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95" windowWidth="18375" windowHeight="8145"/>
  </bookViews>
  <sheets>
    <sheet name="PARA GIRO DIRECTO MAYO" sheetId="1" r:id="rId1"/>
  </sheets>
  <externalReferences>
    <externalReference r:id="rId2"/>
  </externalReferences>
  <definedNames>
    <definedName name="_xlnm._FilterDatabase" localSheetId="0" hidden="1">'PARA GIRO DIRECTO MAYO'!$A$5:$AE$125</definedName>
  </definedNames>
  <calcPr calcId="145621"/>
</workbook>
</file>

<file path=xl/calcChain.xml><?xml version="1.0" encoding="utf-8"?>
<calcChain xmlns="http://schemas.openxmlformats.org/spreadsheetml/2006/main">
  <c r="T128" i="1" l="1"/>
  <c r="L125" i="1"/>
  <c r="K125" i="1"/>
  <c r="I125" i="1"/>
  <c r="L124" i="1"/>
  <c r="K124" i="1"/>
  <c r="I124" i="1"/>
  <c r="L123" i="1"/>
  <c r="K123" i="1"/>
  <c r="I123" i="1"/>
  <c r="L122" i="1"/>
  <c r="K122" i="1"/>
  <c r="I122" i="1"/>
  <c r="L121" i="1"/>
  <c r="K121" i="1"/>
  <c r="I121" i="1"/>
  <c r="L120" i="1"/>
  <c r="K120" i="1"/>
  <c r="I120" i="1"/>
  <c r="L119" i="1"/>
  <c r="K119" i="1"/>
  <c r="I119" i="1"/>
  <c r="L118" i="1"/>
  <c r="K118" i="1"/>
  <c r="I118" i="1"/>
  <c r="L117" i="1"/>
  <c r="K117" i="1"/>
  <c r="I117" i="1"/>
  <c r="L116" i="1"/>
  <c r="K116" i="1"/>
  <c r="I116" i="1"/>
  <c r="L115" i="1"/>
  <c r="K115" i="1"/>
  <c r="I115" i="1"/>
  <c r="L114" i="1"/>
  <c r="K114" i="1"/>
  <c r="I114" i="1"/>
  <c r="L113" i="1"/>
  <c r="K113" i="1"/>
  <c r="I113" i="1"/>
  <c r="L112" i="1"/>
  <c r="K112" i="1"/>
  <c r="I112" i="1"/>
  <c r="L111" i="1"/>
  <c r="K111" i="1"/>
  <c r="I111" i="1"/>
  <c r="L110" i="1"/>
  <c r="K110" i="1"/>
  <c r="I110" i="1"/>
  <c r="L109" i="1"/>
  <c r="K109" i="1"/>
  <c r="I109" i="1"/>
  <c r="L108" i="1"/>
  <c r="K108" i="1"/>
  <c r="I108" i="1"/>
  <c r="L107" i="1"/>
  <c r="K107" i="1"/>
  <c r="I107" i="1"/>
  <c r="L106" i="1"/>
  <c r="K106" i="1"/>
  <c r="I106" i="1"/>
  <c r="L105" i="1"/>
  <c r="K105" i="1"/>
  <c r="I105" i="1"/>
  <c r="L104" i="1"/>
  <c r="K104" i="1"/>
  <c r="I104" i="1"/>
  <c r="L103" i="1"/>
  <c r="K103" i="1"/>
  <c r="I103" i="1"/>
  <c r="L102" i="1"/>
  <c r="K102" i="1"/>
  <c r="I102" i="1"/>
  <c r="L101" i="1"/>
  <c r="K101" i="1"/>
  <c r="I101" i="1"/>
  <c r="L100" i="1"/>
  <c r="K100" i="1"/>
  <c r="I100" i="1"/>
  <c r="L99" i="1"/>
  <c r="K99" i="1"/>
  <c r="I99" i="1"/>
  <c r="L98" i="1"/>
  <c r="K98" i="1"/>
  <c r="I98" i="1"/>
  <c r="L97" i="1"/>
  <c r="K97" i="1"/>
  <c r="I97" i="1"/>
  <c r="L96" i="1"/>
  <c r="K96" i="1"/>
  <c r="I96" i="1"/>
  <c r="L95" i="1"/>
  <c r="K95" i="1"/>
  <c r="I95" i="1"/>
  <c r="L94" i="1"/>
  <c r="K94" i="1"/>
  <c r="I94" i="1"/>
  <c r="L93" i="1"/>
  <c r="K93" i="1"/>
  <c r="I93" i="1"/>
  <c r="L92" i="1"/>
  <c r="K92" i="1"/>
  <c r="I92" i="1"/>
  <c r="L91" i="1"/>
  <c r="K91" i="1"/>
  <c r="I91" i="1"/>
  <c r="L90" i="1"/>
  <c r="K90" i="1"/>
  <c r="I90" i="1"/>
  <c r="L89" i="1"/>
  <c r="K89" i="1"/>
  <c r="I89" i="1"/>
  <c r="L88" i="1"/>
  <c r="K88" i="1"/>
  <c r="I88" i="1"/>
  <c r="L87" i="1"/>
  <c r="K87" i="1"/>
  <c r="I87" i="1"/>
  <c r="L86" i="1"/>
  <c r="K86" i="1"/>
  <c r="I86" i="1"/>
  <c r="L85" i="1"/>
  <c r="K85" i="1"/>
  <c r="I85" i="1"/>
  <c r="L84" i="1"/>
  <c r="K84" i="1"/>
  <c r="I84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  <c r="L29" i="1"/>
  <c r="K29" i="1"/>
  <c r="I29" i="1"/>
  <c r="L28" i="1"/>
  <c r="K28" i="1"/>
  <c r="I28" i="1"/>
  <c r="L27" i="1"/>
  <c r="K27" i="1"/>
  <c r="I27" i="1"/>
  <c r="L26" i="1"/>
  <c r="K26" i="1"/>
  <c r="I26" i="1"/>
  <c r="L25" i="1"/>
  <c r="K25" i="1"/>
  <c r="I25" i="1"/>
  <c r="L24" i="1"/>
  <c r="K24" i="1"/>
  <c r="I24" i="1"/>
  <c r="L23" i="1"/>
  <c r="K23" i="1"/>
  <c r="I23" i="1"/>
  <c r="L22" i="1"/>
  <c r="K22" i="1"/>
  <c r="I22" i="1"/>
  <c r="L21" i="1"/>
  <c r="K21" i="1"/>
  <c r="I21" i="1"/>
  <c r="L20" i="1"/>
  <c r="K20" i="1"/>
  <c r="I20" i="1"/>
  <c r="L19" i="1"/>
  <c r="K19" i="1"/>
  <c r="I19" i="1"/>
  <c r="L17" i="1"/>
  <c r="K17" i="1"/>
  <c r="I17" i="1"/>
  <c r="L16" i="1"/>
  <c r="K16" i="1"/>
  <c r="I16" i="1"/>
  <c r="L15" i="1"/>
  <c r="K15" i="1"/>
  <c r="I15" i="1"/>
  <c r="L14" i="1"/>
  <c r="K14" i="1"/>
  <c r="I14" i="1"/>
  <c r="L13" i="1"/>
  <c r="K13" i="1"/>
  <c r="I13" i="1"/>
  <c r="L12" i="1"/>
  <c r="K12" i="1"/>
  <c r="I12" i="1"/>
  <c r="L11" i="1"/>
  <c r="K11" i="1"/>
  <c r="I11" i="1"/>
  <c r="L10" i="1"/>
  <c r="K10" i="1"/>
  <c r="I10" i="1"/>
  <c r="L9" i="1"/>
  <c r="K9" i="1"/>
  <c r="I9" i="1"/>
  <c r="L8" i="1"/>
  <c r="K8" i="1"/>
  <c r="I8" i="1"/>
  <c r="L6" i="1"/>
  <c r="K6" i="1"/>
  <c r="I6" i="1"/>
</calcChain>
</file>

<file path=xl/sharedStrings.xml><?xml version="1.0" encoding="utf-8"?>
<sst xmlns="http://schemas.openxmlformats.org/spreadsheetml/2006/main" count="623" uniqueCount="381">
  <si>
    <t>MUNICIPIO</t>
  </si>
  <si>
    <t>CODIGO EPS</t>
  </si>
  <si>
    <t>NOMBRE EPS</t>
  </si>
  <si>
    <t>RECURSOS ESFUERZO PROPIO A GIRAR POR ENTIDADES TERRITORIALES</t>
  </si>
  <si>
    <t>GIRO DIRECTO MUNICIPIO MAYO</t>
  </si>
  <si>
    <t>VALOR REAL A TRANSFERIR DEPARTAMENTO MAYO</t>
  </si>
  <si>
    <t>PARA GIRO DIRECTO ESFUERZO PROPIO DEPARTAMENTO</t>
  </si>
  <si>
    <t>NIT IPS</t>
  </si>
  <si>
    <t>NOMBRE IPS A TRANSFERIR RECURSOS</t>
  </si>
  <si>
    <t>Total</t>
  </si>
  <si>
    <t>CUENTA BANCARIA</t>
  </si>
  <si>
    <t>BANCO</t>
  </si>
  <si>
    <t>RADICADOS</t>
  </si>
  <si>
    <t>N. DE COMPROBANTE DE EGRESO 43000/</t>
  </si>
  <si>
    <t>FECHA COMPROBANTE DE EGRESO</t>
  </si>
  <si>
    <t>MEDELLIN</t>
  </si>
  <si>
    <t>EPSS37</t>
  </si>
  <si>
    <t>LA NUEVA EPS S.A.</t>
  </si>
  <si>
    <t>43/76256</t>
  </si>
  <si>
    <t>INVERSIONES MEDICAS DE ANTIOQUIA</t>
  </si>
  <si>
    <t>43/76229</t>
  </si>
  <si>
    <t>ABEJORRAL</t>
  </si>
  <si>
    <t>2016020029873</t>
  </si>
  <si>
    <t>43/76113</t>
  </si>
  <si>
    <t>ABRIAQUI</t>
  </si>
  <si>
    <t>2016020029874</t>
  </si>
  <si>
    <t>43/76115</t>
  </si>
  <si>
    <t>ALEJANDRIA</t>
  </si>
  <si>
    <t>2016020029875</t>
  </si>
  <si>
    <t>43/76146</t>
  </si>
  <si>
    <t>AMAGA</t>
  </si>
  <si>
    <t>2016020029876</t>
  </si>
  <si>
    <t>43/76122</t>
  </si>
  <si>
    <t>AMALFI</t>
  </si>
  <si>
    <t>2016020029877</t>
  </si>
  <si>
    <t>43/76119</t>
  </si>
  <si>
    <t>ANDES</t>
  </si>
  <si>
    <t>2016020029878</t>
  </si>
  <si>
    <t>43/76087</t>
  </si>
  <si>
    <t>ANGELOPOLIS</t>
  </si>
  <si>
    <t>2016020029879</t>
  </si>
  <si>
    <t>43/76118</t>
  </si>
  <si>
    <t>ANGOSTURA</t>
  </si>
  <si>
    <t>2016020029880</t>
  </si>
  <si>
    <t>43/76130</t>
  </si>
  <si>
    <t>ANORI</t>
  </si>
  <si>
    <t>2016020029881</t>
  </si>
  <si>
    <t>43/76138</t>
  </si>
  <si>
    <t>ANTIOQUIA</t>
  </si>
  <si>
    <t>2016020029882</t>
  </si>
  <si>
    <t>43/76081</t>
  </si>
  <si>
    <t>APARTADO</t>
  </si>
  <si>
    <t>CLINICA CHINITA SA</t>
  </si>
  <si>
    <t>43/76260</t>
  </si>
  <si>
    <t>ARBOLETES</t>
  </si>
  <si>
    <t>2016020029883</t>
  </si>
  <si>
    <t>43/76180</t>
  </si>
  <si>
    <t>ARGELIA</t>
  </si>
  <si>
    <t>2016020029884</t>
  </si>
  <si>
    <t>43/76123</t>
  </si>
  <si>
    <t>ARMENIA</t>
  </si>
  <si>
    <t>2016020029885</t>
  </si>
  <si>
    <t>43/76152</t>
  </si>
  <si>
    <t>BARBOSA</t>
  </si>
  <si>
    <t>2016020029886</t>
  </si>
  <si>
    <t>43/76090</t>
  </si>
  <si>
    <t>BELMIRA</t>
  </si>
  <si>
    <t>2016020029887</t>
  </si>
  <si>
    <t>43/76125</t>
  </si>
  <si>
    <t>BETANIA</t>
  </si>
  <si>
    <t>2016020029888</t>
  </si>
  <si>
    <t>43/76096</t>
  </si>
  <si>
    <t>BETULIA</t>
  </si>
  <si>
    <t>2016020029889</t>
  </si>
  <si>
    <t>43/76137</t>
  </si>
  <si>
    <t>BOLIVAR</t>
  </si>
  <si>
    <t>2016020029890</t>
  </si>
  <si>
    <t>43/76086</t>
  </si>
  <si>
    <t>BRICEÑO</t>
  </si>
  <si>
    <t>2016020029891</t>
  </si>
  <si>
    <t>43/76173</t>
  </si>
  <si>
    <t>BURITICA</t>
  </si>
  <si>
    <t>2016020029892</t>
  </si>
  <si>
    <t>43/76155</t>
  </si>
  <si>
    <t>CACERES</t>
  </si>
  <si>
    <t>2016020029893</t>
  </si>
  <si>
    <t>43/76121</t>
  </si>
  <si>
    <t>CAICEDO</t>
  </si>
  <si>
    <t>2016020029894</t>
  </si>
  <si>
    <t>43/76168</t>
  </si>
  <si>
    <t>CALDAS</t>
  </si>
  <si>
    <t>43/76263</t>
  </si>
  <si>
    <t>2016020029895</t>
  </si>
  <si>
    <t>43/76091</t>
  </si>
  <si>
    <t>CAMPAMENTO</t>
  </si>
  <si>
    <t>2016020029896</t>
  </si>
  <si>
    <t>43/76131</t>
  </si>
  <si>
    <t>CAÑASGORDAS</t>
  </si>
  <si>
    <t>2016020029897</t>
  </si>
  <si>
    <t>43/76132</t>
  </si>
  <si>
    <t>CARACOLI</t>
  </si>
  <si>
    <t>2016020029898</t>
  </si>
  <si>
    <t>43/76109</t>
  </si>
  <si>
    <t>CARAMANTA</t>
  </si>
  <si>
    <t>2016020029899</t>
  </si>
  <si>
    <t>43/76164</t>
  </si>
  <si>
    <t>CAREPA</t>
  </si>
  <si>
    <t>2016020029900</t>
  </si>
  <si>
    <t>43/76178</t>
  </si>
  <si>
    <t>CARMEN DE VIBORAL</t>
  </si>
  <si>
    <t>2016020029901</t>
  </si>
  <si>
    <t>43/76142</t>
  </si>
  <si>
    <t>CAROLINA</t>
  </si>
  <si>
    <t>2016020029902</t>
  </si>
  <si>
    <t>43/76163</t>
  </si>
  <si>
    <t>CAUCASIA</t>
  </si>
  <si>
    <t>2016020029903</t>
  </si>
  <si>
    <t>43/76069</t>
  </si>
  <si>
    <t>CHIGORODO</t>
  </si>
  <si>
    <t>2016020029904</t>
  </si>
  <si>
    <t>43/76103</t>
  </si>
  <si>
    <t>CISNEROS</t>
  </si>
  <si>
    <t>2016020029905</t>
  </si>
  <si>
    <t>43/76082</t>
  </si>
  <si>
    <t>COCORNA</t>
  </si>
  <si>
    <t>2016020029906</t>
  </si>
  <si>
    <t>43/76073</t>
  </si>
  <si>
    <t>CONCEPCION</t>
  </si>
  <si>
    <t>2016020029907</t>
  </si>
  <si>
    <t>43/76149</t>
  </si>
  <si>
    <t>CONCORDIA</t>
  </si>
  <si>
    <t>2016020029908</t>
  </si>
  <si>
    <t>43/76133</t>
  </si>
  <si>
    <t>COPACABANA</t>
  </si>
  <si>
    <t>2016020029909</t>
  </si>
  <si>
    <t>43/76093</t>
  </si>
  <si>
    <t>DABEIBA</t>
  </si>
  <si>
    <t>2016020029910</t>
  </si>
  <si>
    <t>43/76085</t>
  </si>
  <si>
    <t>DON MATIAS</t>
  </si>
  <si>
    <t>2016020029911</t>
  </si>
  <si>
    <t>43/76162</t>
  </si>
  <si>
    <t>EBEJICO</t>
  </si>
  <si>
    <t>2016020029912</t>
  </si>
  <si>
    <t>43/76143</t>
  </si>
  <si>
    <t>EL BAGRE</t>
  </si>
  <si>
    <t>2016020029913</t>
  </si>
  <si>
    <t>43/76167</t>
  </si>
  <si>
    <t>ENTRERRIOS</t>
  </si>
  <si>
    <t>2016020029914</t>
  </si>
  <si>
    <t>43/76128</t>
  </si>
  <si>
    <t>FREDONIA</t>
  </si>
  <si>
    <t>2016020029915</t>
  </si>
  <si>
    <t>43/76098</t>
  </si>
  <si>
    <t>FRONTINO</t>
  </si>
  <si>
    <t>2016020029916</t>
  </si>
  <si>
    <t>43/76147</t>
  </si>
  <si>
    <t>GIRALDO</t>
  </si>
  <si>
    <t>2016020029917</t>
  </si>
  <si>
    <t>43/76153</t>
  </si>
  <si>
    <t>GIRARDOTA</t>
  </si>
  <si>
    <t>2016020029918</t>
  </si>
  <si>
    <t>43/76097</t>
  </si>
  <si>
    <t>GOMEZ PLATA</t>
  </si>
  <si>
    <t>2016020029919</t>
  </si>
  <si>
    <t>43/76160</t>
  </si>
  <si>
    <t>GRANADA</t>
  </si>
  <si>
    <t>2016020029920</t>
  </si>
  <si>
    <t>43/76150</t>
  </si>
  <si>
    <t>GUADALUPE</t>
  </si>
  <si>
    <t>2016020029921</t>
  </si>
  <si>
    <t>43/76112</t>
  </si>
  <si>
    <t>GUARNE</t>
  </si>
  <si>
    <t>2016020029922</t>
  </si>
  <si>
    <t>43/76127</t>
  </si>
  <si>
    <t>HELICONIA</t>
  </si>
  <si>
    <t>2016020029923</t>
  </si>
  <si>
    <t>43/76139</t>
  </si>
  <si>
    <t>HISPANIA</t>
  </si>
  <si>
    <t>2016020029924</t>
  </si>
  <si>
    <t>43/76176</t>
  </si>
  <si>
    <t>ITAGUI</t>
  </si>
  <si>
    <t>2016020029925</t>
  </si>
  <si>
    <t>43/76070</t>
  </si>
  <si>
    <t>ITUANGO</t>
  </si>
  <si>
    <t>2016020029926</t>
  </si>
  <si>
    <t>43/76134</t>
  </si>
  <si>
    <t>JARDIN</t>
  </si>
  <si>
    <t>2016020029927</t>
  </si>
  <si>
    <t>43/76135</t>
  </si>
  <si>
    <t>JERICO</t>
  </si>
  <si>
    <t>2016020029928</t>
  </si>
  <si>
    <t>43/76105</t>
  </si>
  <si>
    <t>LA CEJA</t>
  </si>
  <si>
    <t>2016020029929</t>
  </si>
  <si>
    <t>43/76072</t>
  </si>
  <si>
    <t>LA ESTRELLA</t>
  </si>
  <si>
    <t>2016020029930</t>
  </si>
  <si>
    <t>43/76095</t>
  </si>
  <si>
    <t>LA PINTADA</t>
  </si>
  <si>
    <t>2016020029931</t>
  </si>
  <si>
    <t>43/76068</t>
  </si>
  <si>
    <t>2016020029932</t>
  </si>
  <si>
    <t>43/76079</t>
  </si>
  <si>
    <t>LA UNION</t>
  </si>
  <si>
    <t>2016020029933</t>
  </si>
  <si>
    <t>43/76126</t>
  </si>
  <si>
    <t>LIBORINA</t>
  </si>
  <si>
    <t>2016020029934</t>
  </si>
  <si>
    <t>43/76144</t>
  </si>
  <si>
    <t>MACEO</t>
  </si>
  <si>
    <t>2016020029935</t>
  </si>
  <si>
    <t>43/76101</t>
  </si>
  <si>
    <t>MARINILLA</t>
  </si>
  <si>
    <t>2016020029936</t>
  </si>
  <si>
    <t>43/76148</t>
  </si>
  <si>
    <t>MONTEBELLO</t>
  </si>
  <si>
    <t>2016020029937</t>
  </si>
  <si>
    <t>43/76110</t>
  </si>
  <si>
    <t>MURINDO</t>
  </si>
  <si>
    <t>2016020029938</t>
  </si>
  <si>
    <t>43/79175</t>
  </si>
  <si>
    <t>MUTATA</t>
  </si>
  <si>
    <t>2016020029939</t>
  </si>
  <si>
    <t>43/76100</t>
  </si>
  <si>
    <t>NARIÑO</t>
  </si>
  <si>
    <t>2016020029940</t>
  </si>
  <si>
    <t>43/76140</t>
  </si>
  <si>
    <t>NECOCLI</t>
  </si>
  <si>
    <t>2016020029941</t>
  </si>
  <si>
    <t>43/76158</t>
  </si>
  <si>
    <t>NECHI</t>
  </si>
  <si>
    <t>2016020029942</t>
  </si>
  <si>
    <t>43/76179</t>
  </si>
  <si>
    <t>OLAYA</t>
  </si>
  <si>
    <t>2016020029943</t>
  </si>
  <si>
    <t>43/76165</t>
  </si>
  <si>
    <t>PEÑOL</t>
  </si>
  <si>
    <t>2016020029944</t>
  </si>
  <si>
    <t>43/76099</t>
  </si>
  <si>
    <t>PEQUE</t>
  </si>
  <si>
    <t>2016020029945</t>
  </si>
  <si>
    <t>43/76136</t>
  </si>
  <si>
    <t>PUEBLORRICO</t>
  </si>
  <si>
    <t>2016020029946</t>
  </si>
  <si>
    <t>43/76107</t>
  </si>
  <si>
    <t>PUERTO BERRIO</t>
  </si>
  <si>
    <t>2016020029947</t>
  </si>
  <si>
    <t>43/76084</t>
  </si>
  <si>
    <t>PUERTO NARE</t>
  </si>
  <si>
    <t>2016020029948</t>
  </si>
  <si>
    <t>43/76104</t>
  </si>
  <si>
    <t>PUERTO TRIUNFO</t>
  </si>
  <si>
    <t>2016020029949</t>
  </si>
  <si>
    <t>43/76159</t>
  </si>
  <si>
    <t>REMEDIOS</t>
  </si>
  <si>
    <t>2016020029950</t>
  </si>
  <si>
    <t>43/76171</t>
  </si>
  <si>
    <t>RETIRO</t>
  </si>
  <si>
    <t>2016020029951</t>
  </si>
  <si>
    <t>43/76145</t>
  </si>
  <si>
    <t>SABANALARGA</t>
  </si>
  <si>
    <t>2016020029952</t>
  </si>
  <si>
    <t>43/76151</t>
  </si>
  <si>
    <t>SALGAR</t>
  </si>
  <si>
    <t>2016020029953</t>
  </si>
  <si>
    <t>43/76092</t>
  </si>
  <si>
    <t>SAN ANDRES</t>
  </si>
  <si>
    <t>2016020029954</t>
  </si>
  <si>
    <t>43/76124</t>
  </si>
  <si>
    <t>SAN FRANCISCO</t>
  </si>
  <si>
    <t>2016020029955</t>
  </si>
  <si>
    <t>43/76078</t>
  </si>
  <si>
    <t>SAN JERONIMO</t>
  </si>
  <si>
    <t>2016020029956</t>
  </si>
  <si>
    <t>43/76083</t>
  </si>
  <si>
    <t>SAN JOSE DE LA MONTAÑA</t>
  </si>
  <si>
    <t>2016020029957</t>
  </si>
  <si>
    <t>43/76077</t>
  </si>
  <si>
    <t>SAN JUAN DE URABA</t>
  </si>
  <si>
    <t>2016020029958</t>
  </si>
  <si>
    <t>43/76075</t>
  </si>
  <si>
    <t>SAN LUIS</t>
  </si>
  <si>
    <t>2016020029959</t>
  </si>
  <si>
    <t>43/76172</t>
  </si>
  <si>
    <t>SAN PEDRO DE URABA</t>
  </si>
  <si>
    <t>2016020029960</t>
  </si>
  <si>
    <t>43/76157</t>
  </si>
  <si>
    <t>SAN RAFAEL</t>
  </si>
  <si>
    <t>2016020029961</t>
  </si>
  <si>
    <t>43/76129</t>
  </si>
  <si>
    <t>SAN ROQUE</t>
  </si>
  <si>
    <t>43/76265</t>
  </si>
  <si>
    <t>SAN VICENTE</t>
  </si>
  <si>
    <t>2016020029962</t>
  </si>
  <si>
    <t>43/76074</t>
  </si>
  <si>
    <t>SANTA BARBARA</t>
  </si>
  <si>
    <t>2016020029963</t>
  </si>
  <si>
    <t>43/76088</t>
  </si>
  <si>
    <t>SANTA ROSA DE OSOS</t>
  </si>
  <si>
    <t>2016020029964</t>
  </si>
  <si>
    <t>43/76120</t>
  </si>
  <si>
    <t>SANTO DOMINGO</t>
  </si>
  <si>
    <t>2016020029965</t>
  </si>
  <si>
    <t>43/76154</t>
  </si>
  <si>
    <t>SANTUARIO</t>
  </si>
  <si>
    <t>2016020029966</t>
  </si>
  <si>
    <t>43/76156</t>
  </si>
  <si>
    <t>SEGOVIA</t>
  </si>
  <si>
    <t>2016020029967</t>
  </si>
  <si>
    <t>43/76117</t>
  </si>
  <si>
    <t>SONSON</t>
  </si>
  <si>
    <t>2016020029968</t>
  </si>
  <si>
    <t>43/76089</t>
  </si>
  <si>
    <t>SOPETRAN</t>
  </si>
  <si>
    <t>2016020029969</t>
  </si>
  <si>
    <t>43/76106</t>
  </si>
  <si>
    <t>TAMESIS</t>
  </si>
  <si>
    <t>2016020029970</t>
  </si>
  <si>
    <t>43/76114</t>
  </si>
  <si>
    <t>TARAZA</t>
  </si>
  <si>
    <t>2016020029972</t>
  </si>
  <si>
    <t>43/76170</t>
  </si>
  <si>
    <t>TARSO</t>
  </si>
  <si>
    <t>2016020029973</t>
  </si>
  <si>
    <t>43/76141</t>
  </si>
  <si>
    <t>TITIRIBI</t>
  </si>
  <si>
    <t>2016020029974</t>
  </si>
  <si>
    <t>43/76094</t>
  </si>
  <si>
    <t>TOLEDO</t>
  </si>
  <si>
    <t>2016020029975</t>
  </si>
  <si>
    <t>43/76116</t>
  </si>
  <si>
    <t>TURBO</t>
  </si>
  <si>
    <t>2016020029976</t>
  </si>
  <si>
    <t>43/76071</t>
  </si>
  <si>
    <t>URAMITA</t>
  </si>
  <si>
    <t>2016020029977</t>
  </si>
  <si>
    <t>43/76174</t>
  </si>
  <si>
    <t>URRAO</t>
  </si>
  <si>
    <t>2016020029978</t>
  </si>
  <si>
    <t>43/76080</t>
  </si>
  <si>
    <t>VALDIVIA</t>
  </si>
  <si>
    <t>2016020029979</t>
  </si>
  <si>
    <t>43/76108</t>
  </si>
  <si>
    <t>VALPARAISO</t>
  </si>
  <si>
    <t>2016020029980</t>
  </si>
  <si>
    <t>43/76166</t>
  </si>
  <si>
    <t>VEGACHI</t>
  </si>
  <si>
    <t>2016020029981</t>
  </si>
  <si>
    <t>43/76177</t>
  </si>
  <si>
    <t>VENECIA</t>
  </si>
  <si>
    <t>43/76264</t>
  </si>
  <si>
    <t>VIGIA DEL FUERTE</t>
  </si>
  <si>
    <t>2016020029982</t>
  </si>
  <si>
    <t>43/76076</t>
  </si>
  <si>
    <t>YALI</t>
  </si>
  <si>
    <t>2016020029983</t>
  </si>
  <si>
    <t>43/76102</t>
  </si>
  <si>
    <t>YARUMAL</t>
  </si>
  <si>
    <t>2016020029984</t>
  </si>
  <si>
    <t>43/76181</t>
  </si>
  <si>
    <t>YOLOMBO</t>
  </si>
  <si>
    <t>2016020029985</t>
  </si>
  <si>
    <t>43/76161</t>
  </si>
  <si>
    <t>YONDO</t>
  </si>
  <si>
    <t>2016020029986</t>
  </si>
  <si>
    <t>43/76169</t>
  </si>
  <si>
    <t>ZARAGOZA</t>
  </si>
  <si>
    <t>2016020029987</t>
  </si>
  <si>
    <t>43/76111</t>
  </si>
  <si>
    <t>DIRECCIÓN SECCIONAL DE SALUD Y PROTECCIÓN SOCIAL DE ANTIOQUIA</t>
  </si>
  <si>
    <t>DIRECCIÓN DE ATENCIÓN A LAS PERSONAS - ASEGURAMIENTO</t>
  </si>
  <si>
    <t xml:space="preserve">APLICACIÓN DE LA RESOLUCIÓN DE GIRO DIRECTO  N. 064635 DEL 31 DE OCTUBRE DE 2012, LA CUAL ADOPTA EL DECRETO 1713, LA RESOLUCIÓN 2409 DE 2012 DEL MINISTERIO DE SALUD Y PROTECCIÓN SOCIAL   Y LA RESOLUCION 0122 DE 2015  DEL MINISTERIO DE SALUD Y PROTECCIÓN SOCIAL                                                                                                                                                                                                          </t>
  </si>
  <si>
    <t>PAGO  A LAS IPS SEGUN LMA DEL MES DE MAYO DE 2016-FASE 2</t>
  </si>
  <si>
    <t>BANCOLOMBIA</t>
  </si>
  <si>
    <t>Oficina Atención  a las Personas</t>
  </si>
  <si>
    <t>Secretaría Seccional de Salud</t>
  </si>
  <si>
    <t>Profesional Universitario</t>
  </si>
  <si>
    <t>Tel. 3839962</t>
  </si>
  <si>
    <t>corrreo: flujorecursosrs@antioquia.gov.co</t>
  </si>
  <si>
    <t>Elaboró: Carlos Araque Rendón Junio 27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</si>
</sst>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</cellStyleXfs>
  <cellXfs count="28">
    <xf numFmtId="0" fontId="0" fillId="0" borderId="0" xfId="0"/>
    <xf numFmtId="0" fontId="0" fillId="0" borderId="2" xfId="0" applyFill="1" applyBorder="1"/>
    <xf numFmtId="43" fontId="0" fillId="0" borderId="2" xfId="1" applyFont="1" applyFill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Fill="1" applyBorder="1"/>
    <xf numFmtId="0" fontId="0" fillId="0" borderId="0" xfId="0" applyFill="1" applyBorder="1"/>
    <xf numFmtId="0" fontId="5" fillId="0" borderId="2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" fontId="5" fillId="3" borderId="2" xfId="3" applyNumberFormat="1" applyFont="1" applyFill="1" applyBorder="1" applyAlignment="1" applyProtection="1">
      <alignment horizontal="center" vertical="center" wrapText="1"/>
    </xf>
    <xf numFmtId="16" fontId="5" fillId="0" borderId="2" xfId="3" applyNumberFormat="1" applyFont="1" applyFill="1" applyBorder="1" applyAlignment="1" applyProtection="1">
      <alignment vertical="center" wrapText="1"/>
    </xf>
    <xf numFmtId="1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1" fontId="5" fillId="0" borderId="2" xfId="3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Continuous" vertical="center" wrapText="1" shrinkToFit="1"/>
    </xf>
    <xf numFmtId="0" fontId="7" fillId="0" borderId="2" xfId="0" applyFont="1" applyFill="1" applyBorder="1"/>
    <xf numFmtId="0" fontId="8" fillId="0" borderId="2" xfId="0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1" applyFont="1" applyFill="1" applyBorder="1"/>
    <xf numFmtId="1" fontId="7" fillId="0" borderId="2" xfId="0" applyNumberFormat="1" applyFont="1" applyFill="1" applyBorder="1"/>
    <xf numFmtId="14" fontId="7" fillId="0" borderId="2" xfId="0" applyNumberFormat="1" applyFont="1" applyFill="1" applyBorder="1"/>
    <xf numFmtId="0" fontId="7" fillId="0" borderId="0" xfId="0" applyFont="1" applyFill="1"/>
    <xf numFmtId="0" fontId="0" fillId="0" borderId="0" xfId="0" applyAlignment="1">
      <alignment horizontal="centerContinuous" vertical="center" wrapText="1"/>
    </xf>
    <xf numFmtId="0" fontId="4" fillId="0" borderId="2" xfId="0" applyFont="1" applyFill="1" applyBorder="1"/>
    <xf numFmtId="0" fontId="6" fillId="0" borderId="0" xfId="0" applyFont="1" applyFill="1"/>
  </cellXfs>
  <cellStyles count="5">
    <cellStyle name="40% - Énfasis3" xfId="2" builtinId="39"/>
    <cellStyle name="Millares" xfId="1" builtinId="3"/>
    <cellStyle name="Normal" xfId="0" builtinId="0"/>
    <cellStyle name="Normal 2" xfId="4"/>
    <cellStyle name="Normal_detalle matriz de cofinanciaón con E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orreaz\Mis%20Documentos\2016\CONTINUIDAD\LISTADO%20I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S CTA BANCARIA (2)"/>
    </sheetNames>
    <sheetDataSet>
      <sheetData sheetId="0">
        <row r="1">
          <cell r="B1" t="str">
            <v>NIT</v>
          </cell>
          <cell r="C1" t="str">
            <v>ENTIDAD</v>
          </cell>
          <cell r="D1" t="str">
            <v>CERTIFICADO DE SAYP O EXTRACTO BANCARIO</v>
          </cell>
          <cell r="E1" t="str">
            <v>CUENTA BANCARIA</v>
          </cell>
          <cell r="F1" t="str">
            <v>BANCO</v>
          </cell>
          <cell r="G1" t="str">
            <v>TIPO DE CUENTA</v>
          </cell>
          <cell r="H1" t="str">
            <v>NIT SAP</v>
          </cell>
        </row>
        <row r="2">
          <cell r="B2">
            <v>800088702</v>
          </cell>
          <cell r="C2" t="str">
            <v>EPS SURA</v>
          </cell>
          <cell r="D2" t="str">
            <v>SI</v>
          </cell>
          <cell r="E2" t="str">
            <v>003-329380-29</v>
          </cell>
          <cell r="F2" t="str">
            <v>BANCOLOMBIA</v>
          </cell>
          <cell r="G2" t="str">
            <v>AHORROS</v>
          </cell>
          <cell r="H2" t="str">
            <v>22/84</v>
          </cell>
        </row>
        <row r="3">
          <cell r="B3">
            <v>900604350</v>
          </cell>
          <cell r="C3" t="str">
            <v>Alianza Medellin Antioquia EPS - SAS</v>
          </cell>
          <cell r="D3" t="str">
            <v>SI</v>
          </cell>
          <cell r="E3" t="str">
            <v>245955434-75</v>
          </cell>
          <cell r="F3" t="str">
            <v>BANCOLOMBIA</v>
          </cell>
          <cell r="G3" t="str">
            <v>AHORROS</v>
          </cell>
          <cell r="H3" t="str">
            <v>22/9120</v>
          </cell>
        </row>
        <row r="4">
          <cell r="B4">
            <v>805001157</v>
          </cell>
          <cell r="C4" t="str">
            <v>EPS SERVICIO OCCIDENTAL DE SALUD SOS</v>
          </cell>
          <cell r="D4" t="str">
            <v>SI</v>
          </cell>
          <cell r="E4">
            <v>484408869</v>
          </cell>
          <cell r="F4" t="str">
            <v>BOGOTA</v>
          </cell>
          <cell r="G4" t="str">
            <v>CORRIENTE</v>
          </cell>
          <cell r="H4" t="str">
            <v>22/3708</v>
          </cell>
        </row>
        <row r="5">
          <cell r="B5">
            <v>800130907</v>
          </cell>
          <cell r="C5" t="str">
            <v>SALUD TOTAL  EPS S.A.</v>
          </cell>
          <cell r="D5" t="str">
            <v>SI</v>
          </cell>
          <cell r="E5">
            <v>90870867060</v>
          </cell>
          <cell r="F5" t="str">
            <v>GNB SUDAMERIS</v>
          </cell>
          <cell r="G5" t="str">
            <v>AHORROS</v>
          </cell>
          <cell r="H5" t="str">
            <v>22/104</v>
          </cell>
        </row>
        <row r="6">
          <cell r="B6">
            <v>805000427</v>
          </cell>
          <cell r="C6" t="str">
            <v>COOMEVA EPS</v>
          </cell>
          <cell r="D6" t="str">
            <v>SI</v>
          </cell>
          <cell r="E6" t="str">
            <v>001-97573-9</v>
          </cell>
          <cell r="F6" t="str">
            <v>OCCIDENTE</v>
          </cell>
          <cell r="G6" t="str">
            <v>AHORROS</v>
          </cell>
          <cell r="H6" t="str">
            <v>22/251 POS 1</v>
          </cell>
        </row>
        <row r="7">
          <cell r="B7">
            <v>800251440</v>
          </cell>
          <cell r="C7" t="str">
            <v>EPS SANITAS S.A</v>
          </cell>
          <cell r="D7" t="str">
            <v>SI</v>
          </cell>
          <cell r="E7" t="str">
            <v>033.05786-0</v>
          </cell>
          <cell r="F7" t="str">
            <v>BOGOTA</v>
          </cell>
          <cell r="G7" t="str">
            <v>CORRIENTE</v>
          </cell>
          <cell r="H7" t="str">
            <v>22/234</v>
          </cell>
        </row>
        <row r="8">
          <cell r="B8">
            <v>899999026</v>
          </cell>
          <cell r="C8" t="str">
            <v>Caja de Prevision Social de Comunicación</v>
          </cell>
          <cell r="D8" t="str">
            <v>SI</v>
          </cell>
          <cell r="E8" t="str">
            <v>012-1008416</v>
          </cell>
          <cell r="F8" t="str">
            <v>COLPATRIA</v>
          </cell>
          <cell r="G8" t="str">
            <v>CORRIENTE</v>
          </cell>
          <cell r="H8" t="str">
            <v>24/268 POS 2</v>
          </cell>
        </row>
        <row r="9">
          <cell r="B9">
            <v>900156264</v>
          </cell>
          <cell r="C9" t="str">
            <v>NUEVA EMPRESA PROMOTORA DE SALUD SA</v>
          </cell>
          <cell r="D9" t="str">
            <v>SI</v>
          </cell>
          <cell r="E9" t="str">
            <v>031-334412-20</v>
          </cell>
          <cell r="F9" t="str">
            <v>BANCOLOMBIA</v>
          </cell>
          <cell r="G9" t="str">
            <v>CORRIENTE</v>
          </cell>
          <cell r="H9" t="str">
            <v>24/412</v>
          </cell>
        </row>
        <row r="10">
          <cell r="B10">
            <v>800140949</v>
          </cell>
          <cell r="C10" t="str">
            <v>CAFESALUD ENTIDAD PROMOTORA DE SALUD SA</v>
          </cell>
          <cell r="D10" t="str">
            <v>SI</v>
          </cell>
          <cell r="E10">
            <v>205223340</v>
          </cell>
          <cell r="F10" t="str">
            <v>BOGOTA</v>
          </cell>
          <cell r="G10" t="str">
            <v>AHORROS</v>
          </cell>
          <cell r="H10" t="str">
            <v>22/114</v>
          </cell>
        </row>
        <row r="11">
          <cell r="B11">
            <v>830009783</v>
          </cell>
          <cell r="C11" t="str">
            <v>CRUZ BLANCA ENTIDAD PROMOTORA DE SALUD SA</v>
          </cell>
          <cell r="D11" t="str">
            <v>SI</v>
          </cell>
          <cell r="E11">
            <v>205223332</v>
          </cell>
          <cell r="F11" t="str">
            <v>BOGOTA</v>
          </cell>
          <cell r="G11" t="str">
            <v>AHORROS</v>
          </cell>
          <cell r="H11" t="str">
            <v>22/611</v>
          </cell>
        </row>
        <row r="12">
          <cell r="B12">
            <v>800250119</v>
          </cell>
          <cell r="C12" t="str">
            <v>ENTIDAD PROMOTORA DE SALUD ORGANISMO COOPERATIVO SALUDCOOP</v>
          </cell>
          <cell r="D12" t="str">
            <v>SI</v>
          </cell>
          <cell r="E12">
            <v>205223324</v>
          </cell>
          <cell r="F12" t="str">
            <v>BOGOTA</v>
          </cell>
          <cell r="G12" t="str">
            <v>AHORROS</v>
          </cell>
          <cell r="H12" t="str">
            <v>22/229</v>
          </cell>
        </row>
        <row r="13">
          <cell r="B13">
            <v>830003564</v>
          </cell>
          <cell r="C13" t="str">
            <v>ENTIDAD PROMOTORA DE SALUD EPS FAMISANAR LTDA</v>
          </cell>
          <cell r="D13" t="str">
            <v>SI</v>
          </cell>
          <cell r="E13">
            <v>59017632</v>
          </cell>
          <cell r="F13" t="str">
            <v>AV VILLAS</v>
          </cell>
          <cell r="G13" t="str">
            <v>CORRIENTE</v>
          </cell>
          <cell r="H13" t="str">
            <v>22/4387</v>
          </cell>
        </row>
        <row r="14">
          <cell r="B14">
            <v>830074184</v>
          </cell>
          <cell r="C14" t="str">
            <v>SALUD VIDA EPS</v>
          </cell>
          <cell r="D14" t="str">
            <v>SI</v>
          </cell>
          <cell r="E14" t="str">
            <v>012-100475</v>
          </cell>
          <cell r="F14" t="str">
            <v>BOGOTA</v>
          </cell>
          <cell r="G14" t="str">
            <v>CORRIENTE</v>
          </cell>
          <cell r="H14" t="str">
            <v>22/647</v>
          </cell>
        </row>
        <row r="15">
          <cell r="B15">
            <v>890980643</v>
          </cell>
          <cell r="C15" t="str">
            <v>E.S.E. HOSPITAL SAN JUAN DE DIOS DE ABEJORRAL</v>
          </cell>
          <cell r="D15" t="str">
            <v>SI</v>
          </cell>
          <cell r="E15">
            <v>397669999807</v>
          </cell>
          <cell r="F15" t="str">
            <v>DAVIVIENDA</v>
          </cell>
          <cell r="G15" t="str">
            <v>CORRIENTE</v>
          </cell>
          <cell r="H15" t="str">
            <v>24/319</v>
          </cell>
        </row>
        <row r="16">
          <cell r="B16" t="str">
            <v>no</v>
          </cell>
          <cell r="C16" t="str">
            <v>E.S.E. HOSPITAL NUEVO HORIZONTE DE ABRIAQUI</v>
          </cell>
          <cell r="D16" t="str">
            <v>NO</v>
          </cell>
          <cell r="E16">
            <v>93349759138</v>
          </cell>
          <cell r="F16" t="str">
            <v>BANCOLOMBIA</v>
          </cell>
          <cell r="G16" t="str">
            <v>CORRIENTE</v>
          </cell>
          <cell r="H16" t="str">
            <v>24/342 POS 2</v>
          </cell>
        </row>
        <row r="17">
          <cell r="B17">
            <v>1</v>
          </cell>
          <cell r="C17" t="str">
            <v>E.S.E. HOSPITAL PRESBITERO LUIS FELIPE DE ALEJANDRIA</v>
          </cell>
        </row>
        <row r="18">
          <cell r="B18">
            <v>890906346</v>
          </cell>
          <cell r="C18" t="str">
            <v>E.S.E. HOSPITAL SAN FERNANDO DE AMAGA</v>
          </cell>
          <cell r="D18" t="str">
            <v>SI</v>
          </cell>
          <cell r="E18">
            <v>397469999858</v>
          </cell>
          <cell r="F18" t="str">
            <v>DAVIVIENDA</v>
          </cell>
          <cell r="G18" t="str">
            <v>CORRIENTE</v>
          </cell>
          <cell r="H18" t="str">
            <v>24/350</v>
          </cell>
        </row>
        <row r="19">
          <cell r="B19">
            <v>890982101</v>
          </cell>
          <cell r="C19" t="str">
            <v>E.S.E. HOSPITAL EL CARMEN DE AMALFI</v>
          </cell>
          <cell r="D19" t="str">
            <v>SI</v>
          </cell>
          <cell r="E19">
            <v>74066655</v>
          </cell>
          <cell r="F19" t="str">
            <v>DAVIVIENDA</v>
          </cell>
          <cell r="G19" t="str">
            <v>AHORROS</v>
          </cell>
          <cell r="H19" t="str">
            <v>24/388 POS 2</v>
          </cell>
        </row>
        <row r="20">
          <cell r="B20">
            <v>890980814</v>
          </cell>
          <cell r="C20" t="str">
            <v>ESE HOSPITAL SAN RAFAEL DE ANDES</v>
          </cell>
          <cell r="D20" t="str">
            <v>SI</v>
          </cell>
          <cell r="E20">
            <v>75001008</v>
          </cell>
          <cell r="F20" t="str">
            <v>DAVIVIENDA</v>
          </cell>
          <cell r="G20" t="str">
            <v>CORRIENTE</v>
          </cell>
          <cell r="H20" t="str">
            <v>24/127 POS 2</v>
          </cell>
        </row>
        <row r="21">
          <cell r="B21">
            <v>890980959</v>
          </cell>
          <cell r="C21" t="str">
            <v>E.S.E. HOSPITAL LA MISERICORDIA DE ANGELOPOLIS</v>
          </cell>
          <cell r="D21" t="str">
            <v>SI</v>
          </cell>
          <cell r="E21">
            <v>24360177919</v>
          </cell>
          <cell r="F21" t="str">
            <v>BANCOLOMBIA</v>
          </cell>
          <cell r="G21" t="str">
            <v>AHORROS</v>
          </cell>
          <cell r="H21" t="str">
            <v>22/1066</v>
          </cell>
        </row>
        <row r="22">
          <cell r="B22">
            <v>890982183</v>
          </cell>
          <cell r="C22" t="str">
            <v>E.S.E. HOSPITAL SAN RAFAEL DE ANGOSTURA</v>
          </cell>
          <cell r="D22" t="str">
            <v>SI</v>
          </cell>
          <cell r="E22">
            <v>50380799687</v>
          </cell>
          <cell r="F22" t="str">
            <v>BANCOLOMBIA</v>
          </cell>
          <cell r="G22" t="str">
            <v>CORRIENTE</v>
          </cell>
          <cell r="H22" t="str">
            <v>24/182 POS 2</v>
          </cell>
        </row>
        <row r="23">
          <cell r="B23">
            <v>890982138</v>
          </cell>
          <cell r="C23" t="str">
            <v>E.S.E. HOSPITAL SAN JUAN DE DIOS DE ANORI</v>
          </cell>
          <cell r="D23" t="str">
            <v>SI</v>
          </cell>
          <cell r="E23">
            <v>119367918</v>
          </cell>
          <cell r="F23" t="str">
            <v>BANCOLOMBIA</v>
          </cell>
          <cell r="G23" t="str">
            <v>CORRIENTE</v>
          </cell>
          <cell r="H23" t="str">
            <v>24/176</v>
          </cell>
        </row>
        <row r="24">
          <cell r="B24">
            <v>890982264</v>
          </cell>
          <cell r="C24" t="str">
            <v>ESE HOSPITAL SAN JUAN DE DIOS (SANTA FE DE ANTIOQUIA)</v>
          </cell>
          <cell r="D24" t="str">
            <v>SI</v>
          </cell>
          <cell r="E24">
            <v>9130026775</v>
          </cell>
          <cell r="F24" t="str">
            <v>BANCOLOMBIA</v>
          </cell>
          <cell r="G24" t="str">
            <v>AHORROS</v>
          </cell>
          <cell r="H24" t="str">
            <v>24/186 POS 2</v>
          </cell>
        </row>
        <row r="25">
          <cell r="B25" t="str">
            <v>no</v>
          </cell>
          <cell r="C25" t="str">
            <v>ESE HOSPITAL ANTONIO ROLDAN BETANCUR DE APARTADO</v>
          </cell>
          <cell r="D25" t="str">
            <v>NO</v>
          </cell>
          <cell r="E25">
            <v>64505609418</v>
          </cell>
          <cell r="F25" t="str">
            <v>BANCOLOMBIA</v>
          </cell>
          <cell r="G25" t="str">
            <v>CORRIENTE</v>
          </cell>
          <cell r="H25" t="str">
            <v>24/75</v>
          </cell>
        </row>
        <row r="26">
          <cell r="B26">
            <v>900021323</v>
          </cell>
          <cell r="C26" t="str">
            <v>UNLAB S.A.S</v>
          </cell>
          <cell r="D26" t="str">
            <v>SI</v>
          </cell>
          <cell r="E26">
            <v>64522124716</v>
          </cell>
          <cell r="F26" t="str">
            <v>BANCOLOMBIA</v>
          </cell>
          <cell r="G26" t="str">
            <v>CORRIENTE</v>
          </cell>
          <cell r="H26" t="str">
            <v>22/10640</v>
          </cell>
        </row>
        <row r="27">
          <cell r="B27">
            <v>800058856</v>
          </cell>
          <cell r="C27" t="str">
            <v>CLINICA DE URABA SA</v>
          </cell>
          <cell r="D27" t="str">
            <v>SI</v>
          </cell>
          <cell r="E27">
            <v>64506123878</v>
          </cell>
          <cell r="F27" t="str">
            <v>BANCOLOMBIA</v>
          </cell>
          <cell r="G27" t="str">
            <v>CORRIENTE</v>
          </cell>
          <cell r="H27" t="str">
            <v>22/1994 POS 2</v>
          </cell>
        </row>
        <row r="28">
          <cell r="B28">
            <v>900390423</v>
          </cell>
          <cell r="C28" t="str">
            <v>PROMOTORA CLINICA ZONA FRANCA DE URABA SAS</v>
          </cell>
          <cell r="D28" t="str">
            <v>SI</v>
          </cell>
          <cell r="E28">
            <v>64563831991</v>
          </cell>
          <cell r="F28" t="str">
            <v>BANCOLOMBIA</v>
          </cell>
          <cell r="G28" t="str">
            <v>CORRIENTE</v>
          </cell>
          <cell r="H28" t="str">
            <v>22/10466</v>
          </cell>
        </row>
        <row r="29">
          <cell r="B29">
            <v>900124213</v>
          </cell>
          <cell r="C29" t="str">
            <v>MEDICINA DE ALTA COMPLEJIDAD S.A</v>
          </cell>
          <cell r="D29" t="str">
            <v>SI</v>
          </cell>
          <cell r="E29">
            <v>64530928791</v>
          </cell>
          <cell r="F29" t="str">
            <v>BANCOLOMBIA</v>
          </cell>
          <cell r="G29" t="str">
            <v>CORRIENTE</v>
          </cell>
          <cell r="H29" t="str">
            <v>22/3077</v>
          </cell>
        </row>
        <row r="30">
          <cell r="B30">
            <v>890982134</v>
          </cell>
          <cell r="C30" t="str">
            <v>E.S.E. HOSPITAL PEDRO NEL CARDONA DE ARBOLETES</v>
          </cell>
          <cell r="D30" t="str">
            <v>SI</v>
          </cell>
          <cell r="E30">
            <v>67723085255</v>
          </cell>
          <cell r="F30" t="str">
            <v>BANCOLOMBIA</v>
          </cell>
          <cell r="G30" t="str">
            <v>CORRIENTE</v>
          </cell>
          <cell r="H30" t="str">
            <v>24/340 POS 2</v>
          </cell>
        </row>
        <row r="31">
          <cell r="B31">
            <v>890981851</v>
          </cell>
          <cell r="C31" t="str">
            <v>E.S.E. HOSPITAL SAN JULIAN DE ARGELIA</v>
          </cell>
          <cell r="D31" t="str">
            <v>SI</v>
          </cell>
          <cell r="E31">
            <v>67203219184</v>
          </cell>
          <cell r="F31" t="str">
            <v>BANCOLOMBIA</v>
          </cell>
          <cell r="G31" t="str">
            <v>CORRIENTE</v>
          </cell>
          <cell r="H31" t="str">
            <v>22/1090</v>
          </cell>
        </row>
        <row r="32">
          <cell r="B32">
            <v>890982153</v>
          </cell>
          <cell r="C32" t="str">
            <v>E.S.E. HOSPITAL SAN MARTIN DE PORRES DE ARMENIA</v>
          </cell>
          <cell r="D32" t="str">
            <v>SI</v>
          </cell>
          <cell r="E32">
            <v>66580857703</v>
          </cell>
          <cell r="F32" t="str">
            <v>BANCOLOMBIA</v>
          </cell>
          <cell r="G32" t="str">
            <v>CORRIENTE</v>
          </cell>
          <cell r="H32" t="str">
            <v>24/179 POS 2</v>
          </cell>
        </row>
        <row r="33">
          <cell r="B33">
            <v>1</v>
          </cell>
          <cell r="C33" t="str">
            <v>E.S.E. HOSPITAL NUESTRA SEÑORA DEL ROSARIO DE BELMIRA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>
            <v>890905166</v>
          </cell>
          <cell r="C34" t="str">
            <v>ESE HOSPITAL MENTAL DE ANTIOQUIA</v>
          </cell>
          <cell r="D34" t="str">
            <v>SI</v>
          </cell>
          <cell r="E34">
            <v>37570158388</v>
          </cell>
          <cell r="F34" t="str">
            <v>DAVIVIENDA</v>
          </cell>
          <cell r="G34" t="str">
            <v>AHORROS</v>
          </cell>
          <cell r="H34" t="str">
            <v>24/72 POS 3</v>
          </cell>
        </row>
        <row r="35">
          <cell r="B35">
            <v>890985703</v>
          </cell>
          <cell r="C35" t="str">
            <v>ESE MARCO FIDEL SUAREZ DE BELLO</v>
          </cell>
          <cell r="D35" t="str">
            <v>SI</v>
          </cell>
          <cell r="E35">
            <v>65301928048</v>
          </cell>
          <cell r="F35" t="str">
            <v>BANCOLOMBIA</v>
          </cell>
          <cell r="G35" t="str">
            <v>CORRIENTE</v>
          </cell>
          <cell r="H35" t="str">
            <v>24/246</v>
          </cell>
        </row>
        <row r="36">
          <cell r="B36">
            <v>900421895</v>
          </cell>
          <cell r="C36" t="str">
            <v>FUNDACIÓN CLINICA DEL NORTE</v>
          </cell>
          <cell r="D36" t="str">
            <v>SI</v>
          </cell>
          <cell r="E36">
            <v>422000661</v>
          </cell>
          <cell r="F36" t="str">
            <v>OCCIDENTE</v>
          </cell>
          <cell r="G36" t="str">
            <v>CORRIENTE</v>
          </cell>
          <cell r="H36" t="str">
            <v>22/7070</v>
          </cell>
        </row>
        <row r="37">
          <cell r="B37">
            <v>900226451</v>
          </cell>
          <cell r="C37" t="str">
            <v>ESPECIALIDADES MEDICAS METROPOLITANAS S.A</v>
          </cell>
          <cell r="D37" t="str">
            <v>SI</v>
          </cell>
          <cell r="E37">
            <v>31162178035</v>
          </cell>
          <cell r="F37" t="str">
            <v>BANCOLOMBIA</v>
          </cell>
          <cell r="G37" t="str">
            <v>AHORROS</v>
          </cell>
          <cell r="H37" t="str">
            <v>24/508 POS 2</v>
          </cell>
        </row>
        <row r="38">
          <cell r="B38">
            <v>800174995</v>
          </cell>
          <cell r="C38" t="str">
            <v>EMPRESA SOCIAL DEL ESTADO BELLO SALUD</v>
          </cell>
          <cell r="D38" t="str">
            <v>SI</v>
          </cell>
          <cell r="E38">
            <v>24504338948</v>
          </cell>
          <cell r="F38" t="str">
            <v>BCSC</v>
          </cell>
          <cell r="G38" t="str">
            <v>AHORROS</v>
          </cell>
          <cell r="H38" t="str">
            <v>24/343 POS 2</v>
          </cell>
        </row>
        <row r="39">
          <cell r="B39">
            <v>890981494</v>
          </cell>
          <cell r="C39" t="str">
            <v>E.S.E. HOSPITAL SAN ANTONIO DE BETANIA</v>
          </cell>
          <cell r="D39" t="str">
            <v>SI</v>
          </cell>
          <cell r="E39">
            <v>43823128589</v>
          </cell>
          <cell r="F39" t="str">
            <v>BANCOLOMBIA</v>
          </cell>
          <cell r="G39" t="str">
            <v>CORRIENTE</v>
          </cell>
          <cell r="H39" t="str">
            <v>22/1080 POS 2</v>
          </cell>
        </row>
        <row r="40">
          <cell r="B40">
            <v>890982116</v>
          </cell>
          <cell r="C40" t="str">
            <v>E.S.E HOSPITAL GERMAN VELEZ GUTIERREZ DE BETULIA</v>
          </cell>
          <cell r="D40" t="str">
            <v>SI</v>
          </cell>
          <cell r="E40">
            <v>412022592</v>
          </cell>
          <cell r="F40" t="str">
            <v>DAVIVIENDA</v>
          </cell>
          <cell r="G40" t="str">
            <v>CORRIENTE</v>
          </cell>
          <cell r="H40" t="str">
            <v>22/1092 POS 5</v>
          </cell>
        </row>
        <row r="41">
          <cell r="B41">
            <v>900231793</v>
          </cell>
          <cell r="C41" t="str">
            <v>DIALY-SER S.A.</v>
          </cell>
          <cell r="D41" t="str">
            <v>SI</v>
          </cell>
          <cell r="E41">
            <v>3151952144</v>
          </cell>
          <cell r="F41" t="str">
            <v>BANCOLOMBIA</v>
          </cell>
          <cell r="G41" t="str">
            <v>CORRIENTE</v>
          </cell>
          <cell r="H41" t="str">
            <v>22/9198</v>
          </cell>
        </row>
        <row r="42">
          <cell r="B42">
            <v>830007355</v>
          </cell>
          <cell r="C42" t="str">
            <v>FRESENIUS MEDICAL CARE COLOMBIA S.A.</v>
          </cell>
          <cell r="D42" t="str">
            <v>SI</v>
          </cell>
          <cell r="E42">
            <v>12604385579</v>
          </cell>
          <cell r="F42" t="str">
            <v>BANCOLOMBIA</v>
          </cell>
          <cell r="G42" t="str">
            <v>CORRIENTE</v>
          </cell>
          <cell r="H42" t="str">
            <v>22/610</v>
          </cell>
        </row>
        <row r="43">
          <cell r="B43">
            <v>890907241</v>
          </cell>
          <cell r="C43" t="str">
            <v>E.S.E HOSPITAL LA MERCED DE BOLIVAR</v>
          </cell>
          <cell r="D43" t="str">
            <v>SI</v>
          </cell>
          <cell r="E43">
            <v>64182108621</v>
          </cell>
          <cell r="F43" t="str">
            <v>BANCOLOMBIA</v>
          </cell>
          <cell r="G43" t="str">
            <v>CORRIENTE</v>
          </cell>
          <cell r="H43" t="str">
            <v xml:space="preserve">24/81 </v>
          </cell>
        </row>
        <row r="44">
          <cell r="B44">
            <v>890983843</v>
          </cell>
          <cell r="C44" t="str">
            <v>E.S.E. HOSPITAL SAN ANTONIO DE BURITICA</v>
          </cell>
          <cell r="D44" t="str">
            <v>SI</v>
          </cell>
          <cell r="E44">
            <v>265098970</v>
          </cell>
          <cell r="F44" t="str">
            <v>DAVIVIENDA</v>
          </cell>
          <cell r="G44" t="str">
            <v>CORRIENTE</v>
          </cell>
          <cell r="H44" t="str">
            <v>24/344 POS 2</v>
          </cell>
        </row>
        <row r="45">
          <cell r="B45">
            <v>800044320</v>
          </cell>
          <cell r="C45" t="str">
            <v>E.S.E. HOSPITAL EL SAGRADO CORAZÓN DE BRICEÑO</v>
          </cell>
          <cell r="D45" t="str">
            <v>SI</v>
          </cell>
          <cell r="E45">
            <v>396569999990</v>
          </cell>
          <cell r="F45" t="str">
            <v>DAVIVIENDA</v>
          </cell>
          <cell r="G45" t="str">
            <v>CORRIENTE</v>
          </cell>
          <cell r="H45" t="str">
            <v>22/1922</v>
          </cell>
        </row>
        <row r="46">
          <cell r="B46">
            <v>890982430</v>
          </cell>
          <cell r="C46" t="str">
            <v>ESE HOSPITAL  ISABEL LA CATOLICA DE CACERES</v>
          </cell>
          <cell r="D46" t="str">
            <v>SI</v>
          </cell>
          <cell r="E46">
            <v>557053774</v>
          </cell>
          <cell r="F46" t="str">
            <v>BBVA</v>
          </cell>
          <cell r="G46" t="str">
            <v>CORRIENTE</v>
          </cell>
          <cell r="H46" t="str">
            <v>24/191 POS 5</v>
          </cell>
        </row>
        <row r="47">
          <cell r="B47">
            <v>800037244</v>
          </cell>
          <cell r="C47" t="str">
            <v>ESE GUILLERMO GAVIRIA CORREA DE CAICEDO</v>
          </cell>
          <cell r="D47" t="str">
            <v>SI</v>
          </cell>
          <cell r="E47">
            <v>99392398086</v>
          </cell>
          <cell r="F47" t="str">
            <v>BANCOLOMBIA</v>
          </cell>
          <cell r="G47" t="str">
            <v>CORRIENTE</v>
          </cell>
          <cell r="H47" t="str">
            <v>24/347</v>
          </cell>
        </row>
        <row r="48">
          <cell r="B48">
            <v>890907215</v>
          </cell>
          <cell r="C48" t="str">
            <v>ESE SAN VICENTE DE PAUL DE CALDAS</v>
          </cell>
          <cell r="D48" t="str">
            <v>SI</v>
          </cell>
          <cell r="E48">
            <v>65550712550</v>
          </cell>
          <cell r="F48" t="str">
            <v>BANCOLOMBIA</v>
          </cell>
          <cell r="G48" t="str">
            <v>CORRIENTE</v>
          </cell>
          <cell r="H48" t="str">
            <v>22/902 POS 2</v>
          </cell>
        </row>
        <row r="49">
          <cell r="B49">
            <v>805011262</v>
          </cell>
          <cell r="C49" t="str">
            <v>RTS S.A.S</v>
          </cell>
          <cell r="D49" t="str">
            <v>SI</v>
          </cell>
          <cell r="E49">
            <v>5065711518</v>
          </cell>
          <cell r="F49" t="str">
            <v>CITIBANK</v>
          </cell>
          <cell r="G49" t="str">
            <v>AHORROS</v>
          </cell>
          <cell r="H49" t="str">
            <v>22/257</v>
          </cell>
        </row>
        <row r="50">
          <cell r="B50">
            <v>890985457</v>
          </cell>
          <cell r="C50" t="str">
            <v>E.S.E. HOSPITAL LA SAGRADA FAMILIA DE CAMPAMENTO</v>
          </cell>
          <cell r="D50" t="str">
            <v>SI</v>
          </cell>
          <cell r="E50">
            <v>13610000187</v>
          </cell>
          <cell r="F50" t="str">
            <v>AGRARIO</v>
          </cell>
          <cell r="G50" t="str">
            <v>CORRIENTE</v>
          </cell>
          <cell r="H50" t="str">
            <v>22/1923</v>
          </cell>
        </row>
        <row r="51">
          <cell r="B51">
            <v>1</v>
          </cell>
          <cell r="C51" t="str">
            <v>E.S.E. HOSPITAL SAN CARLOS DE CAÑAS GORDAS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890981266</v>
          </cell>
          <cell r="C52" t="str">
            <v>E.S.E. HOSPITAL SAN PIO X DE CARACOLI</v>
          </cell>
          <cell r="D52" t="str">
            <v>SI</v>
          </cell>
          <cell r="E52">
            <v>14100001842</v>
          </cell>
          <cell r="F52" t="str">
            <v>AGRARIO</v>
          </cell>
          <cell r="G52" t="str">
            <v>CORRIENTE</v>
          </cell>
          <cell r="H52" t="str">
            <v xml:space="preserve">24/318 </v>
          </cell>
        </row>
        <row r="53">
          <cell r="B53">
            <v>1</v>
          </cell>
          <cell r="C53" t="str">
            <v>ESE HOSPITAL SAN ANTONIO DE CARAMANTA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800227877</v>
          </cell>
          <cell r="C54" t="str">
            <v>E.S.E H. FRANCISCO LUIS JIMENEZ MARTINEZ DE CAREPA</v>
          </cell>
          <cell r="D54" t="str">
            <v>SI</v>
          </cell>
          <cell r="E54">
            <v>64532364866</v>
          </cell>
          <cell r="F54" t="str">
            <v>BANCOLOMBIA</v>
          </cell>
          <cell r="G54" t="str">
            <v>AHORROS</v>
          </cell>
          <cell r="H54" t="str">
            <v>24/31 POS 3</v>
          </cell>
        </row>
        <row r="55">
          <cell r="B55">
            <v>890907279</v>
          </cell>
          <cell r="C55" t="str">
            <v>E.S.E. HOSPITAL SAN JUAN DE DIOS EL CARMEN DE VIBORAL</v>
          </cell>
          <cell r="D55" t="str">
            <v>SI</v>
          </cell>
          <cell r="E55">
            <v>55621691674</v>
          </cell>
          <cell r="F55" t="str">
            <v>BANCOLOMBIA</v>
          </cell>
          <cell r="G55" t="str">
            <v>CORRIENTE</v>
          </cell>
          <cell r="H55" t="str">
            <v>24/83 POS 2</v>
          </cell>
        </row>
        <row r="56">
          <cell r="B56">
            <v>890906344</v>
          </cell>
          <cell r="C56" t="str">
            <v>E.S.E. HOSPITAL SAN RAFAEL DE CAROLINA</v>
          </cell>
          <cell r="D56" t="str">
            <v>SI</v>
          </cell>
          <cell r="E56" t="str">
            <v>65169503707</v>
          </cell>
          <cell r="F56" t="str">
            <v>BANCOLOMBIA</v>
          </cell>
          <cell r="G56" t="str">
            <v>AHORROS</v>
          </cell>
          <cell r="H56" t="str">
            <v>24/335 POS 2</v>
          </cell>
        </row>
        <row r="57">
          <cell r="B57">
            <v>890980757</v>
          </cell>
          <cell r="C57" t="str">
            <v>ESE CESAR URIBE PIEDRAHITA DE CAUCASIA</v>
          </cell>
          <cell r="D57" t="str">
            <v>SI</v>
          </cell>
          <cell r="E57">
            <v>271005845</v>
          </cell>
          <cell r="F57" t="str">
            <v>BBVA</v>
          </cell>
          <cell r="G57" t="str">
            <v>CORRIENTE</v>
          </cell>
          <cell r="H57" t="str">
            <v>24/119</v>
          </cell>
        </row>
        <row r="58">
          <cell r="B58">
            <v>811002429</v>
          </cell>
          <cell r="C58" t="str">
            <v>CLINICA PAJONAL LTDA</v>
          </cell>
          <cell r="D58" t="str">
            <v>SI</v>
          </cell>
          <cell r="E58">
            <v>393669999962</v>
          </cell>
          <cell r="F58" t="str">
            <v>DAVIVIENDA</v>
          </cell>
          <cell r="G58" t="str">
            <v>CORRIENTE</v>
          </cell>
          <cell r="H58" t="str">
            <v>22/3237 POS 3</v>
          </cell>
        </row>
        <row r="59">
          <cell r="B59">
            <v>890980997</v>
          </cell>
          <cell r="C59" t="str">
            <v>E.S.E. HOSPITAL MARIA AUXILIADORA DE CHIGORODO</v>
          </cell>
          <cell r="D59" t="str">
            <v>SI</v>
          </cell>
          <cell r="E59">
            <v>110205010150</v>
          </cell>
          <cell r="F59" t="str">
            <v>POPULAR</v>
          </cell>
          <cell r="G59" t="str">
            <v>CORRIENTE</v>
          </cell>
          <cell r="H59" t="str">
            <v>24/137</v>
          </cell>
        </row>
        <row r="60">
          <cell r="B60">
            <v>890980444</v>
          </cell>
          <cell r="C60" t="str">
            <v>ESE HOSPITAL SAN ANTONIO DE CISNEROS</v>
          </cell>
          <cell r="D60" t="str">
            <v>SI</v>
          </cell>
          <cell r="E60">
            <v>1505000410</v>
          </cell>
          <cell r="F60" t="str">
            <v>COOP. FINANCIERA DE ANTIOQUIA</v>
          </cell>
          <cell r="G60" t="str">
            <v>COAHRRIENTE</v>
          </cell>
          <cell r="H60" t="str">
            <v>24/113 POS 2</v>
          </cell>
        </row>
        <row r="61">
          <cell r="B61">
            <v>890981108</v>
          </cell>
          <cell r="C61" t="str">
            <v>E.S.E. HOSPITAL SAN JUAN DE DIOS DE COCORNA</v>
          </cell>
          <cell r="D61" t="str">
            <v>SI</v>
          </cell>
          <cell r="E61">
            <v>27403684009</v>
          </cell>
          <cell r="F61" t="str">
            <v>BANCOLOMBIA</v>
          </cell>
          <cell r="G61" t="str">
            <v>CORRIENTE</v>
          </cell>
          <cell r="H61" t="str">
            <v>24/145</v>
          </cell>
        </row>
        <row r="62">
          <cell r="B62">
            <v>890980512</v>
          </cell>
          <cell r="C62" t="str">
            <v>ESE HOSPITAL JOSE MARIA CORDOBA DE CONCEPCION</v>
          </cell>
          <cell r="D62" t="str">
            <v>SI</v>
          </cell>
          <cell r="E62">
            <v>414013000203</v>
          </cell>
          <cell r="F62" t="str">
            <v>AGRARIO</v>
          </cell>
          <cell r="G62" t="str">
            <v>AHORROS</v>
          </cell>
          <cell r="H62" t="str">
            <v>22/1987 POS 2</v>
          </cell>
        </row>
        <row r="63">
          <cell r="B63">
            <v>890907297</v>
          </cell>
          <cell r="C63" t="str">
            <v>E.S.E. HOSPITAL SAN JUAN DE DIOS CONCORDIA</v>
          </cell>
          <cell r="D63" t="str">
            <v>SI</v>
          </cell>
          <cell r="E63">
            <v>396869999864</v>
          </cell>
          <cell r="F63" t="str">
            <v>DAVIVIENDA</v>
          </cell>
          <cell r="G63" t="str">
            <v>CORRIENTE</v>
          </cell>
          <cell r="H63" t="str">
            <v>22/1836 POS 2</v>
          </cell>
        </row>
        <row r="64">
          <cell r="B64">
            <v>890980949</v>
          </cell>
          <cell r="C64" t="str">
            <v>E.S.E. HOSPITAL SANTA MARGARITA DE COPACABANA</v>
          </cell>
          <cell r="D64" t="str">
            <v>SI</v>
          </cell>
          <cell r="E64">
            <v>55347897204</v>
          </cell>
          <cell r="F64" t="str">
            <v>BANCOLOMBIA</v>
          </cell>
          <cell r="G64" t="str">
            <v>AHORROS</v>
          </cell>
          <cell r="H64" t="str">
            <v>22/1927</v>
          </cell>
        </row>
        <row r="65">
          <cell r="B65">
            <v>890984670</v>
          </cell>
          <cell r="C65" t="str">
            <v>E.S.E. HOSPITAL NUESTRA SEÑORA DEL PERPETUO SOCORRO DE DABEIBA</v>
          </cell>
          <cell r="D65" t="str">
            <v>SI</v>
          </cell>
          <cell r="E65">
            <v>24039656015</v>
          </cell>
          <cell r="F65" t="str">
            <v>BANCOLOMBIA</v>
          </cell>
          <cell r="G65" t="str">
            <v>CORRIENTE</v>
          </cell>
          <cell r="H65" t="str">
            <v>24/349</v>
          </cell>
        </row>
        <row r="66">
          <cell r="B66">
            <v>890905097</v>
          </cell>
          <cell r="C66" t="str">
            <v>E.S.E. HOSPITAL  FRANCISCO ELADIO BARRERA DE DON MATIAS</v>
          </cell>
          <cell r="D66" t="str">
            <v>SI</v>
          </cell>
          <cell r="E66">
            <v>91407474738</v>
          </cell>
          <cell r="F66" t="str">
            <v>BANCOLOMBIA</v>
          </cell>
          <cell r="G66" t="str">
            <v>AHORROS</v>
          </cell>
          <cell r="H66" t="str">
            <v>24/341</v>
          </cell>
        </row>
        <row r="67">
          <cell r="B67">
            <v>890982370</v>
          </cell>
          <cell r="C67" t="str">
            <v>E.S.E. HOSPITAL SAN RAFAEL DE EBEJICO</v>
          </cell>
          <cell r="D67" t="str">
            <v>SI</v>
          </cell>
          <cell r="E67" t="str">
            <v>396169999028</v>
          </cell>
          <cell r="F67" t="str">
            <v>DAVIVIENDA</v>
          </cell>
          <cell r="G67" t="str">
            <v>CORRIENTE</v>
          </cell>
          <cell r="H67" t="str">
            <v>24/320 POS 3</v>
          </cell>
        </row>
        <row r="68">
          <cell r="B68">
            <v>800138311</v>
          </cell>
          <cell r="C68" t="str">
            <v>E.S.E. HOSPITAL NUESTRA SEÑORA DEL CARMEN DE EL BAGRE</v>
          </cell>
          <cell r="D68" t="str">
            <v>SI</v>
          </cell>
          <cell r="E68">
            <v>70573932945</v>
          </cell>
          <cell r="F68" t="str">
            <v>BANCOLOMBIA</v>
          </cell>
          <cell r="G68" t="str">
            <v>CORRIENTE</v>
          </cell>
          <cell r="H68" t="str">
            <v>22/112</v>
          </cell>
        </row>
        <row r="69">
          <cell r="B69">
            <v>1</v>
          </cell>
          <cell r="C69" t="str">
            <v>E.S.E. HOSPITAL  PRESBITERO EMIGDIO PALACIO DE ENTRERRIOS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B70">
            <v>890906347</v>
          </cell>
          <cell r="C70" t="str">
            <v>ESE MANUEL URIBE ANGEL ENVIGADO</v>
          </cell>
          <cell r="D70" t="str">
            <v>SI</v>
          </cell>
          <cell r="E70">
            <v>1900781411</v>
          </cell>
          <cell r="F70" t="str">
            <v>BANCOLOMBIA</v>
          </cell>
          <cell r="G70" t="str">
            <v>AHORROS</v>
          </cell>
          <cell r="H70" t="str">
            <v>24/76 POS 3</v>
          </cell>
        </row>
        <row r="71">
          <cell r="B71">
            <v>900125759</v>
          </cell>
          <cell r="C71" t="str">
            <v>E.S.E. SANTA GERTRUDIS ENVIGADO</v>
          </cell>
          <cell r="D71" t="str">
            <v>SI</v>
          </cell>
          <cell r="E71">
            <v>44931853756</v>
          </cell>
          <cell r="F71" t="str">
            <v>BANCOLOMBIA</v>
          </cell>
          <cell r="G71" t="str">
            <v>AHORROS</v>
          </cell>
          <cell r="H71" t="str">
            <v>22/3566</v>
          </cell>
        </row>
        <row r="72">
          <cell r="B72">
            <v>890980181</v>
          </cell>
          <cell r="C72" t="str">
            <v>E.S.E. HOSPITAL SANTA LUCIA DE FREDONIA</v>
          </cell>
          <cell r="D72" t="str">
            <v>SI</v>
          </cell>
          <cell r="E72">
            <v>397269999819</v>
          </cell>
          <cell r="F72" t="str">
            <v>DAVIVIENDA</v>
          </cell>
          <cell r="G72" t="str">
            <v>CORRIENTE</v>
          </cell>
          <cell r="H72" t="str">
            <v>24/106 POS 2</v>
          </cell>
        </row>
        <row r="73">
          <cell r="B73">
            <v>890906991</v>
          </cell>
          <cell r="C73" t="str">
            <v>E.S.E. HOSPITAL MARIA ANTONIA TORO DE ELEJALDE - FRONTINO</v>
          </cell>
          <cell r="D73" t="str">
            <v>SI</v>
          </cell>
          <cell r="E73">
            <v>322197617</v>
          </cell>
          <cell r="F73" t="str">
            <v>BOGOTA</v>
          </cell>
          <cell r="G73" t="str">
            <v>AHORROS</v>
          </cell>
          <cell r="H73" t="str">
            <v>24/79 POS 3</v>
          </cell>
        </row>
        <row r="74">
          <cell r="B74">
            <v>800193392</v>
          </cell>
          <cell r="C74" t="str">
            <v>E.S.E. HOSPITAL SAN ISIDRO DE GIRALDO</v>
          </cell>
          <cell r="D74" t="str">
            <v>SI</v>
          </cell>
          <cell r="E74">
            <v>24033900828</v>
          </cell>
          <cell r="F74" t="str">
            <v>BANCOLOMBIA</v>
          </cell>
          <cell r="G74" t="str">
            <v>AHORROS</v>
          </cell>
          <cell r="H74" t="str">
            <v>22/1929</v>
          </cell>
        </row>
        <row r="75">
          <cell r="B75">
            <v>890980727</v>
          </cell>
          <cell r="C75" t="str">
            <v>E.S.E. HOSPITAL SAN RAFAEL GIRARDOTA</v>
          </cell>
          <cell r="D75" t="str">
            <v>SI</v>
          </cell>
          <cell r="E75">
            <v>10437067522</v>
          </cell>
          <cell r="F75" t="str">
            <v>BANCOLOMBIA</v>
          </cell>
          <cell r="G75" t="str">
            <v>AHORROS</v>
          </cell>
          <cell r="H75" t="str">
            <v xml:space="preserve">223/1882 </v>
          </cell>
        </row>
        <row r="76">
          <cell r="B76">
            <v>890902151</v>
          </cell>
          <cell r="C76" t="str">
            <v>ESE SANTA ISABEL DE GOMEZ PLATA</v>
          </cell>
          <cell r="D76" t="str">
            <v>si</v>
          </cell>
          <cell r="E76">
            <v>110180010183</v>
          </cell>
          <cell r="F76" t="str">
            <v>POPULAR</v>
          </cell>
          <cell r="G76" t="str">
            <v>CORRIENTE</v>
          </cell>
          <cell r="H76" t="str">
            <v xml:space="preserve">24/346 </v>
          </cell>
        </row>
        <row r="77">
          <cell r="B77">
            <v>1</v>
          </cell>
          <cell r="C77" t="str">
            <v>E.S.E. HOSPITAL PADRE CLEMENTE GIRALDO DE GRANADA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B78">
            <v>890981690</v>
          </cell>
          <cell r="C78" t="str">
            <v>E.S.E. HOSPITAL NTRA SRA DE GUADALUPE DE GUADALUPE</v>
          </cell>
          <cell r="D78" t="str">
            <v>SI</v>
          </cell>
          <cell r="E78">
            <v>24380330405</v>
          </cell>
          <cell r="F78" t="str">
            <v>BANCOLOMBIA</v>
          </cell>
          <cell r="G78" t="str">
            <v>CORRIENTE</v>
          </cell>
          <cell r="H78" t="str">
            <v>22/1084</v>
          </cell>
        </row>
        <row r="79">
          <cell r="B79">
            <v>890981719</v>
          </cell>
          <cell r="C79" t="str">
            <v>E.S.E. H.  NUESTRA SRA DE LA CANDELARIA DE GUARNE</v>
          </cell>
          <cell r="D79" t="str">
            <v>SI</v>
          </cell>
          <cell r="E79">
            <v>64715383476</v>
          </cell>
          <cell r="F79" t="str">
            <v>BANCOLOMBIA</v>
          </cell>
          <cell r="G79" t="str">
            <v>CORRIENTE</v>
          </cell>
          <cell r="H79" t="str">
            <v>22/1086</v>
          </cell>
        </row>
        <row r="80">
          <cell r="B80">
            <v>890981074</v>
          </cell>
          <cell r="C80" t="str">
            <v>E.S.E. HOSPITAL SAN RAFAEL DE HELICONIA</v>
          </cell>
          <cell r="D80" t="str">
            <v>SI</v>
          </cell>
          <cell r="E80">
            <v>93342873317</v>
          </cell>
          <cell r="F80" t="str">
            <v>BANCOLOMBIA</v>
          </cell>
          <cell r="G80" t="str">
            <v>CORRIENTE</v>
          </cell>
          <cell r="H80" t="str">
            <v>22/1931</v>
          </cell>
        </row>
        <row r="81">
          <cell r="B81">
            <v>800068653</v>
          </cell>
          <cell r="C81" t="str">
            <v>E.S.E. HOSPITAL SAN JUAN DEL SUROESTE DE HISPANIA</v>
          </cell>
          <cell r="D81" t="str">
            <v>SI</v>
          </cell>
          <cell r="E81">
            <v>396469999769</v>
          </cell>
          <cell r="F81" t="str">
            <v>DAVIVIENDA</v>
          </cell>
          <cell r="G81" t="str">
            <v>CORRIENTE</v>
          </cell>
          <cell r="H81" t="str">
            <v>24/345</v>
          </cell>
        </row>
        <row r="82">
          <cell r="B82">
            <v>811017810</v>
          </cell>
          <cell r="C82" t="str">
            <v>E.S.E. H. DEL SUR GABRIEL JARAMILLO PIEDRAHITA DE ITAGUI</v>
          </cell>
          <cell r="D82" t="str">
            <v>SI</v>
          </cell>
          <cell r="E82">
            <v>416950491</v>
          </cell>
          <cell r="F82" t="str">
            <v>BBVA</v>
          </cell>
          <cell r="G82" t="str">
            <v>AHORROS</v>
          </cell>
          <cell r="H82" t="str">
            <v>24/339 POS 2</v>
          </cell>
        </row>
        <row r="83">
          <cell r="B83">
            <v>890980066</v>
          </cell>
          <cell r="C83" t="str">
            <v>ESE SAN RAFAEL - ITAGUI</v>
          </cell>
          <cell r="D83" t="str">
            <v>SI</v>
          </cell>
          <cell r="E83">
            <v>66504423990</v>
          </cell>
          <cell r="F83" t="str">
            <v>BANCOLOMBIA</v>
          </cell>
          <cell r="G83" t="str">
            <v>AHORROS</v>
          </cell>
          <cell r="H83" t="str">
            <v>24/98</v>
          </cell>
        </row>
        <row r="84">
          <cell r="B84">
            <v>800190884</v>
          </cell>
          <cell r="C84" t="str">
            <v>CLINICA ANTIOQUIA SA</v>
          </cell>
          <cell r="D84" t="str">
            <v>SI</v>
          </cell>
          <cell r="E84">
            <v>511077232</v>
          </cell>
          <cell r="F84" t="str">
            <v>AV VILLAS</v>
          </cell>
          <cell r="G84" t="str">
            <v>CORRIENTE</v>
          </cell>
          <cell r="H84" t="str">
            <v>22/168 POS 2</v>
          </cell>
        </row>
        <row r="85">
          <cell r="B85">
            <v>890980840</v>
          </cell>
          <cell r="C85" t="str">
            <v>E.S.E. HOSPITAL SAN JUAN DE DIOS DE ITUANGO</v>
          </cell>
          <cell r="D85" t="str">
            <v>SI</v>
          </cell>
          <cell r="E85">
            <v>314240001532</v>
          </cell>
          <cell r="F85" t="str">
            <v>AGRARIO</v>
          </cell>
          <cell r="G85" t="str">
            <v>CORRIENTE</v>
          </cell>
          <cell r="H85" t="str">
            <v>24/129</v>
          </cell>
        </row>
        <row r="86">
          <cell r="B86">
            <v>890980732</v>
          </cell>
          <cell r="C86" t="str">
            <v>ESE HOSPITAL GABRIEL PELAEZ MONTOYA DE JARDIN</v>
          </cell>
          <cell r="D86" t="str">
            <v>SI</v>
          </cell>
          <cell r="E86">
            <v>3985000005283</v>
          </cell>
          <cell r="F86" t="str">
            <v>DAVIVIENDA</v>
          </cell>
          <cell r="G86" t="str">
            <v>AHORROS</v>
          </cell>
          <cell r="H86" t="str">
            <v>24/118 POS 2</v>
          </cell>
        </row>
        <row r="87">
          <cell r="B87">
            <v>890980765</v>
          </cell>
          <cell r="C87" t="str">
            <v>ESE SAN RAFAEL DE JERICO</v>
          </cell>
          <cell r="D87" t="str">
            <v>SI</v>
          </cell>
          <cell r="E87">
            <v>399269999849</v>
          </cell>
          <cell r="F87" t="str">
            <v>DAVIVIENDA</v>
          </cell>
          <cell r="G87" t="str">
            <v>CORRIENTE</v>
          </cell>
          <cell r="H87" t="str">
            <v>24/321 POS 2</v>
          </cell>
        </row>
        <row r="88">
          <cell r="B88">
            <v>890980758</v>
          </cell>
          <cell r="C88" t="str">
            <v>ESE HOSPITAL DE LA CEJA</v>
          </cell>
          <cell r="D88" t="str">
            <v>SI</v>
          </cell>
          <cell r="E88">
            <v>2317881552</v>
          </cell>
          <cell r="F88" t="str">
            <v>BANCOLOMBIA</v>
          </cell>
          <cell r="G88" t="str">
            <v>AHORROS</v>
          </cell>
          <cell r="H88" t="str">
            <v>24/120</v>
          </cell>
        </row>
        <row r="89">
          <cell r="B89">
            <v>890905154</v>
          </cell>
          <cell r="C89" t="str">
            <v>CLINICA SAN JUAN DE DIOS LA CEJA</v>
          </cell>
          <cell r="D89" t="str">
            <v>SI</v>
          </cell>
          <cell r="E89">
            <v>2390515402</v>
          </cell>
          <cell r="F89" t="str">
            <v>BANCOLOMBIA</v>
          </cell>
          <cell r="G89" t="str">
            <v>CORRIENTE</v>
          </cell>
          <cell r="H89" t="str">
            <v>22/881 POS 2</v>
          </cell>
        </row>
        <row r="90">
          <cell r="B90">
            <v>800138968</v>
          </cell>
          <cell r="C90" t="str">
            <v>E.S.E. HOSPITAL DE LA ESTRELLA</v>
          </cell>
          <cell r="D90" t="str">
            <v>SI</v>
          </cell>
          <cell r="E90">
            <v>1527354389</v>
          </cell>
          <cell r="F90" t="str">
            <v>BANCOLOMBIA</v>
          </cell>
          <cell r="G90" t="str">
            <v>AHORROS</v>
          </cell>
          <cell r="H90" t="str">
            <v>24/24</v>
          </cell>
        </row>
        <row r="91">
          <cell r="B91">
            <v>811013792</v>
          </cell>
          <cell r="C91" t="str">
            <v>EMPRESA SOCIAL DEL ESTADO HOSPITAL ANTONIO ROLDAN BETANCUR- LA PINTADA</v>
          </cell>
          <cell r="D91" t="str">
            <v>SI</v>
          </cell>
          <cell r="E91">
            <v>40046788879</v>
          </cell>
          <cell r="F91" t="str">
            <v>BANCOLOMBIA</v>
          </cell>
          <cell r="G91" t="str">
            <v>AHORROS</v>
          </cell>
          <cell r="H91" t="str">
            <v>24/39</v>
          </cell>
        </row>
        <row r="92">
          <cell r="B92">
            <v>890980866</v>
          </cell>
          <cell r="C92" t="str">
            <v>E.S.E. HOSPITAL SAN ROQUE DE LA UNION</v>
          </cell>
          <cell r="D92" t="str">
            <v>SI</v>
          </cell>
          <cell r="E92">
            <v>2312734532</v>
          </cell>
          <cell r="F92" t="str">
            <v>BANCOLOMBIA</v>
          </cell>
          <cell r="G92" t="str">
            <v>CORRIENTE</v>
          </cell>
          <cell r="H92" t="str">
            <v>24/322</v>
          </cell>
        </row>
        <row r="93">
          <cell r="B93">
            <v>890982139</v>
          </cell>
          <cell r="C93" t="str">
            <v>E.S.E. HOSPITAL SAN LORENZO DE LIBORINA</v>
          </cell>
          <cell r="D93" t="str">
            <v>SI</v>
          </cell>
          <cell r="E93">
            <v>24033899731</v>
          </cell>
          <cell r="F93" t="str">
            <v>BANCOLOMBIA</v>
          </cell>
          <cell r="G93" t="str">
            <v>AHORROS</v>
          </cell>
          <cell r="H93" t="str">
            <v>24/385</v>
          </cell>
        </row>
        <row r="94">
          <cell r="B94">
            <v>890906966</v>
          </cell>
          <cell r="C94" t="str">
            <v>EMPRESA SOCIAL DEL ESTADO MARCO A. CARDONA DEMACEO</v>
          </cell>
          <cell r="D94" t="str">
            <v>SI</v>
          </cell>
          <cell r="E94">
            <v>52727295852</v>
          </cell>
          <cell r="F94" t="str">
            <v>BANCOLOMBIA</v>
          </cell>
          <cell r="G94" t="str">
            <v>AHORROS</v>
          </cell>
          <cell r="H94" t="str">
            <v>24/334</v>
          </cell>
        </row>
        <row r="95">
          <cell r="B95">
            <v>890980752</v>
          </cell>
          <cell r="C95" t="str">
            <v>ESE HOSPITAL SAN JUAN DE DIOS DE MARINILLA</v>
          </cell>
          <cell r="D95" t="str">
            <v>SI</v>
          </cell>
          <cell r="E95">
            <v>64767048003</v>
          </cell>
          <cell r="F95" t="str">
            <v>BANCOLOMBIA</v>
          </cell>
          <cell r="G95" t="str">
            <v>AHORROS</v>
          </cell>
          <cell r="H95" t="str">
            <v>22/1063</v>
          </cell>
        </row>
        <row r="96">
          <cell r="B96">
            <v>890905177</v>
          </cell>
          <cell r="C96" t="str">
            <v>ESE LA MARIA - MEDELLIN</v>
          </cell>
          <cell r="D96" t="str">
            <v>SI</v>
          </cell>
          <cell r="E96">
            <v>10032788521</v>
          </cell>
          <cell r="F96" t="str">
            <v>BANCOLOMBIA</v>
          </cell>
          <cell r="G96" t="str">
            <v>AHORROS</v>
          </cell>
          <cell r="H96" t="str">
            <v>24/73</v>
          </cell>
        </row>
        <row r="97">
          <cell r="B97">
            <v>890925336</v>
          </cell>
          <cell r="C97" t="str">
            <v>CLINICA DE CIRUGIA AMBULATORIA</v>
          </cell>
          <cell r="D97">
            <v>0</v>
          </cell>
          <cell r="E97" t="str">
            <v>023053481</v>
          </cell>
          <cell r="F97" t="str">
            <v>COLBANCA</v>
          </cell>
          <cell r="G97" t="str">
            <v>CORRIENTE</v>
          </cell>
          <cell r="H97" t="str">
            <v>22/982</v>
          </cell>
        </row>
        <row r="98">
          <cell r="B98">
            <v>900418828</v>
          </cell>
          <cell r="C98" t="str">
            <v>MEDIAMSALUD I.P.S  S.A.S</v>
          </cell>
          <cell r="D98" t="str">
            <v>SI</v>
          </cell>
          <cell r="E98">
            <v>31668515537</v>
          </cell>
          <cell r="F98" t="str">
            <v>BANCOLOMBIA</v>
          </cell>
          <cell r="G98" t="str">
            <v>CORRIENTE</v>
          </cell>
          <cell r="H98">
            <v>0</v>
          </cell>
        </row>
        <row r="99">
          <cell r="B99">
            <v>890911816</v>
          </cell>
          <cell r="C99" t="str">
            <v>CLINICA MEDELLIN SA</v>
          </cell>
          <cell r="D99" t="str">
            <v>SI</v>
          </cell>
          <cell r="E99" t="str">
            <v>09713975131</v>
          </cell>
          <cell r="F99" t="str">
            <v>BANCOLOMBIA</v>
          </cell>
          <cell r="G99" t="str">
            <v>CORRIENTE</v>
          </cell>
          <cell r="H99" t="str">
            <v>22/924 POS 1</v>
          </cell>
        </row>
        <row r="100">
          <cell r="B100">
            <v>890930071</v>
          </cell>
          <cell r="C100" t="str">
            <v>ESCANOGRAFIA NEUROLOGICA S.A</v>
          </cell>
          <cell r="D100" t="str">
            <v>SI</v>
          </cell>
          <cell r="E100" t="str">
            <v>00246864276</v>
          </cell>
          <cell r="F100" t="str">
            <v>BANCOLOMBIA</v>
          </cell>
          <cell r="G100" t="str">
            <v>AHORROS</v>
          </cell>
          <cell r="H100" t="str">
            <v>22/5498 POS 1</v>
          </cell>
        </row>
        <row r="101">
          <cell r="B101">
            <v>890985405</v>
          </cell>
          <cell r="C101" t="str">
            <v>ESE CARISMA - MEDELLIN</v>
          </cell>
          <cell r="D101" t="str">
            <v>SI</v>
          </cell>
          <cell r="E101">
            <v>1071336529</v>
          </cell>
          <cell r="F101" t="str">
            <v>BANCOLOMBIA</v>
          </cell>
          <cell r="G101" t="str">
            <v>AHORROS</v>
          </cell>
          <cell r="H101" t="str">
            <v>22/1120</v>
          </cell>
        </row>
        <row r="102">
          <cell r="B102">
            <v>890904646</v>
          </cell>
          <cell r="C102" t="str">
            <v>ESE HOSPITAL GENERAL - MEDELLIN</v>
          </cell>
          <cell r="D102" t="str">
            <v>SI</v>
          </cell>
          <cell r="E102">
            <v>10192562320</v>
          </cell>
          <cell r="F102" t="str">
            <v>BANCOLOMBIA</v>
          </cell>
          <cell r="G102" t="str">
            <v>AHORROS</v>
          </cell>
          <cell r="H102" t="str">
            <v>24/67</v>
          </cell>
        </row>
        <row r="103">
          <cell r="B103">
            <v>900611357</v>
          </cell>
          <cell r="C103" t="str">
            <v>IPS NEUMOVIDA</v>
          </cell>
          <cell r="D103" t="str">
            <v>SI</v>
          </cell>
          <cell r="E103">
            <v>2496706971</v>
          </cell>
          <cell r="F103" t="str">
            <v>BANCOLOMBIA</v>
          </cell>
          <cell r="G103" t="str">
            <v>AHORROS</v>
          </cell>
          <cell r="H103" t="str">
            <v>22/12537</v>
          </cell>
        </row>
        <row r="104">
          <cell r="B104">
            <v>800058016</v>
          </cell>
          <cell r="C104" t="str">
            <v>EMPRESA SOCIAL DEL ESTADO METROSALUD</v>
          </cell>
          <cell r="D104" t="str">
            <v>SI</v>
          </cell>
          <cell r="E104" t="str">
            <v>410-057004</v>
          </cell>
          <cell r="F104" t="str">
            <v>OCCIDENTE</v>
          </cell>
          <cell r="G104" t="str">
            <v>CORRIENTE</v>
          </cell>
          <cell r="H104" t="str">
            <v>24/10 POS 2</v>
          </cell>
        </row>
        <row r="105">
          <cell r="B105">
            <v>811016192</v>
          </cell>
          <cell r="C105" t="str">
            <v>IPS DE UNIVERSIDAD DE ANTIOQUIA IPS UNIVERSITARIA</v>
          </cell>
          <cell r="D105" t="str">
            <v>SI</v>
          </cell>
          <cell r="E105">
            <v>110180222788</v>
          </cell>
          <cell r="F105" t="str">
            <v>POPULAR</v>
          </cell>
          <cell r="G105" t="str">
            <v>CORRIENTE</v>
          </cell>
          <cell r="H105" t="str">
            <v>22/378</v>
          </cell>
        </row>
        <row r="106">
          <cell r="B106">
            <v>890900518</v>
          </cell>
          <cell r="C106" t="str">
            <v>FUNDACION HOSPITALARIA SAN VICENTE DE PAUL MEDELLIN</v>
          </cell>
          <cell r="D106" t="str">
            <v>SI</v>
          </cell>
          <cell r="E106">
            <v>434888418</v>
          </cell>
          <cell r="F106" t="str">
            <v>BOGOTA</v>
          </cell>
          <cell r="G106" t="str">
            <v>CORRIENTE</v>
          </cell>
          <cell r="H106" t="str">
            <v>22/834</v>
          </cell>
        </row>
        <row r="107">
          <cell r="B107">
            <v>890901826</v>
          </cell>
          <cell r="C107" t="str">
            <v>HOSPITAL PABLO TOBON URIBE</v>
          </cell>
          <cell r="D107" t="str">
            <v>SI</v>
          </cell>
          <cell r="E107">
            <v>112203193</v>
          </cell>
          <cell r="F107" t="str">
            <v>BANCOLOMBIA</v>
          </cell>
          <cell r="G107" t="str">
            <v>CORRIENTE</v>
          </cell>
          <cell r="H107" t="str">
            <v>22/856</v>
          </cell>
        </row>
        <row r="108">
          <cell r="B108">
            <v>890938774</v>
          </cell>
          <cell r="C108" t="str">
            <v>CLINICA DEL PRADO S.A.</v>
          </cell>
          <cell r="D108" t="str">
            <v>SI</v>
          </cell>
          <cell r="E108">
            <v>9717352465</v>
          </cell>
          <cell r="F108" t="str">
            <v>BANCOLOMBIA</v>
          </cell>
          <cell r="G108" t="str">
            <v>CORRIENTE</v>
          </cell>
          <cell r="H108" t="str">
            <v>22/1036</v>
          </cell>
        </row>
        <row r="109">
          <cell r="B109">
            <v>890902922</v>
          </cell>
          <cell r="C109" t="str">
            <v>UNIVERSIDAD PONTIFICIA BOLIVARIANA</v>
          </cell>
          <cell r="D109" t="str">
            <v>SI</v>
          </cell>
          <cell r="E109">
            <v>405061904</v>
          </cell>
          <cell r="F109" t="str">
            <v>OCCIDENTE</v>
          </cell>
          <cell r="G109" t="str">
            <v>CORRIENTE</v>
          </cell>
          <cell r="H109" t="str">
            <v>22/867 POS 8</v>
          </cell>
        </row>
        <row r="110">
          <cell r="B110">
            <v>900265205</v>
          </cell>
          <cell r="C110" t="str">
            <v>NEOVID SAS</v>
          </cell>
          <cell r="D110" t="str">
            <v>SI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890982608</v>
          </cell>
          <cell r="C111" t="str">
            <v>CORPORACION PARA ESTUDIOS EN SALUD CLINICA CES</v>
          </cell>
          <cell r="D111" t="str">
            <v>SI</v>
          </cell>
          <cell r="E111">
            <v>10165000334</v>
          </cell>
          <cell r="F111" t="str">
            <v>BANCOLOMBIA</v>
          </cell>
          <cell r="G111" t="str">
            <v>AHORROS</v>
          </cell>
          <cell r="H111" t="str">
            <v>22/1102</v>
          </cell>
        </row>
        <row r="112">
          <cell r="B112">
            <v>900283915</v>
          </cell>
          <cell r="C112" t="str">
            <v>FUND. MEDICO NORCA IPS DE MEDICINA GRAL Y ALTERNA FUNORCA IPS</v>
          </cell>
          <cell r="D112" t="str">
            <v>SI</v>
          </cell>
          <cell r="E112">
            <v>28054182738</v>
          </cell>
          <cell r="F112" t="str">
            <v>BANCOLOMBIA</v>
          </cell>
          <cell r="G112" t="str">
            <v>CORRIENTE</v>
          </cell>
          <cell r="H112" t="str">
            <v>22/12653</v>
          </cell>
        </row>
        <row r="113">
          <cell r="B113">
            <v>811044106</v>
          </cell>
          <cell r="C113" t="str">
            <v>OXIVITAL S.A.</v>
          </cell>
          <cell r="D113" t="str">
            <v>SI</v>
          </cell>
          <cell r="E113" t="str">
            <v>0087700691</v>
          </cell>
          <cell r="F113" t="str">
            <v>BANCOLOMBIA</v>
          </cell>
          <cell r="G113" t="str">
            <v>CORRIENTE</v>
          </cell>
          <cell r="H113" t="str">
            <v>22/2111 POS 2</v>
          </cell>
        </row>
        <row r="114">
          <cell r="B114">
            <v>811007144</v>
          </cell>
          <cell r="C114" t="str">
            <v>CEDIMED S.A</v>
          </cell>
          <cell r="D114" t="str">
            <v>SI</v>
          </cell>
          <cell r="E114">
            <v>102356920</v>
          </cell>
          <cell r="F114" t="str">
            <v>CREDITO</v>
          </cell>
          <cell r="G114" t="str">
            <v>CORRIENTE</v>
          </cell>
          <cell r="H114" t="str">
            <v>22/310 POS 2</v>
          </cell>
        </row>
        <row r="115">
          <cell r="B115">
            <v>900022519</v>
          </cell>
          <cell r="C115" t="str">
            <v>FUNDACION LUCERITO</v>
          </cell>
          <cell r="D115" t="str">
            <v>SI</v>
          </cell>
          <cell r="E115">
            <v>10272691288</v>
          </cell>
          <cell r="F115" t="str">
            <v>BANCOLOMBIA</v>
          </cell>
          <cell r="G115" t="str">
            <v>AHORROS</v>
          </cell>
          <cell r="H115" t="str">
            <v>22/1172</v>
          </cell>
        </row>
        <row r="116">
          <cell r="B116">
            <v>800196652</v>
          </cell>
          <cell r="C116" t="str">
            <v>INSTITUTO CARDIOVASCULAR Y DE ESTUDIOS ESPECIALES LAS VEGAS S.A. INCARE S.A.</v>
          </cell>
          <cell r="D116" t="str">
            <v>SI</v>
          </cell>
          <cell r="E116">
            <v>37700000021</v>
          </cell>
          <cell r="F116" t="str">
            <v>DAVIVIENDA</v>
          </cell>
          <cell r="G116" t="str">
            <v>AHORROS</v>
          </cell>
          <cell r="H116" t="str">
            <v>22/1968</v>
          </cell>
        </row>
        <row r="117">
          <cell r="B117">
            <v>900547542</v>
          </cell>
          <cell r="C117" t="str">
            <v>FUNDACION ONCOURABA "FUNDAURABA"</v>
          </cell>
          <cell r="D117" t="str">
            <v>SI</v>
          </cell>
          <cell r="E117">
            <v>30502023406</v>
          </cell>
          <cell r="F117" t="str">
            <v>COOMEVA</v>
          </cell>
          <cell r="G117" t="str">
            <v>CORRIENTE</v>
          </cell>
          <cell r="H117" t="str">
            <v>22/8540</v>
          </cell>
        </row>
        <row r="118">
          <cell r="B118">
            <v>800241602</v>
          </cell>
          <cell r="C118" t="str">
            <v>FUNDACION COLOMBIANA DE CANCEROLOGIA CLINICA VIDA</v>
          </cell>
          <cell r="D118" t="str">
            <v>SI</v>
          </cell>
          <cell r="E118">
            <v>27407958271</v>
          </cell>
          <cell r="F118" t="str">
            <v>VALLE DE ABURRA</v>
          </cell>
          <cell r="G118" t="str">
            <v>AHORROS</v>
          </cell>
          <cell r="H118" t="str">
            <v>22/221</v>
          </cell>
        </row>
        <row r="119">
          <cell r="B119">
            <v>900408220</v>
          </cell>
          <cell r="C119" t="str">
            <v>NUEVA CLINICA SAGRADO CORAZON S.A.S</v>
          </cell>
          <cell r="D119" t="str">
            <v>SI</v>
          </cell>
          <cell r="E119">
            <v>61773497035</v>
          </cell>
          <cell r="F119" t="str">
            <v>BANCOLOMBIA</v>
          </cell>
          <cell r="G119" t="str">
            <v>AHORROS</v>
          </cell>
          <cell r="H119" t="str">
            <v>22/6700 POS 2</v>
          </cell>
        </row>
        <row r="120">
          <cell r="B120">
            <v>890905843</v>
          </cell>
          <cell r="C120" t="str">
            <v>HNAS DOMINICAS PRESENTACION SMA VIRGEN DE TOURS PORV MEDELLIN</v>
          </cell>
          <cell r="D120" t="str">
            <v>SI</v>
          </cell>
          <cell r="E120">
            <v>9772764330</v>
          </cell>
          <cell r="F120" t="str">
            <v>BANCOLOMBIA</v>
          </cell>
          <cell r="G120" t="str">
            <v>AHORROS</v>
          </cell>
          <cell r="H120" t="str">
            <v>22/886 POS2</v>
          </cell>
        </row>
        <row r="121">
          <cell r="B121">
            <v>890903777</v>
          </cell>
          <cell r="C121" t="str">
            <v>SOCIEDAD MEDICA ANTIOQUEÑA S.A. SOMA</v>
          </cell>
          <cell r="D121" t="str">
            <v>SI</v>
          </cell>
          <cell r="E121">
            <v>802543347</v>
          </cell>
          <cell r="F121" t="str">
            <v>BANCOLOMBIA</v>
          </cell>
          <cell r="G121" t="str">
            <v>AHORROS</v>
          </cell>
          <cell r="H121" t="str">
            <v>22/1868</v>
          </cell>
        </row>
        <row r="122">
          <cell r="B122">
            <v>900124689</v>
          </cell>
          <cell r="C122" t="str">
            <v>FUNDACION SOMA</v>
          </cell>
          <cell r="D122" t="str">
            <v>SI</v>
          </cell>
          <cell r="E122">
            <v>850055530</v>
          </cell>
          <cell r="F122" t="str">
            <v>BANCOLOMBIA</v>
          </cell>
          <cell r="G122" t="str">
            <v>AHORROS</v>
          </cell>
          <cell r="H122" t="str">
            <v>22/5026</v>
          </cell>
        </row>
        <row r="123">
          <cell r="B123">
            <v>811041637</v>
          </cell>
          <cell r="C123" t="str">
            <v>CORPORACION IPS COMFAMILIAR CAMACOL COODAN</v>
          </cell>
          <cell r="D123" t="str">
            <v>SI</v>
          </cell>
          <cell r="E123">
            <v>3116447061</v>
          </cell>
          <cell r="F123" t="str">
            <v>BANCOLOMBIA</v>
          </cell>
          <cell r="G123" t="str">
            <v>AHORROS</v>
          </cell>
          <cell r="H123" t="str">
            <v>22/563 POS 3</v>
          </cell>
        </row>
        <row r="124">
          <cell r="B124">
            <v>800149026</v>
          </cell>
          <cell r="C124" t="str">
            <v>INSTITUTO DE CANCEROLOGIA S.A</v>
          </cell>
          <cell r="D124" t="str">
            <v>SI</v>
          </cell>
          <cell r="E124">
            <v>181146887</v>
          </cell>
          <cell r="F124" t="str">
            <v>POPULAR</v>
          </cell>
          <cell r="G124" t="str">
            <v>CORRIENTE</v>
          </cell>
          <cell r="H124" t="str">
            <v>22/124</v>
          </cell>
        </row>
        <row r="125">
          <cell r="B125">
            <v>900625317</v>
          </cell>
          <cell r="C125" t="str">
            <v>CORPORACION HOSPITAL INFANTIL CONCEJO DE MEDELLIN</v>
          </cell>
          <cell r="D125" t="str">
            <v>SI</v>
          </cell>
          <cell r="E125">
            <v>299002527</v>
          </cell>
          <cell r="F125" t="str">
            <v>BBVA</v>
          </cell>
          <cell r="G125" t="str">
            <v>AHORROS</v>
          </cell>
          <cell r="H125" t="str">
            <v>22/10030</v>
          </cell>
        </row>
        <row r="126">
          <cell r="B126">
            <v>890984156</v>
          </cell>
          <cell r="C126" t="str">
            <v>CENTRO DE INVESTIGACIONES MEDICAS DE ANTIOQUIA</v>
          </cell>
          <cell r="D126" t="str">
            <v>SI</v>
          </cell>
          <cell r="E126">
            <v>10332653157</v>
          </cell>
          <cell r="F126" t="str">
            <v>BANCOLOMBIA</v>
          </cell>
          <cell r="G126" t="str">
            <v>AHORROS</v>
          </cell>
          <cell r="H126" t="str">
            <v>22/1108 POS 2</v>
          </cell>
        </row>
        <row r="127">
          <cell r="B127">
            <v>900102792</v>
          </cell>
          <cell r="C127" t="str">
            <v>SIDS MEDELLIN SAS</v>
          </cell>
          <cell r="D127" t="str">
            <v>SI</v>
          </cell>
          <cell r="E127">
            <v>641494823</v>
          </cell>
          <cell r="F127" t="str">
            <v>BANCOLOMBIA</v>
          </cell>
          <cell r="G127" t="str">
            <v>CORRIENTE</v>
          </cell>
          <cell r="H127" t="str">
            <v>22/9610</v>
          </cell>
        </row>
        <row r="128">
          <cell r="B128">
            <v>900421287</v>
          </cell>
          <cell r="C128" t="str">
            <v>SALUDINVER IPS SAS</v>
          </cell>
          <cell r="D128" t="str">
            <v>SI</v>
          </cell>
          <cell r="E128">
            <v>31668493891</v>
          </cell>
          <cell r="F128" t="str">
            <v>BANCOLOMBIA</v>
          </cell>
          <cell r="G128" t="str">
            <v>CORRIENTE</v>
          </cell>
          <cell r="H128" t="str">
            <v>22/11072</v>
          </cell>
        </row>
        <row r="129">
          <cell r="B129">
            <v>890981374</v>
          </cell>
          <cell r="C129" t="str">
            <v>FUNDACION INSTITUTO NEUROLOGICO DE COLOMBIA INDEC</v>
          </cell>
          <cell r="D129" t="str">
            <v>SI</v>
          </cell>
          <cell r="E129">
            <v>405834979</v>
          </cell>
          <cell r="F129" t="str">
            <v>OCCIDENTE</v>
          </cell>
          <cell r="G129" t="str">
            <v>AHORROS</v>
          </cell>
          <cell r="H129" t="str">
            <v>22/1077 POS 2</v>
          </cell>
        </row>
        <row r="130">
          <cell r="B130">
            <v>900337687</v>
          </cell>
          <cell r="C130" t="str">
            <v>CONSULTORIO DE OPTOMETRIA VEA S.A.S</v>
          </cell>
          <cell r="D130" t="str">
            <v>SI</v>
          </cell>
          <cell r="E130">
            <v>160017836</v>
          </cell>
          <cell r="F130" t="str">
            <v>CORBANCA COLOMBIA</v>
          </cell>
          <cell r="G130" t="str">
            <v>CORRIENTE</v>
          </cell>
          <cell r="H130" t="str">
            <v>22/8105 POS 1</v>
          </cell>
        </row>
        <row r="131">
          <cell r="B131">
            <v>800036229</v>
          </cell>
          <cell r="C131" t="str">
            <v>CLINICA OFTALMOLOGICA LAURELES</v>
          </cell>
          <cell r="D131" t="str">
            <v>SI</v>
          </cell>
          <cell r="E131">
            <v>103592593292</v>
          </cell>
          <cell r="F131" t="str">
            <v>BANCOLOMBIA</v>
          </cell>
          <cell r="G131" t="str">
            <v>AHORROS</v>
          </cell>
          <cell r="H131" t="str">
            <v>22/38</v>
          </cell>
        </row>
        <row r="132">
          <cell r="B132">
            <v>800051998</v>
          </cell>
          <cell r="C132" t="str">
            <v>CLINICA DE  OFTALMOLOGIA SAN DIEGO</v>
          </cell>
          <cell r="D132" t="str">
            <v>SI</v>
          </cell>
          <cell r="E132" t="str">
            <v>21409764-4</v>
          </cell>
          <cell r="F132" t="str">
            <v>BOGOTA</v>
          </cell>
          <cell r="G132" t="str">
            <v>AHORROS</v>
          </cell>
          <cell r="H132" t="str">
            <v>22/59</v>
          </cell>
        </row>
        <row r="133">
          <cell r="B133">
            <v>811046900</v>
          </cell>
          <cell r="C133" t="str">
            <v>CENTRO CARDIOVASCULAR COLOMBIANO CLINICA SANTA MARIA</v>
          </cell>
          <cell r="D133" t="str">
            <v>SI</v>
          </cell>
          <cell r="E133" t="str">
            <v>00872117172</v>
          </cell>
          <cell r="F133" t="str">
            <v>BANCOLOMBIA</v>
          </cell>
          <cell r="G133" t="str">
            <v>AHORROS</v>
          </cell>
          <cell r="H133" t="str">
            <v>22/599 POS 2</v>
          </cell>
        </row>
        <row r="134">
          <cell r="B134">
            <v>890901684</v>
          </cell>
          <cell r="C134" t="str">
            <v>CLINICA INFANTIL SANTA ANA</v>
          </cell>
          <cell r="D134" t="str">
            <v>SI</v>
          </cell>
          <cell r="E134">
            <v>10022167869</v>
          </cell>
          <cell r="F134" t="str">
            <v>BANCOLOMBIA</v>
          </cell>
          <cell r="G134" t="str">
            <v>AHORROS</v>
          </cell>
          <cell r="H134" t="str">
            <v>22/854 POS 2</v>
          </cell>
        </row>
        <row r="135">
          <cell r="B135">
            <v>900098985</v>
          </cell>
          <cell r="C135" t="str">
            <v>ORGANIZACIÓN VIHONCO IPS SAS</v>
          </cell>
          <cell r="D135" t="str">
            <v>SI</v>
          </cell>
          <cell r="E135" t="str">
            <v>064-8239790</v>
          </cell>
          <cell r="F135" t="str">
            <v>BANCOLOMBIA</v>
          </cell>
          <cell r="G135" t="str">
            <v>CORRIENTE</v>
          </cell>
          <cell r="H135" t="str">
            <v>22/12064</v>
          </cell>
        </row>
        <row r="136">
          <cell r="B136">
            <v>890933123</v>
          </cell>
          <cell r="C136" t="str">
            <v>DEPARTAMENTO DE RADIOLOGIA</v>
          </cell>
          <cell r="D136" t="str">
            <v>SI</v>
          </cell>
          <cell r="E136" t="str">
            <v>00293312301</v>
          </cell>
          <cell r="F136" t="str">
            <v>BANCOLOMBIA</v>
          </cell>
          <cell r="G136" t="str">
            <v>CORRIENTE</v>
          </cell>
          <cell r="H136" t="str">
            <v>22/2961</v>
          </cell>
        </row>
        <row r="137">
          <cell r="B137">
            <v>900273921</v>
          </cell>
          <cell r="C137" t="str">
            <v>INTEGRAL IPS LTDA</v>
          </cell>
          <cell r="D137" t="str">
            <v>si</v>
          </cell>
          <cell r="E137" t="str">
            <v>006-54585714</v>
          </cell>
          <cell r="F137" t="str">
            <v>BANCOLOMBIA</v>
          </cell>
          <cell r="G137" t="str">
            <v>CORRIENTE</v>
          </cell>
          <cell r="H137" t="str">
            <v>22/12065</v>
          </cell>
        </row>
        <row r="138">
          <cell r="B138">
            <v>890981096</v>
          </cell>
          <cell r="C138" t="str">
            <v>ESE HOSPITAL SAN ANTONIO DE MONTEBELLO</v>
          </cell>
          <cell r="D138" t="str">
            <v>SI</v>
          </cell>
          <cell r="E138">
            <v>40085136386</v>
          </cell>
          <cell r="F138" t="str">
            <v>BANCOLOMBIA</v>
          </cell>
          <cell r="G138" t="str">
            <v>CORRIENTE</v>
          </cell>
          <cell r="H138" t="str">
            <v>22/1068</v>
          </cell>
        </row>
        <row r="139">
          <cell r="B139">
            <v>812004935</v>
          </cell>
          <cell r="C139" t="str">
            <v>CASA DEL NIÑO LTDA</v>
          </cell>
          <cell r="D139" t="str">
            <v>SI</v>
          </cell>
          <cell r="E139">
            <v>67766026864</v>
          </cell>
          <cell r="F139" t="str">
            <v>BANCOLOMBIA</v>
          </cell>
          <cell r="G139" t="str">
            <v>CORRIENTE</v>
          </cell>
          <cell r="H139" t="str">
            <v>22/603</v>
          </cell>
        </row>
        <row r="140">
          <cell r="B140">
            <v>900509957</v>
          </cell>
          <cell r="C140" t="str">
            <v>SERVICIOS PARA EL DESARROLLO DE LA SALUD IPS S.A.S</v>
          </cell>
          <cell r="D140" t="str">
            <v>SI</v>
          </cell>
          <cell r="E140">
            <v>612436956</v>
          </cell>
          <cell r="F140" t="str">
            <v>BBVA</v>
          </cell>
          <cell r="G140" t="str">
            <v>AHORROS</v>
          </cell>
          <cell r="H140" t="str">
            <v>22/10450</v>
          </cell>
        </row>
        <row r="141">
          <cell r="B141">
            <v>800165050</v>
          </cell>
          <cell r="C141" t="str">
            <v>EMPRESA SOCIAL DEL ESTADO HOSPITAL SAN BARTOLOMÉ DE MURINDO</v>
          </cell>
          <cell r="D141" t="str">
            <v>SI</v>
          </cell>
          <cell r="E141">
            <v>64596968153</v>
          </cell>
          <cell r="F141" t="str">
            <v>BANCOLOMBIA</v>
          </cell>
          <cell r="G141" t="str">
            <v>AHORROS</v>
          </cell>
          <cell r="H141" t="str">
            <v>24/26 POS 4</v>
          </cell>
        </row>
        <row r="142">
          <cell r="B142">
            <v>890981268</v>
          </cell>
          <cell r="C142" t="str">
            <v>E.S.E HOSPITAL LA ANUNCIACION DE MUTATA</v>
          </cell>
          <cell r="D142" t="str">
            <v>SI</v>
          </cell>
          <cell r="E142">
            <v>128044963</v>
          </cell>
          <cell r="F142" t="str">
            <v>BOGOTA</v>
          </cell>
          <cell r="G142" t="str">
            <v>CORRIENTE</v>
          </cell>
          <cell r="H142" t="str">
            <v>22/1074</v>
          </cell>
        </row>
        <row r="143">
          <cell r="B143">
            <v>1</v>
          </cell>
          <cell r="C143" t="str">
            <v>E.S.E HOSPITAL SAN JOAQIN DE NARIÑO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B144">
            <v>800138011</v>
          </cell>
          <cell r="C144" t="str">
            <v>E.S.E. HOSPITAL LA MISERICORDIA DE NECHI</v>
          </cell>
          <cell r="D144" t="str">
            <v>SI</v>
          </cell>
          <cell r="E144">
            <v>37121954521</v>
          </cell>
          <cell r="F144" t="str">
            <v>BANCOLOMBIA</v>
          </cell>
          <cell r="G144" t="str">
            <v>CORRIENTE</v>
          </cell>
          <cell r="H144" t="str">
            <v>24/384</v>
          </cell>
        </row>
        <row r="145">
          <cell r="B145">
            <v>890985603</v>
          </cell>
          <cell r="C145" t="str">
            <v>E.S.E. HOSPITAL SAN SEBASTIAN DE URABA DE NECOCLI</v>
          </cell>
          <cell r="D145" t="str">
            <v>SI</v>
          </cell>
          <cell r="E145">
            <v>95969934117</v>
          </cell>
          <cell r="F145" t="str">
            <v>BANCOLOMBIA</v>
          </cell>
          <cell r="G145" t="str">
            <v>AHORROS</v>
          </cell>
          <cell r="H145" t="str">
            <v>24/243 POS 3</v>
          </cell>
        </row>
        <row r="146">
          <cell r="B146">
            <v>1</v>
          </cell>
          <cell r="C146" t="str">
            <v>E.S.E HOSPITAL SAN MIGUEL DE OLAYA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B147">
            <v>890980486</v>
          </cell>
          <cell r="C147" t="str">
            <v>ESE HOSPITAL SAN JUAN DE DIOS DEL PEÑOL</v>
          </cell>
          <cell r="D147" t="str">
            <v>SI</v>
          </cell>
          <cell r="E147">
            <v>64744249277</v>
          </cell>
          <cell r="F147" t="str">
            <v>BANCOLOMBIA</v>
          </cell>
          <cell r="G147" t="str">
            <v>CORRIENTE</v>
          </cell>
          <cell r="H147" t="str">
            <v>24/116</v>
          </cell>
        </row>
        <row r="148">
          <cell r="B148">
            <v>890983675</v>
          </cell>
          <cell r="C148" t="str">
            <v>E.S.E. HOSPITAL SAN FRANCISCO DE PEQUE</v>
          </cell>
          <cell r="D148" t="str">
            <v>SI</v>
          </cell>
          <cell r="E148">
            <v>14500000451</v>
          </cell>
          <cell r="F148" t="str">
            <v>AGRARIO</v>
          </cell>
          <cell r="G148" t="str">
            <v>CORRIENTE</v>
          </cell>
          <cell r="H148" t="str">
            <v>24/201</v>
          </cell>
        </row>
        <row r="149">
          <cell r="B149">
            <v>890981532</v>
          </cell>
          <cell r="C149" t="str">
            <v>E.S.E. HOSPITAL SAN VICENTE DE PAUL DE PUEBLORRICO</v>
          </cell>
          <cell r="D149" t="str">
            <v>SI</v>
          </cell>
          <cell r="E149">
            <v>398869996718</v>
          </cell>
          <cell r="F149" t="str">
            <v>DAVIVIENDA</v>
          </cell>
          <cell r="G149" t="str">
            <v>CORRIENTE</v>
          </cell>
          <cell r="H149" t="str">
            <v>24/333 POS 3</v>
          </cell>
        </row>
        <row r="150">
          <cell r="B150" t="str">
            <v>no</v>
          </cell>
          <cell r="C150" t="str">
            <v>HOSPITAL LA CRUZ DE PUERTO BERRIO</v>
          </cell>
          <cell r="D150" t="str">
            <v>NO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B151">
            <v>890985810</v>
          </cell>
          <cell r="C151" t="str">
            <v>E.S.E. HOSPITAL OCTAVIO OLIVARES</v>
          </cell>
          <cell r="D151" t="str">
            <v>si</v>
          </cell>
          <cell r="E151">
            <v>557013802</v>
          </cell>
          <cell r="F151" t="str">
            <v>BBVA</v>
          </cell>
          <cell r="G151" t="str">
            <v>CORRIENTE</v>
          </cell>
          <cell r="H151" t="str">
            <v>Pos 3</v>
          </cell>
        </row>
        <row r="152">
          <cell r="B152">
            <v>1</v>
          </cell>
          <cell r="C152" t="str">
            <v>E.S.E. HOSPITAL LA PAZ DE PUERTO TRIUNFO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B153">
            <v>890985092</v>
          </cell>
          <cell r="C153" t="str">
            <v>E.S.E. HOSPITAL SAN VICENTE DE PAUL DE REMEDIOS</v>
          </cell>
          <cell r="D153" t="str">
            <v>SI</v>
          </cell>
          <cell r="E153">
            <v>32163495511</v>
          </cell>
          <cell r="F153" t="str">
            <v>BANCOLOMBIA</v>
          </cell>
          <cell r="G153" t="str">
            <v>AHORROS</v>
          </cell>
          <cell r="H153" t="str">
            <v>24/239</v>
          </cell>
        </row>
        <row r="154">
          <cell r="B154">
            <v>890982124</v>
          </cell>
          <cell r="C154" t="str">
            <v>E.S.E. HOSPITAL SAN JUAN DE DIOS DEL RETIRO</v>
          </cell>
          <cell r="D154" t="str">
            <v>SI</v>
          </cell>
          <cell r="E154">
            <v>2310779205</v>
          </cell>
          <cell r="F154" t="str">
            <v>BANCOLOMBIA</v>
          </cell>
          <cell r="G154" t="str">
            <v>AHORROS</v>
          </cell>
          <cell r="H154" t="str">
            <v>24/175</v>
          </cell>
        </row>
        <row r="155">
          <cell r="B155">
            <v>890907254</v>
          </cell>
          <cell r="C155" t="str">
            <v>ESE SAN JUAN DE DIOS - RIONEGRO</v>
          </cell>
          <cell r="D155" t="str">
            <v>SI</v>
          </cell>
          <cell r="E155">
            <v>71587022347</v>
          </cell>
          <cell r="F155" t="str">
            <v>BANCOLOMBIA</v>
          </cell>
          <cell r="G155" t="str">
            <v>AHORROS</v>
          </cell>
          <cell r="H155" t="str">
            <v>24/82</v>
          </cell>
        </row>
        <row r="156">
          <cell r="B156">
            <v>890939936</v>
          </cell>
          <cell r="C156" t="str">
            <v>SOCIEDAD MÉDICA RIONEGRO S.A. SOMER S.A.</v>
          </cell>
          <cell r="D156" t="str">
            <v>SI</v>
          </cell>
          <cell r="E156">
            <v>10717002123</v>
          </cell>
          <cell r="F156" t="str">
            <v>BANCOLOMBIA</v>
          </cell>
          <cell r="G156" t="str">
            <v>AHORROS</v>
          </cell>
          <cell r="H156" t="str">
            <v>22/2191 POS 2</v>
          </cell>
        </row>
        <row r="157">
          <cell r="B157">
            <v>900103747</v>
          </cell>
          <cell r="C157" t="str">
            <v>SAPHIO</v>
          </cell>
          <cell r="D157" t="str">
            <v>SI</v>
          </cell>
          <cell r="E157" t="str">
            <v>02428775001</v>
          </cell>
          <cell r="F157" t="str">
            <v>BANCOLOMBIA</v>
          </cell>
          <cell r="G157" t="str">
            <v>CORRIENTE</v>
          </cell>
          <cell r="H157" t="str">
            <v>22/12159</v>
          </cell>
        </row>
        <row r="158">
          <cell r="B158">
            <v>811042064</v>
          </cell>
          <cell r="C158" t="str">
            <v>CENTRO CARDIOVASCULAR SOMER INCARE S A</v>
          </cell>
          <cell r="D158" t="str">
            <v>SI</v>
          </cell>
          <cell r="E158">
            <v>396069999367</v>
          </cell>
          <cell r="F158" t="str">
            <v>DAVIVIENDA</v>
          </cell>
          <cell r="G158" t="str">
            <v>CORRIENTE</v>
          </cell>
          <cell r="H158" t="str">
            <v>22/568 POS2</v>
          </cell>
        </row>
        <row r="159">
          <cell r="B159">
            <v>811042050</v>
          </cell>
          <cell r="C159" t="str">
            <v>SERVIUCIS S.A</v>
          </cell>
          <cell r="D159" t="str">
            <v>SI</v>
          </cell>
          <cell r="E159">
            <v>67226499005</v>
          </cell>
          <cell r="F159" t="str">
            <v>BANCOLOMBIA</v>
          </cell>
          <cell r="G159" t="str">
            <v>CORRIENTE</v>
          </cell>
          <cell r="H159" t="str">
            <v>22/567</v>
          </cell>
        </row>
        <row r="160">
          <cell r="B160">
            <v>900261353</v>
          </cell>
          <cell r="C160" t="str">
            <v>FUNDACION HOSPITAL SAN VICENTE DE PAUL RIONEGRO</v>
          </cell>
          <cell r="D160" t="str">
            <v>SI</v>
          </cell>
          <cell r="E160">
            <v>434909230</v>
          </cell>
          <cell r="F160" t="str">
            <v>BOGOTA</v>
          </cell>
          <cell r="G160" t="str">
            <v>CORRIENTE</v>
          </cell>
          <cell r="H160" t="str">
            <v>22/7587</v>
          </cell>
        </row>
        <row r="161">
          <cell r="B161">
            <v>800176899</v>
          </cell>
          <cell r="C161" t="str">
            <v>ESE HOSPITAL GILBERTO MEJIA MEJIA</v>
          </cell>
          <cell r="D161" t="str">
            <v>SI</v>
          </cell>
          <cell r="E161">
            <v>10015386365</v>
          </cell>
          <cell r="F161" t="str">
            <v>BANCOLOMBIA</v>
          </cell>
          <cell r="G161" t="str">
            <v>AHORROS</v>
          </cell>
          <cell r="H161" t="str">
            <v>24/27</v>
          </cell>
        </row>
        <row r="162">
          <cell r="B162">
            <v>890982140</v>
          </cell>
          <cell r="C162" t="str">
            <v>ESE HOSPITAL SAN PEDRO DE SABANALARGA</v>
          </cell>
          <cell r="D162" t="str">
            <v>SI</v>
          </cell>
          <cell r="E162">
            <v>68037464</v>
          </cell>
          <cell r="F162" t="str">
            <v>BBVA</v>
          </cell>
          <cell r="G162" t="str">
            <v>AHORROS</v>
          </cell>
          <cell r="H162" t="str">
            <v>24/317 POS 2</v>
          </cell>
        </row>
        <row r="163">
          <cell r="B163">
            <v>800123106</v>
          </cell>
          <cell r="C163" t="str">
            <v>ESE HOSPITAL VENANCIO DIAZ DIAZ DE SABANETA</v>
          </cell>
          <cell r="D163" t="str">
            <v>SI</v>
          </cell>
          <cell r="E163">
            <v>752052175</v>
          </cell>
          <cell r="F163" t="str">
            <v>BOGOTA</v>
          </cell>
          <cell r="G163" t="str">
            <v>AHORROS</v>
          </cell>
          <cell r="H163" t="str">
            <v>22/1876</v>
          </cell>
        </row>
        <row r="164">
          <cell r="B164">
            <v>890981424</v>
          </cell>
          <cell r="C164" t="str">
            <v>E.S.E. HOSPITAL SAN JOSE DE SALGAR</v>
          </cell>
          <cell r="D164" t="str">
            <v>si</v>
          </cell>
          <cell r="E164">
            <v>397569999816</v>
          </cell>
          <cell r="F164" t="str">
            <v>DAVIVIENDA</v>
          </cell>
          <cell r="G164" t="str">
            <v>CORRIENTE</v>
          </cell>
          <cell r="H164" t="str">
            <v>24/323 POS 2</v>
          </cell>
        </row>
        <row r="165">
          <cell r="B165">
            <v>890982113</v>
          </cell>
          <cell r="C165" t="str">
            <v>E.S.E. H. GUSTAVO GONZALEZ OCHOA DE SAN ANDRES DE QUERQUIA</v>
          </cell>
          <cell r="D165" t="str">
            <v>SI</v>
          </cell>
          <cell r="E165">
            <v>250047263</v>
          </cell>
          <cell r="F165" t="str">
            <v>BOGOTA</v>
          </cell>
          <cell r="G165" t="str">
            <v>CORRIENTE</v>
          </cell>
          <cell r="H165" t="str">
            <v>24/173</v>
          </cell>
        </row>
        <row r="166">
          <cell r="B166">
            <v>890981561</v>
          </cell>
          <cell r="C166" t="str">
            <v>E.S.E. HOSPITAL SAN VICENTE DE PAUL</v>
          </cell>
          <cell r="D166" t="str">
            <v>SI</v>
          </cell>
          <cell r="E166">
            <v>64746734546</v>
          </cell>
          <cell r="F166" t="str">
            <v>BANCOLOMBIA</v>
          </cell>
          <cell r="G166" t="str">
            <v>CORRIENTE</v>
          </cell>
          <cell r="H166" t="str">
            <v>24/163</v>
          </cell>
        </row>
        <row r="167">
          <cell r="B167">
            <v>800133887</v>
          </cell>
          <cell r="C167" t="str">
            <v>ESE HOSPITAL SAN FRANCISCO DE ASIS DE SAN FRANCISCO</v>
          </cell>
          <cell r="D167" t="str">
            <v>SI</v>
          </cell>
          <cell r="E167">
            <v>1429838208</v>
          </cell>
          <cell r="F167" t="str">
            <v>BANCOLOMBIA</v>
          </cell>
          <cell r="G167" t="str">
            <v>CORRIENTE</v>
          </cell>
          <cell r="H167" t="str">
            <v>22/107</v>
          </cell>
        </row>
        <row r="168">
          <cell r="B168">
            <v>890981848</v>
          </cell>
          <cell r="C168" t="str">
            <v>E.S.E. HOSPITAL SAN LUIS BELTRAN DE SAN JERONIMO</v>
          </cell>
          <cell r="D168" t="str">
            <v>SI</v>
          </cell>
          <cell r="E168">
            <v>13860000028</v>
          </cell>
          <cell r="F168" t="str">
            <v>AGRARIO</v>
          </cell>
          <cell r="G168" t="str">
            <v>CORRIENTE</v>
          </cell>
          <cell r="H168" t="str">
            <v>22/1089</v>
          </cell>
        </row>
        <row r="169">
          <cell r="B169">
            <v>890984427</v>
          </cell>
          <cell r="C169" t="str">
            <v>E.S.E. HOSPITAL LAUREANO PINO DE SAN JOSE DE LA MONTAÑA</v>
          </cell>
          <cell r="D169" t="str">
            <v>SI</v>
          </cell>
          <cell r="E169">
            <v>14660001372</v>
          </cell>
          <cell r="F169" t="str">
            <v>AGRARIO</v>
          </cell>
          <cell r="G169" t="str">
            <v>CORRIENTE</v>
          </cell>
          <cell r="H169" t="str">
            <v>22/1934 POS 2</v>
          </cell>
        </row>
        <row r="170">
          <cell r="B170">
            <v>800143438</v>
          </cell>
          <cell r="C170" t="str">
            <v>E.S.E. HOSPITAL HECTOR ABAD GOMEZ DE SAN JUAN DE URABA</v>
          </cell>
          <cell r="D170" t="str">
            <v>SI</v>
          </cell>
          <cell r="E170">
            <v>7351011208</v>
          </cell>
          <cell r="F170" t="str">
            <v>COLPATRIA</v>
          </cell>
          <cell r="G170" t="str">
            <v>CORRIENTE</v>
          </cell>
          <cell r="H170" t="str">
            <v>24/351</v>
          </cell>
        </row>
        <row r="171">
          <cell r="B171">
            <v>890982091</v>
          </cell>
          <cell r="C171" t="str">
            <v>E.S.E. HOSPITAL SAN RAFAEL DE SAN LUIS</v>
          </cell>
          <cell r="D171" t="str">
            <v>SI</v>
          </cell>
          <cell r="E171">
            <v>2358199901</v>
          </cell>
          <cell r="F171" t="str">
            <v>BANCOLOMBIA</v>
          </cell>
          <cell r="G171" t="str">
            <v>AHORROS</v>
          </cell>
          <cell r="H171" t="str">
            <v>24/172</v>
          </cell>
        </row>
        <row r="172">
          <cell r="B172">
            <v>890985660</v>
          </cell>
          <cell r="C172" t="str">
            <v>E.S.E OSCAR EMIRO VERGARA CRUZ DE SAN PEDRO DE URABA</v>
          </cell>
          <cell r="D172" t="str">
            <v>SI</v>
          </cell>
          <cell r="E172">
            <v>64542874604</v>
          </cell>
          <cell r="F172" t="str">
            <v>BANCOLOMBIA</v>
          </cell>
          <cell r="G172" t="str">
            <v>CORRIENTE</v>
          </cell>
          <cell r="H172" t="str">
            <v>24/245 POS 2</v>
          </cell>
        </row>
        <row r="173">
          <cell r="B173">
            <v>1</v>
          </cell>
          <cell r="C173" t="str">
            <v>ESE HOSPITAL SANTA ISABEL DE SAN PEDRO DE LOS MILAGROS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B174">
            <v>890980326</v>
          </cell>
          <cell r="C174" t="str">
            <v>E.S.E. HOSPITAL SAN JUAN DE DIOS DE SANTUARIO</v>
          </cell>
          <cell r="D174" t="str">
            <v>SI</v>
          </cell>
          <cell r="E174">
            <v>276012697</v>
          </cell>
          <cell r="F174" t="str">
            <v>DAVIVIENDA</v>
          </cell>
          <cell r="G174" t="str">
            <v>CORRIENTE</v>
          </cell>
          <cell r="H174" t="str">
            <v>24/382 POS 2</v>
          </cell>
        </row>
        <row r="175">
          <cell r="B175">
            <v>891982128</v>
          </cell>
          <cell r="C175" t="str">
            <v>E.S.E. HOSPITAL PRESBITERO ALONSO MARIA GIRALDO DE SAN RAFAEL</v>
          </cell>
          <cell r="D175" t="str">
            <v>SI</v>
          </cell>
          <cell r="E175">
            <v>64782387981</v>
          </cell>
          <cell r="F175" t="str">
            <v>BANCOLOMBIA</v>
          </cell>
          <cell r="G175" t="str">
            <v>CORRIENTE</v>
          </cell>
          <cell r="H175" t="str">
            <v>24/255</v>
          </cell>
        </row>
        <row r="176">
          <cell r="B176">
            <v>890906211</v>
          </cell>
          <cell r="C176" t="str">
            <v>ESE HOSPITAL MUNICIPAL DE SAN ROQUE</v>
          </cell>
          <cell r="D176" t="str">
            <v>SI</v>
          </cell>
          <cell r="E176">
            <v>65115467892</v>
          </cell>
          <cell r="F176" t="str">
            <v>BANCOLOMBIA</v>
          </cell>
          <cell r="G176" t="str">
            <v>CORRIENTE</v>
          </cell>
          <cell r="H176" t="str">
            <v>24/324 POS 4</v>
          </cell>
        </row>
        <row r="177">
          <cell r="B177">
            <v>890983738</v>
          </cell>
          <cell r="C177" t="str">
            <v>E.S.E. HOSPITAL SAN VICENTE DE SAN VICENTE</v>
          </cell>
          <cell r="D177" t="str">
            <v>SI</v>
          </cell>
          <cell r="E177">
            <v>2409873244</v>
          </cell>
          <cell r="F177" t="str">
            <v>BANCOLOMBIA</v>
          </cell>
          <cell r="G177" t="str">
            <v>CORRIENTE</v>
          </cell>
          <cell r="H177" t="str">
            <v>24/386</v>
          </cell>
        </row>
        <row r="178">
          <cell r="B178">
            <v>890905198</v>
          </cell>
          <cell r="C178" t="str">
            <v>E.S.E. HOSPITAL SANTA MARIA DE SANTA BARBARA</v>
          </cell>
          <cell r="D178" t="str">
            <v>SI</v>
          </cell>
          <cell r="E178">
            <v>10447072442</v>
          </cell>
          <cell r="F178" t="str">
            <v>BANCOLOMBIA</v>
          </cell>
          <cell r="G178" t="str">
            <v>AHORROS</v>
          </cell>
          <cell r="H178" t="str">
            <v>24/325</v>
          </cell>
        </row>
        <row r="179">
          <cell r="B179" t="str">
            <v>no</v>
          </cell>
          <cell r="C179" t="str">
            <v>E.S.E. HOSPITAL SAN JUAN DE DIOS DE SANTA ROSA DE OSOS</v>
          </cell>
          <cell r="D179" t="str">
            <v>NO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890906560</v>
          </cell>
          <cell r="C180" t="str">
            <v>E.S.E. HOSPITAL SAN RAFAEL DE SANTO DOMINGO</v>
          </cell>
          <cell r="D180" t="str">
            <v>SI</v>
          </cell>
          <cell r="E180">
            <v>32450136693</v>
          </cell>
          <cell r="F180" t="str">
            <v>BANCOLOMBIA</v>
          </cell>
          <cell r="G180" t="str">
            <v>CORRIENTE</v>
          </cell>
          <cell r="H180" t="str">
            <v>24/78 POS 2</v>
          </cell>
        </row>
        <row r="181">
          <cell r="B181">
            <v>800080586</v>
          </cell>
          <cell r="C181" t="str">
            <v>E.S.E. HOSPITAL SAN JUAN DE DIOS DE SEGOVIA</v>
          </cell>
          <cell r="D181" t="str">
            <v>SI</v>
          </cell>
          <cell r="E181">
            <v>250052743</v>
          </cell>
          <cell r="F181" t="str">
            <v>BOGOTA</v>
          </cell>
          <cell r="G181" t="str">
            <v>CORRIENTE</v>
          </cell>
          <cell r="H181" t="str">
            <v>24/336</v>
          </cell>
        </row>
        <row r="182">
          <cell r="B182">
            <v>890980003</v>
          </cell>
          <cell r="C182" t="str">
            <v>E.S.E. HOSPITAL SAN JUAN DE DIOS DE SONSON</v>
          </cell>
          <cell r="D182" t="str">
            <v>SI</v>
          </cell>
          <cell r="E182">
            <v>67256301198</v>
          </cell>
          <cell r="F182" t="str">
            <v>BANCOLOMBIA</v>
          </cell>
          <cell r="G182" t="str">
            <v>CORRIENTE</v>
          </cell>
          <cell r="H182" t="str">
            <v>24/93 POS 2</v>
          </cell>
        </row>
        <row r="183">
          <cell r="B183">
            <v>890982184</v>
          </cell>
          <cell r="C183" t="str">
            <v>EMPRESA SOCIAL DEL ESTADO HORACIO MUÑOZ SUESCUN DE SOPETRAN</v>
          </cell>
          <cell r="D183" t="str">
            <v>SI</v>
          </cell>
          <cell r="E183">
            <v>24054575816</v>
          </cell>
          <cell r="F183" t="str">
            <v>BANCOLOMBIA</v>
          </cell>
          <cell r="G183" t="str">
            <v>CORRIENTE</v>
          </cell>
          <cell r="H183" t="str">
            <v>24/183 POS 1</v>
          </cell>
        </row>
        <row r="184">
          <cell r="B184">
            <v>890980855</v>
          </cell>
          <cell r="C184" t="str">
            <v>E.S.E. HOSPITAL SAN JUAN DE DIOS DE TAMESIS</v>
          </cell>
          <cell r="D184" t="str">
            <v>SI</v>
          </cell>
          <cell r="E184">
            <v>399469999839</v>
          </cell>
          <cell r="F184" t="str">
            <v>DAVIVIENDA</v>
          </cell>
          <cell r="G184" t="str">
            <v>CORRIENTE</v>
          </cell>
          <cell r="H184" t="str">
            <v>24/132</v>
          </cell>
        </row>
        <row r="185">
          <cell r="B185">
            <v>890984696</v>
          </cell>
          <cell r="C185" t="str">
            <v>E.S.E SAN ANTONIO DE TARAZA</v>
          </cell>
          <cell r="D185" t="str">
            <v>SI</v>
          </cell>
          <cell r="E185">
            <v>897005252</v>
          </cell>
          <cell r="F185" t="str">
            <v>BOGOTA</v>
          </cell>
          <cell r="G185" t="str">
            <v>CORRIENTE</v>
          </cell>
          <cell r="H185" t="str">
            <v>24/236 POS 2</v>
          </cell>
        </row>
        <row r="186">
          <cell r="B186">
            <v>1</v>
          </cell>
          <cell r="C186" t="str">
            <v>E.S.E. HOSPITAL SAN PABLO DE TARSO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B187">
            <v>890980346</v>
          </cell>
          <cell r="C187" t="str">
            <v>E.S.E. HOSPITAL SAN JUAN DE DIOS DE TITIRIBI</v>
          </cell>
          <cell r="D187" t="str">
            <v>SI</v>
          </cell>
          <cell r="E187">
            <v>54186341807</v>
          </cell>
          <cell r="F187" t="str">
            <v>BANCOLOMBIA</v>
          </cell>
          <cell r="G187" t="str">
            <v>CORRIENTE</v>
          </cell>
          <cell r="H187" t="str">
            <v>24/512 POS 1</v>
          </cell>
        </row>
        <row r="188">
          <cell r="B188">
            <v>800139704</v>
          </cell>
          <cell r="C188" t="str">
            <v>E.S.E HOSPITAL PEDRO CLAVER AGUIRRE DE TOLEDO</v>
          </cell>
          <cell r="D188" t="str">
            <v>SI</v>
          </cell>
          <cell r="E188">
            <v>299001560</v>
          </cell>
          <cell r="F188" t="str">
            <v>BBVA</v>
          </cell>
          <cell r="G188" t="str">
            <v>CORRIENTE</v>
          </cell>
          <cell r="H188" t="str">
            <v>24/25</v>
          </cell>
        </row>
        <row r="189">
          <cell r="B189">
            <v>890981137</v>
          </cell>
          <cell r="C189" t="str">
            <v>ESE HOSPITAL FRANCISCO VALDERRAMA TURBO</v>
          </cell>
          <cell r="D189" t="str">
            <v>SI</v>
          </cell>
          <cell r="E189">
            <v>920016045</v>
          </cell>
          <cell r="F189" t="str">
            <v>BBVA</v>
          </cell>
          <cell r="G189" t="str">
            <v>CORRIENTE</v>
          </cell>
          <cell r="H189" t="str">
            <v>22/1070 POS 3</v>
          </cell>
        </row>
        <row r="190">
          <cell r="B190">
            <v>841000236</v>
          </cell>
          <cell r="C190" t="str">
            <v>FUNDACION NUEVOS HORIZONTES</v>
          </cell>
          <cell r="D190" t="str">
            <v>SI</v>
          </cell>
          <cell r="E190">
            <v>920003233</v>
          </cell>
          <cell r="F190" t="str">
            <v>BBVA</v>
          </cell>
          <cell r="G190" t="str">
            <v>CORRIENTE</v>
          </cell>
          <cell r="H190" t="str">
            <v>22/9520</v>
          </cell>
        </row>
        <row r="191">
          <cell r="B191">
            <v>800065395</v>
          </cell>
          <cell r="C191" t="str">
            <v>E.S.E. HOSPITAL TOBIAS PUERTA DE URAMITA</v>
          </cell>
          <cell r="D191" t="str">
            <v>SI</v>
          </cell>
          <cell r="E191">
            <v>322184912</v>
          </cell>
          <cell r="F191" t="str">
            <v>BOGOTA</v>
          </cell>
          <cell r="G191" t="str">
            <v>CORRIENTE</v>
          </cell>
          <cell r="H191" t="str">
            <v>22/4350</v>
          </cell>
        </row>
        <row r="192">
          <cell r="B192">
            <v>890980971</v>
          </cell>
          <cell r="C192" t="str">
            <v>E.S.E. HOSPITAL IVAN RESTREPO GOMEZ DE URRAO</v>
          </cell>
          <cell r="D192" t="str">
            <v>SI</v>
          </cell>
          <cell r="E192">
            <v>930006481</v>
          </cell>
          <cell r="F192" t="str">
            <v>BBVA</v>
          </cell>
          <cell r="G192" t="str">
            <v>CORRIENTE</v>
          </cell>
          <cell r="H192" t="str">
            <v>22/1067 POS 3</v>
          </cell>
        </row>
        <row r="193">
          <cell r="B193">
            <v>891982129</v>
          </cell>
          <cell r="C193" t="str">
            <v>E.S.E HOSPITAL SAN JUAN DE DIOS VALDIVIA</v>
          </cell>
          <cell r="D193" t="str">
            <v>SI</v>
          </cell>
          <cell r="E193">
            <v>50396866358</v>
          </cell>
          <cell r="F193" t="str">
            <v>BANCOLOMBIA</v>
          </cell>
          <cell r="G193" t="str">
            <v>CORRIENTE</v>
          </cell>
          <cell r="H193" t="str">
            <v>24/256 POS 2</v>
          </cell>
        </row>
        <row r="194">
          <cell r="B194">
            <v>890980828</v>
          </cell>
          <cell r="C194" t="str">
            <v>E.S.E. HOSPITAL SAN JUAN DE DIOS DE VALPARAISO</v>
          </cell>
          <cell r="D194" t="str">
            <v>SI</v>
          </cell>
          <cell r="E194">
            <v>65518676908</v>
          </cell>
          <cell r="F194" t="str">
            <v>BANCOLOMBIA</v>
          </cell>
          <cell r="G194" t="str">
            <v>CORRIENTE</v>
          </cell>
          <cell r="H194" t="str">
            <v>24/128</v>
          </cell>
        </row>
        <row r="195">
          <cell r="B195">
            <v>800114286</v>
          </cell>
          <cell r="C195" t="str">
            <v>E.S.E. HOSPITAL SAN CAMILO DE LELIS DE VEGACHI</v>
          </cell>
          <cell r="D195" t="str">
            <v>SI</v>
          </cell>
          <cell r="E195">
            <v>65147502430</v>
          </cell>
          <cell r="F195" t="str">
            <v>BANCOLOMBIA</v>
          </cell>
          <cell r="G195" t="str">
            <v>AHORROS</v>
          </cell>
          <cell r="H195" t="str">
            <v>24/348 POS 2</v>
          </cell>
        </row>
        <row r="196">
          <cell r="B196">
            <v>890980367</v>
          </cell>
          <cell r="C196" t="str">
            <v>E.S.E. HOSPITAL SAN RAFAEL DE VENECIA</v>
          </cell>
          <cell r="D196" t="str">
            <v>SI</v>
          </cell>
          <cell r="E196">
            <v>383098522</v>
          </cell>
          <cell r="F196" t="str">
            <v>DAVIVIENDA</v>
          </cell>
          <cell r="G196" t="str">
            <v>AHORROS</v>
          </cell>
          <cell r="H196" t="str">
            <v>24/112 POS 1</v>
          </cell>
        </row>
        <row r="197">
          <cell r="B197">
            <v>811020943</v>
          </cell>
          <cell r="C197" t="str">
            <v>ESE ATRATO MEDIO ANTIOQUEÑO DE VIGIA DEL FUERTE</v>
          </cell>
          <cell r="D197" t="str">
            <v>SI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B198">
            <v>890982162</v>
          </cell>
          <cell r="C198" t="str">
            <v>E.S.E. HOSPITAL LA MISERICORDIA DE YALI</v>
          </cell>
          <cell r="D198" t="str">
            <v>SI</v>
          </cell>
          <cell r="E198">
            <v>265082644</v>
          </cell>
          <cell r="F198" t="str">
            <v>DAVIVIENDA</v>
          </cell>
          <cell r="G198" t="str">
            <v>CORRIENTE</v>
          </cell>
          <cell r="H198" t="str">
            <v>24/180 POS 2</v>
          </cell>
        </row>
        <row r="199">
          <cell r="B199">
            <v>890981726</v>
          </cell>
          <cell r="C199" t="str">
            <v>E.S.E HOSPITAL SAN JUAN DE DIOS DE YARUMAL</v>
          </cell>
          <cell r="D199" t="str">
            <v>SI</v>
          </cell>
          <cell r="E199">
            <v>644033268</v>
          </cell>
          <cell r="F199" t="str">
            <v>BOGOTA</v>
          </cell>
          <cell r="G199" t="str">
            <v>CORRIENTE</v>
          </cell>
          <cell r="H199" t="str">
            <v>22/1087</v>
          </cell>
        </row>
        <row r="200">
          <cell r="B200">
            <v>890981536</v>
          </cell>
          <cell r="C200" t="str">
            <v>E.S.E. HOSPITAL SAN RAFAEL DE YOLOMBO</v>
          </cell>
          <cell r="D200" t="str">
            <v>SI</v>
          </cell>
          <cell r="E200">
            <v>110210010179</v>
          </cell>
          <cell r="F200" t="str">
            <v>POPULAR</v>
          </cell>
          <cell r="G200" t="str">
            <v>CORRIENTE</v>
          </cell>
          <cell r="H200" t="str">
            <v>24/161</v>
          </cell>
        </row>
        <row r="201">
          <cell r="B201">
            <v>800014884</v>
          </cell>
          <cell r="C201" t="str">
            <v>ESE HOSPITAL HÉCTOR ABAD GÓMEZ DE YONDO</v>
          </cell>
          <cell r="D201" t="str">
            <v>SI</v>
          </cell>
          <cell r="E201">
            <v>168096683</v>
          </cell>
          <cell r="F201" t="str">
            <v>BOGOTA</v>
          </cell>
          <cell r="G201" t="str">
            <v>CORRIENTE</v>
          </cell>
          <cell r="H201" t="str">
            <v>24/004</v>
          </cell>
        </row>
        <row r="202">
          <cell r="B202" t="str">
            <v>no</v>
          </cell>
          <cell r="C202" t="str">
            <v>E.S.E. HOSPITAL SAN RAFAEL DE ZARAGOZA</v>
          </cell>
          <cell r="D202" t="str">
            <v>NO</v>
          </cell>
          <cell r="E202">
            <v>110210010179</v>
          </cell>
          <cell r="F202" t="str">
            <v>POPULAR</v>
          </cell>
          <cell r="G202" t="str">
            <v>CORRIENTE</v>
          </cell>
          <cell r="H202" t="str">
            <v>24/161</v>
          </cell>
        </row>
        <row r="203">
          <cell r="B203">
            <v>800014884</v>
          </cell>
          <cell r="C203" t="str">
            <v>ESE HOSPITAL HÉCTOR ABAD GÓMEZ DE YONDO</v>
          </cell>
          <cell r="D203" t="str">
            <v>SI</v>
          </cell>
          <cell r="E203">
            <v>168096683</v>
          </cell>
          <cell r="F203" t="str">
            <v>BOGOTA</v>
          </cell>
          <cell r="G203" t="str">
            <v>CORRIENTE</v>
          </cell>
          <cell r="H203" t="str">
            <v>24/004</v>
          </cell>
        </row>
        <row r="204">
          <cell r="B204" t="str">
            <v>no</v>
          </cell>
          <cell r="C204" t="str">
            <v>E.S.E. HOSPITAL SAN RAFAEL DE ZARAGOZA</v>
          </cell>
          <cell r="D20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zoomScaleNormal="100" workbookViewId="0">
      <pane xSplit="3" ySplit="5" topLeftCell="D39" activePane="bottomRight" state="frozen"/>
      <selection pane="topRight" activeCell="D1" sqref="D1"/>
      <selection pane="bottomLeft" activeCell="A6" sqref="A6"/>
      <selection pane="bottomRight" activeCell="E1" sqref="E1"/>
    </sheetView>
  </sheetViews>
  <sheetFormatPr baseColWidth="10" defaultRowHeight="15" x14ac:dyDescent="0.25"/>
  <cols>
    <col min="1" max="1" width="12" customWidth="1"/>
    <col min="2" max="2" width="8.5703125" customWidth="1"/>
    <col min="3" max="3" width="13.42578125" customWidth="1"/>
    <col min="4" max="4" width="19.42578125" bestFit="1" customWidth="1"/>
    <col min="5" max="5" width="12.7109375" customWidth="1"/>
    <col min="6" max="6" width="18.28515625" customWidth="1"/>
    <col min="7" max="7" width="14.42578125" customWidth="1"/>
    <col min="8" max="8" width="12.85546875" customWidth="1"/>
    <col min="9" max="9" width="40.42578125" customWidth="1"/>
    <col min="10" max="10" width="18.28515625" customWidth="1"/>
    <col min="11" max="11" width="16.42578125" bestFit="1" customWidth="1"/>
    <col min="12" max="12" width="15.42578125" bestFit="1" customWidth="1"/>
    <col min="13" max="13" width="14" bestFit="1" customWidth="1"/>
    <col min="14" max="14" width="9.85546875" customWidth="1"/>
    <col min="15" max="15" width="11" customWidth="1"/>
    <col min="16" max="16" width="19.140625" bestFit="1" customWidth="1"/>
    <col min="17" max="17" width="14.28515625" customWidth="1"/>
    <col min="18" max="18" width="49.85546875" customWidth="1"/>
    <col min="19" max="19" width="2.85546875" customWidth="1"/>
    <col min="20" max="20" width="17.7109375" customWidth="1"/>
    <col min="21" max="21" width="14.140625" hidden="1" customWidth="1"/>
    <col min="22" max="22" width="8.7109375" hidden="1" customWidth="1"/>
    <col min="23" max="23" width="0" hidden="1" customWidth="1"/>
    <col min="24" max="24" width="6.7109375" hidden="1" customWidth="1"/>
    <col min="25" max="25" width="0" hidden="1" customWidth="1"/>
    <col min="26" max="26" width="12" hidden="1" customWidth="1"/>
    <col min="27" max="27" width="18.28515625" customWidth="1"/>
  </cols>
  <sheetData>
    <row r="1" spans="1:15" ht="24" customHeight="1" x14ac:dyDescent="0.25">
      <c r="A1" s="15" t="s">
        <v>370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 x14ac:dyDescent="0.25">
      <c r="A2" s="15" t="s">
        <v>371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8.15" customHeight="1" x14ac:dyDescent="0.25">
      <c r="A3" s="15" t="s">
        <v>372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4" customHeight="1" x14ac:dyDescent="0.3">
      <c r="A4" s="15" t="s">
        <v>373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49.9" customHeight="1" x14ac:dyDescent="0.3">
      <c r="A5" s="7" t="s">
        <v>0</v>
      </c>
      <c r="B5" s="7" t="s">
        <v>1</v>
      </c>
      <c r="C5" s="7" t="s">
        <v>2</v>
      </c>
      <c r="D5" s="8" t="s">
        <v>3</v>
      </c>
      <c r="E5" s="9" t="s">
        <v>4</v>
      </c>
      <c r="F5" s="9" t="s">
        <v>5</v>
      </c>
      <c r="G5" s="10" t="s">
        <v>6</v>
      </c>
      <c r="H5" s="11" t="s">
        <v>7</v>
      </c>
      <c r="I5" s="12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4" t="s">
        <v>13</v>
      </c>
      <c r="O5" s="14" t="s">
        <v>14</v>
      </c>
    </row>
    <row r="6" spans="1:15" s="24" customFormat="1" ht="15" customHeight="1" x14ac:dyDescent="0.3">
      <c r="A6" s="16" t="s">
        <v>15</v>
      </c>
      <c r="B6" s="16" t="s">
        <v>16</v>
      </c>
      <c r="C6" s="17" t="s">
        <v>17</v>
      </c>
      <c r="D6" s="18">
        <v>183618562.68000001</v>
      </c>
      <c r="E6" s="19">
        <v>71010284.680000007</v>
      </c>
      <c r="F6" s="19">
        <v>112608278</v>
      </c>
      <c r="G6" s="19">
        <v>112608278</v>
      </c>
      <c r="H6" s="16">
        <v>890901826</v>
      </c>
      <c r="I6" s="20" t="str">
        <f>VLOOKUP(H6,'[1]IPS CTA BANCARIA (2)'!$B$1:$H$230,2,0)</f>
        <v>HOSPITAL PABLO TOBON URIBE</v>
      </c>
      <c r="J6" s="21">
        <v>67972087</v>
      </c>
      <c r="K6" s="16">
        <f>VLOOKUP(H6,'[1]IPS CTA BANCARIA (2)'!$B$1:$H$230,4,0)</f>
        <v>112203193</v>
      </c>
      <c r="L6" s="16" t="str">
        <f>VLOOKUP(H6,'[1]IPS CTA BANCARIA (2)'!$B$1:$H$230,5,0)</f>
        <v>BANCOLOMBIA</v>
      </c>
      <c r="M6" s="22">
        <v>2016020031039</v>
      </c>
      <c r="N6" s="16" t="s">
        <v>18</v>
      </c>
      <c r="O6" s="23">
        <v>42537</v>
      </c>
    </row>
    <row r="7" spans="1:15" s="24" customFormat="1" ht="14.45" customHeight="1" x14ac:dyDescent="0.3">
      <c r="A7" s="16" t="s">
        <v>15</v>
      </c>
      <c r="B7" s="16" t="s">
        <v>16</v>
      </c>
      <c r="C7" s="17" t="s">
        <v>17</v>
      </c>
      <c r="D7" s="18"/>
      <c r="E7" s="19"/>
      <c r="F7" s="19"/>
      <c r="G7" s="19"/>
      <c r="H7" s="16">
        <v>800044402</v>
      </c>
      <c r="I7" s="20" t="s">
        <v>19</v>
      </c>
      <c r="J7" s="21">
        <v>44636191</v>
      </c>
      <c r="K7" s="16">
        <v>10832496888</v>
      </c>
      <c r="L7" s="16" t="s">
        <v>374</v>
      </c>
      <c r="M7" s="22">
        <v>2016020031150</v>
      </c>
      <c r="N7" s="16" t="s">
        <v>20</v>
      </c>
      <c r="O7" s="23">
        <v>42537</v>
      </c>
    </row>
    <row r="8" spans="1:15" s="24" customFormat="1" ht="15" customHeight="1" x14ac:dyDescent="0.3">
      <c r="A8" s="16" t="s">
        <v>21</v>
      </c>
      <c r="B8" s="16" t="s">
        <v>16</v>
      </c>
      <c r="C8" s="17" t="s">
        <v>17</v>
      </c>
      <c r="D8" s="18">
        <v>352120.95</v>
      </c>
      <c r="E8" s="19">
        <v>0</v>
      </c>
      <c r="F8" s="19">
        <v>352121</v>
      </c>
      <c r="G8" s="19">
        <v>352121</v>
      </c>
      <c r="H8" s="16">
        <v>900156264</v>
      </c>
      <c r="I8" s="20" t="str">
        <f>VLOOKUP(H8,'[1]IPS CTA BANCARIA (2)'!$B$1:$H$230,2,0)</f>
        <v>NUEVA EMPRESA PROMOTORA DE SALUD SA</v>
      </c>
      <c r="J8" s="21">
        <v>352121</v>
      </c>
      <c r="K8" s="16" t="str">
        <f>VLOOKUP(H8,'[1]IPS CTA BANCARIA (2)'!$B$1:$H$230,4,0)</f>
        <v>031-334412-20</v>
      </c>
      <c r="L8" s="16" t="str">
        <f>VLOOKUP(H8,'[1]IPS CTA BANCARIA (2)'!$B$1:$H$230,5,0)</f>
        <v>BANCOLOMBIA</v>
      </c>
      <c r="M8" s="26" t="s">
        <v>22</v>
      </c>
      <c r="N8" s="16" t="s">
        <v>23</v>
      </c>
      <c r="O8" s="23">
        <v>42535</v>
      </c>
    </row>
    <row r="9" spans="1:15" s="24" customFormat="1" ht="15" customHeight="1" x14ac:dyDescent="0.3">
      <c r="A9" s="16" t="s">
        <v>24</v>
      </c>
      <c r="B9" s="16" t="s">
        <v>16</v>
      </c>
      <c r="C9" s="17" t="s">
        <v>17</v>
      </c>
      <c r="D9" s="18">
        <v>571.54</v>
      </c>
      <c r="E9" s="19">
        <v>0</v>
      </c>
      <c r="F9" s="19">
        <v>572</v>
      </c>
      <c r="G9" s="19">
        <v>572</v>
      </c>
      <c r="H9" s="16">
        <v>900156264</v>
      </c>
      <c r="I9" s="20" t="str">
        <f>VLOOKUP(H9,'[1]IPS CTA BANCARIA (2)'!$B$1:$H$230,2,0)</f>
        <v>NUEVA EMPRESA PROMOTORA DE SALUD SA</v>
      </c>
      <c r="J9" s="21">
        <v>572</v>
      </c>
      <c r="K9" s="16" t="str">
        <f>VLOOKUP(H9,'[1]IPS CTA BANCARIA (2)'!$B$1:$H$230,4,0)</f>
        <v>031-334412-20</v>
      </c>
      <c r="L9" s="16" t="str">
        <f>VLOOKUP(H9,'[1]IPS CTA BANCARIA (2)'!$B$1:$H$230,5,0)</f>
        <v>BANCOLOMBIA</v>
      </c>
      <c r="M9" s="26" t="s">
        <v>25</v>
      </c>
      <c r="N9" s="16" t="s">
        <v>26</v>
      </c>
      <c r="O9" s="23">
        <v>42535</v>
      </c>
    </row>
    <row r="10" spans="1:15" s="24" customFormat="1" ht="15" customHeight="1" x14ac:dyDescent="0.3">
      <c r="A10" s="16" t="s">
        <v>27</v>
      </c>
      <c r="B10" s="16" t="s">
        <v>16</v>
      </c>
      <c r="C10" s="17" t="s">
        <v>17</v>
      </c>
      <c r="D10" s="18">
        <v>19900.43</v>
      </c>
      <c r="E10" s="19">
        <v>0</v>
      </c>
      <c r="F10" s="19">
        <v>19900</v>
      </c>
      <c r="G10" s="19">
        <v>19900</v>
      </c>
      <c r="H10" s="16">
        <v>900156264</v>
      </c>
      <c r="I10" s="20" t="str">
        <f>VLOOKUP(H10,'[1]IPS CTA BANCARIA (2)'!$B$1:$H$230,2,0)</f>
        <v>NUEVA EMPRESA PROMOTORA DE SALUD SA</v>
      </c>
      <c r="J10" s="21">
        <v>19900</v>
      </c>
      <c r="K10" s="16" t="str">
        <f>VLOOKUP(H10,'[1]IPS CTA BANCARIA (2)'!$B$1:$H$230,4,0)</f>
        <v>031-334412-20</v>
      </c>
      <c r="L10" s="16" t="str">
        <f>VLOOKUP(H10,'[1]IPS CTA BANCARIA (2)'!$B$1:$H$230,5,0)</f>
        <v>BANCOLOMBIA</v>
      </c>
      <c r="M10" s="26" t="s">
        <v>28</v>
      </c>
      <c r="N10" s="16" t="s">
        <v>29</v>
      </c>
      <c r="O10" s="23">
        <v>42535</v>
      </c>
    </row>
    <row r="11" spans="1:15" s="24" customFormat="1" ht="15" customHeight="1" x14ac:dyDescent="0.3">
      <c r="A11" s="16" t="s">
        <v>30</v>
      </c>
      <c r="B11" s="16" t="s">
        <v>16</v>
      </c>
      <c r="C11" s="17" t="s">
        <v>17</v>
      </c>
      <c r="D11" s="18">
        <v>316866.33</v>
      </c>
      <c r="E11" s="19">
        <v>0</v>
      </c>
      <c r="F11" s="19">
        <v>316866</v>
      </c>
      <c r="G11" s="19">
        <v>316866</v>
      </c>
      <c r="H11" s="16">
        <v>900156264</v>
      </c>
      <c r="I11" s="20" t="str">
        <f>VLOOKUP(H11,'[1]IPS CTA BANCARIA (2)'!$B$1:$H$230,2,0)</f>
        <v>NUEVA EMPRESA PROMOTORA DE SALUD SA</v>
      </c>
      <c r="J11" s="21">
        <v>316866</v>
      </c>
      <c r="K11" s="16" t="str">
        <f>VLOOKUP(H11,'[1]IPS CTA BANCARIA (2)'!$B$1:$H$230,4,0)</f>
        <v>031-334412-20</v>
      </c>
      <c r="L11" s="16" t="str">
        <f>VLOOKUP(H11,'[1]IPS CTA BANCARIA (2)'!$B$1:$H$230,5,0)</f>
        <v>BANCOLOMBIA</v>
      </c>
      <c r="M11" s="26" t="s">
        <v>31</v>
      </c>
      <c r="N11" s="16" t="s">
        <v>32</v>
      </c>
      <c r="O11" s="23">
        <v>42535</v>
      </c>
    </row>
    <row r="12" spans="1:15" s="24" customFormat="1" ht="15" customHeight="1" x14ac:dyDescent="0.3">
      <c r="A12" s="16" t="s">
        <v>33</v>
      </c>
      <c r="B12" s="16" t="s">
        <v>16</v>
      </c>
      <c r="C12" s="17" t="s">
        <v>17</v>
      </c>
      <c r="D12" s="18">
        <v>1095240.31</v>
      </c>
      <c r="E12" s="19">
        <v>0</v>
      </c>
      <c r="F12" s="19">
        <v>1095240</v>
      </c>
      <c r="G12" s="19">
        <v>1095240</v>
      </c>
      <c r="H12" s="16">
        <v>900156264</v>
      </c>
      <c r="I12" s="20" t="str">
        <f>VLOOKUP(H12,'[1]IPS CTA BANCARIA (2)'!$B$1:$H$230,2,0)</f>
        <v>NUEVA EMPRESA PROMOTORA DE SALUD SA</v>
      </c>
      <c r="J12" s="21">
        <v>1095240</v>
      </c>
      <c r="K12" s="16" t="str">
        <f>VLOOKUP(H12,'[1]IPS CTA BANCARIA (2)'!$B$1:$H$230,4,0)</f>
        <v>031-334412-20</v>
      </c>
      <c r="L12" s="16" t="str">
        <f>VLOOKUP(H12,'[1]IPS CTA BANCARIA (2)'!$B$1:$H$230,5,0)</f>
        <v>BANCOLOMBIA</v>
      </c>
      <c r="M12" s="26" t="s">
        <v>34</v>
      </c>
      <c r="N12" s="16" t="s">
        <v>35</v>
      </c>
      <c r="O12" s="23">
        <v>42535</v>
      </c>
    </row>
    <row r="13" spans="1:15" s="24" customFormat="1" ht="15" customHeight="1" x14ac:dyDescent="0.3">
      <c r="A13" s="16" t="s">
        <v>36</v>
      </c>
      <c r="B13" s="16" t="s">
        <v>16</v>
      </c>
      <c r="C13" s="17" t="s">
        <v>17</v>
      </c>
      <c r="D13" s="18">
        <v>833055.38</v>
      </c>
      <c r="E13" s="19">
        <v>0</v>
      </c>
      <c r="F13" s="19">
        <v>833055</v>
      </c>
      <c r="G13" s="19">
        <v>833055</v>
      </c>
      <c r="H13" s="16">
        <v>900156264</v>
      </c>
      <c r="I13" s="20" t="str">
        <f>VLOOKUP(H13,'[1]IPS CTA BANCARIA (2)'!$B$1:$H$230,2,0)</f>
        <v>NUEVA EMPRESA PROMOTORA DE SALUD SA</v>
      </c>
      <c r="J13" s="21">
        <v>833055</v>
      </c>
      <c r="K13" s="16" t="str">
        <f>VLOOKUP(H13,'[1]IPS CTA BANCARIA (2)'!$B$1:$H$230,4,0)</f>
        <v>031-334412-20</v>
      </c>
      <c r="L13" s="16" t="str">
        <f>VLOOKUP(H13,'[1]IPS CTA BANCARIA (2)'!$B$1:$H$230,5,0)</f>
        <v>BANCOLOMBIA</v>
      </c>
      <c r="M13" s="26" t="s">
        <v>37</v>
      </c>
      <c r="N13" s="16" t="s">
        <v>38</v>
      </c>
      <c r="O13" s="23">
        <v>42535</v>
      </c>
    </row>
    <row r="14" spans="1:15" s="24" customFormat="1" ht="15" customHeight="1" x14ac:dyDescent="0.3">
      <c r="A14" s="16" t="s">
        <v>39</v>
      </c>
      <c r="B14" s="16" t="s">
        <v>16</v>
      </c>
      <c r="C14" s="17" t="s">
        <v>17</v>
      </c>
      <c r="D14" s="18">
        <v>164981.79999999999</v>
      </c>
      <c r="E14" s="19">
        <v>0</v>
      </c>
      <c r="F14" s="19">
        <v>164982</v>
      </c>
      <c r="G14" s="19">
        <v>164982</v>
      </c>
      <c r="H14" s="16">
        <v>900156264</v>
      </c>
      <c r="I14" s="20" t="str">
        <f>VLOOKUP(H14,'[1]IPS CTA BANCARIA (2)'!$B$1:$H$230,2,0)</f>
        <v>NUEVA EMPRESA PROMOTORA DE SALUD SA</v>
      </c>
      <c r="J14" s="21">
        <v>164982</v>
      </c>
      <c r="K14" s="16" t="str">
        <f>VLOOKUP(H14,'[1]IPS CTA BANCARIA (2)'!$B$1:$H$230,4,0)</f>
        <v>031-334412-20</v>
      </c>
      <c r="L14" s="16" t="str">
        <f>VLOOKUP(H14,'[1]IPS CTA BANCARIA (2)'!$B$1:$H$230,5,0)</f>
        <v>BANCOLOMBIA</v>
      </c>
      <c r="M14" s="26" t="s">
        <v>40</v>
      </c>
      <c r="N14" s="16" t="s">
        <v>41</v>
      </c>
      <c r="O14" s="23">
        <v>42535</v>
      </c>
    </row>
    <row r="15" spans="1:15" s="24" customFormat="1" ht="15" customHeight="1" x14ac:dyDescent="0.3">
      <c r="A15" s="16" t="s">
        <v>42</v>
      </c>
      <c r="B15" s="16" t="s">
        <v>16</v>
      </c>
      <c r="C15" s="17" t="s">
        <v>17</v>
      </c>
      <c r="D15" s="18">
        <v>70561</v>
      </c>
      <c r="E15" s="19">
        <v>0</v>
      </c>
      <c r="F15" s="19">
        <v>70561</v>
      </c>
      <c r="G15" s="19">
        <v>70561</v>
      </c>
      <c r="H15" s="16">
        <v>900156264</v>
      </c>
      <c r="I15" s="20" t="str">
        <f>VLOOKUP(H15,'[1]IPS CTA BANCARIA (2)'!$B$1:$H$230,2,0)</f>
        <v>NUEVA EMPRESA PROMOTORA DE SALUD SA</v>
      </c>
      <c r="J15" s="21">
        <v>70561</v>
      </c>
      <c r="K15" s="16" t="str">
        <f>VLOOKUP(H15,'[1]IPS CTA BANCARIA (2)'!$B$1:$H$230,4,0)</f>
        <v>031-334412-20</v>
      </c>
      <c r="L15" s="16" t="str">
        <f>VLOOKUP(H15,'[1]IPS CTA BANCARIA (2)'!$B$1:$H$230,5,0)</f>
        <v>BANCOLOMBIA</v>
      </c>
      <c r="M15" s="26" t="s">
        <v>43</v>
      </c>
      <c r="N15" s="16" t="s">
        <v>44</v>
      </c>
      <c r="O15" s="23">
        <v>42535</v>
      </c>
    </row>
    <row r="16" spans="1:15" s="24" customFormat="1" ht="15" customHeight="1" x14ac:dyDescent="0.3">
      <c r="A16" s="16" t="s">
        <v>45</v>
      </c>
      <c r="B16" s="16" t="s">
        <v>16</v>
      </c>
      <c r="C16" s="17" t="s">
        <v>17</v>
      </c>
      <c r="D16" s="18">
        <v>318158.27</v>
      </c>
      <c r="E16" s="19">
        <v>0</v>
      </c>
      <c r="F16" s="19">
        <v>318158</v>
      </c>
      <c r="G16" s="19">
        <v>318158</v>
      </c>
      <c r="H16" s="16">
        <v>900156264</v>
      </c>
      <c r="I16" s="20" t="str">
        <f>VLOOKUP(H16,'[1]IPS CTA BANCARIA (2)'!$B$1:$H$230,2,0)</f>
        <v>NUEVA EMPRESA PROMOTORA DE SALUD SA</v>
      </c>
      <c r="J16" s="21">
        <v>318158</v>
      </c>
      <c r="K16" s="16" t="str">
        <f>VLOOKUP(H16,'[1]IPS CTA BANCARIA (2)'!$B$1:$H$230,4,0)</f>
        <v>031-334412-20</v>
      </c>
      <c r="L16" s="16" t="str">
        <f>VLOOKUP(H16,'[1]IPS CTA BANCARIA (2)'!$B$1:$H$230,5,0)</f>
        <v>BANCOLOMBIA</v>
      </c>
      <c r="M16" s="26" t="s">
        <v>46</v>
      </c>
      <c r="N16" s="16" t="s">
        <v>47</v>
      </c>
      <c r="O16" s="23">
        <v>42535</v>
      </c>
    </row>
    <row r="17" spans="1:15" s="24" customFormat="1" ht="15" customHeight="1" x14ac:dyDescent="0.3">
      <c r="A17" s="16" t="s">
        <v>48</v>
      </c>
      <c r="B17" s="16" t="s">
        <v>16</v>
      </c>
      <c r="C17" s="17" t="s">
        <v>17</v>
      </c>
      <c r="D17" s="18">
        <v>940450.5</v>
      </c>
      <c r="E17" s="19">
        <v>0</v>
      </c>
      <c r="F17" s="19">
        <v>940451</v>
      </c>
      <c r="G17" s="19">
        <v>940451</v>
      </c>
      <c r="H17" s="16">
        <v>900156264</v>
      </c>
      <c r="I17" s="20" t="str">
        <f>VLOOKUP(H17,'[1]IPS CTA BANCARIA (2)'!$B$1:$H$230,2,0)</f>
        <v>NUEVA EMPRESA PROMOTORA DE SALUD SA</v>
      </c>
      <c r="J17" s="21">
        <v>940451</v>
      </c>
      <c r="K17" s="16" t="str">
        <f>VLOOKUP(H17,'[1]IPS CTA BANCARIA (2)'!$B$1:$H$230,4,0)</f>
        <v>031-334412-20</v>
      </c>
      <c r="L17" s="16" t="str">
        <f>VLOOKUP(H17,'[1]IPS CTA BANCARIA (2)'!$B$1:$H$230,5,0)</f>
        <v>BANCOLOMBIA</v>
      </c>
      <c r="M17" s="26" t="s">
        <v>49</v>
      </c>
      <c r="N17" s="16" t="s">
        <v>50</v>
      </c>
      <c r="O17" s="23">
        <v>42535</v>
      </c>
    </row>
    <row r="18" spans="1:15" s="24" customFormat="1" ht="14.45" customHeight="1" x14ac:dyDescent="0.3">
      <c r="A18" s="16" t="s">
        <v>51</v>
      </c>
      <c r="B18" s="16" t="s">
        <v>16</v>
      </c>
      <c r="C18" s="17" t="s">
        <v>17</v>
      </c>
      <c r="D18" s="18">
        <v>14255851.630000001</v>
      </c>
      <c r="E18" s="19">
        <v>42342.63000000082</v>
      </c>
      <c r="F18" s="19">
        <v>14213509</v>
      </c>
      <c r="G18" s="19">
        <v>14213509</v>
      </c>
      <c r="H18" s="16">
        <v>800123572</v>
      </c>
      <c r="I18" s="20" t="s">
        <v>52</v>
      </c>
      <c r="J18" s="21">
        <v>14213509</v>
      </c>
      <c r="K18" s="16">
        <v>64525246771</v>
      </c>
      <c r="L18" s="16" t="s">
        <v>374</v>
      </c>
      <c r="M18" s="22">
        <v>2016020031153</v>
      </c>
      <c r="N18" s="16" t="s">
        <v>53</v>
      </c>
      <c r="O18" s="23">
        <v>42537</v>
      </c>
    </row>
    <row r="19" spans="1:15" s="24" customFormat="1" ht="15" customHeight="1" x14ac:dyDescent="0.3">
      <c r="A19" s="16" t="s">
        <v>54</v>
      </c>
      <c r="B19" s="16" t="s">
        <v>16</v>
      </c>
      <c r="C19" s="17" t="s">
        <v>17</v>
      </c>
      <c r="D19" s="18">
        <v>364586.54</v>
      </c>
      <c r="E19" s="19">
        <v>0</v>
      </c>
      <c r="F19" s="19">
        <v>364587</v>
      </c>
      <c r="G19" s="19">
        <v>364587</v>
      </c>
      <c r="H19" s="16">
        <v>900156264</v>
      </c>
      <c r="I19" s="20" t="str">
        <f>VLOOKUP(H19,'[1]IPS CTA BANCARIA (2)'!$B$1:$H$230,2,0)</f>
        <v>NUEVA EMPRESA PROMOTORA DE SALUD SA</v>
      </c>
      <c r="J19" s="21">
        <v>364587</v>
      </c>
      <c r="K19" s="16" t="str">
        <f>VLOOKUP(H19,'[1]IPS CTA BANCARIA (2)'!$B$1:$H$230,4,0)</f>
        <v>031-334412-20</v>
      </c>
      <c r="L19" s="16" t="str">
        <f>VLOOKUP(H19,'[1]IPS CTA BANCARIA (2)'!$B$1:$H$230,5,0)</f>
        <v>BANCOLOMBIA</v>
      </c>
      <c r="M19" s="26" t="s">
        <v>55</v>
      </c>
      <c r="N19" s="16" t="s">
        <v>56</v>
      </c>
      <c r="O19" s="23">
        <v>42535</v>
      </c>
    </row>
    <row r="20" spans="1:15" s="24" customFormat="1" ht="15" customHeight="1" x14ac:dyDescent="0.3">
      <c r="A20" s="16" t="s">
        <v>57</v>
      </c>
      <c r="B20" s="16" t="s">
        <v>16</v>
      </c>
      <c r="C20" s="17" t="s">
        <v>17</v>
      </c>
      <c r="D20" s="18">
        <v>123495.38</v>
      </c>
      <c r="E20" s="19">
        <v>0</v>
      </c>
      <c r="F20" s="19">
        <v>123495</v>
      </c>
      <c r="G20" s="19">
        <v>123495</v>
      </c>
      <c r="H20" s="16">
        <v>900156264</v>
      </c>
      <c r="I20" s="20" t="str">
        <f>VLOOKUP(H20,'[1]IPS CTA BANCARIA (2)'!$B$1:$H$230,2,0)</f>
        <v>NUEVA EMPRESA PROMOTORA DE SALUD SA</v>
      </c>
      <c r="J20" s="21">
        <v>123495</v>
      </c>
      <c r="K20" s="16" t="str">
        <f>VLOOKUP(H20,'[1]IPS CTA BANCARIA (2)'!$B$1:$H$230,4,0)</f>
        <v>031-334412-20</v>
      </c>
      <c r="L20" s="16" t="str">
        <f>VLOOKUP(H20,'[1]IPS CTA BANCARIA (2)'!$B$1:$H$230,5,0)</f>
        <v>BANCOLOMBIA</v>
      </c>
      <c r="M20" s="26" t="s">
        <v>58</v>
      </c>
      <c r="N20" s="16" t="s">
        <v>59</v>
      </c>
      <c r="O20" s="23">
        <v>42535</v>
      </c>
    </row>
    <row r="21" spans="1:15" s="24" customFormat="1" ht="15" customHeight="1" x14ac:dyDescent="0.3">
      <c r="A21" s="16" t="s">
        <v>60</v>
      </c>
      <c r="B21" s="16" t="s">
        <v>16</v>
      </c>
      <c r="C21" s="17" t="s">
        <v>17</v>
      </c>
      <c r="D21" s="18">
        <v>24029.25</v>
      </c>
      <c r="E21" s="19">
        <v>0</v>
      </c>
      <c r="F21" s="19">
        <v>24029</v>
      </c>
      <c r="G21" s="19">
        <v>24029</v>
      </c>
      <c r="H21" s="16">
        <v>900156264</v>
      </c>
      <c r="I21" s="20" t="str">
        <f>VLOOKUP(H21,'[1]IPS CTA BANCARIA (2)'!$B$1:$H$230,2,0)</f>
        <v>NUEVA EMPRESA PROMOTORA DE SALUD SA</v>
      </c>
      <c r="J21" s="21">
        <v>24029</v>
      </c>
      <c r="K21" s="16" t="str">
        <f>VLOOKUP(H21,'[1]IPS CTA BANCARIA (2)'!$B$1:$H$230,4,0)</f>
        <v>031-334412-20</v>
      </c>
      <c r="L21" s="16" t="str">
        <f>VLOOKUP(H21,'[1]IPS CTA BANCARIA (2)'!$B$1:$H$230,5,0)</f>
        <v>BANCOLOMBIA</v>
      </c>
      <c r="M21" s="26" t="s">
        <v>61</v>
      </c>
      <c r="N21" s="16" t="s">
        <v>62</v>
      </c>
      <c r="O21" s="23">
        <v>42535</v>
      </c>
    </row>
    <row r="22" spans="1:15" s="24" customFormat="1" ht="15" customHeight="1" x14ac:dyDescent="0.3">
      <c r="A22" s="16" t="s">
        <v>63</v>
      </c>
      <c r="B22" s="16" t="s">
        <v>16</v>
      </c>
      <c r="C22" s="17" t="s">
        <v>17</v>
      </c>
      <c r="D22" s="18">
        <v>606862.14</v>
      </c>
      <c r="E22" s="19">
        <v>41730.140000000014</v>
      </c>
      <c r="F22" s="19">
        <v>565132</v>
      </c>
      <c r="G22" s="19">
        <v>565132</v>
      </c>
      <c r="H22" s="16">
        <v>900156264</v>
      </c>
      <c r="I22" s="20" t="str">
        <f>VLOOKUP(H22,'[1]IPS CTA BANCARIA (2)'!$B$1:$H$230,2,0)</f>
        <v>NUEVA EMPRESA PROMOTORA DE SALUD SA</v>
      </c>
      <c r="J22" s="21">
        <v>565132</v>
      </c>
      <c r="K22" s="16" t="str">
        <f>VLOOKUP(H22,'[1]IPS CTA BANCARIA (2)'!$B$1:$H$230,4,0)</f>
        <v>031-334412-20</v>
      </c>
      <c r="L22" s="16" t="str">
        <f>VLOOKUP(H22,'[1]IPS CTA BANCARIA (2)'!$B$1:$H$230,5,0)</f>
        <v>BANCOLOMBIA</v>
      </c>
      <c r="M22" s="26" t="s">
        <v>64</v>
      </c>
      <c r="N22" s="16" t="s">
        <v>65</v>
      </c>
      <c r="O22" s="23">
        <v>42535</v>
      </c>
    </row>
    <row r="23" spans="1:15" s="24" customFormat="1" ht="15" customHeight="1" x14ac:dyDescent="0.3">
      <c r="A23" s="16" t="s">
        <v>66</v>
      </c>
      <c r="B23" s="16" t="s">
        <v>16</v>
      </c>
      <c r="C23" s="17" t="s">
        <v>17</v>
      </c>
      <c r="D23" s="18">
        <v>440142.76</v>
      </c>
      <c r="E23" s="19">
        <v>0</v>
      </c>
      <c r="F23" s="19">
        <v>440143</v>
      </c>
      <c r="G23" s="19">
        <v>440143</v>
      </c>
      <c r="H23" s="16">
        <v>900156264</v>
      </c>
      <c r="I23" s="20" t="str">
        <f>VLOOKUP(H23,'[1]IPS CTA BANCARIA (2)'!$B$1:$H$230,2,0)</f>
        <v>NUEVA EMPRESA PROMOTORA DE SALUD SA</v>
      </c>
      <c r="J23" s="21">
        <v>440143</v>
      </c>
      <c r="K23" s="16" t="str">
        <f>VLOOKUP(H23,'[1]IPS CTA BANCARIA (2)'!$B$1:$H$230,4,0)</f>
        <v>031-334412-20</v>
      </c>
      <c r="L23" s="16" t="str">
        <f>VLOOKUP(H23,'[1]IPS CTA BANCARIA (2)'!$B$1:$H$230,5,0)</f>
        <v>BANCOLOMBIA</v>
      </c>
      <c r="M23" s="26" t="s">
        <v>67</v>
      </c>
      <c r="N23" s="16" t="s">
        <v>68</v>
      </c>
      <c r="O23" s="23">
        <v>42535</v>
      </c>
    </row>
    <row r="24" spans="1:15" s="24" customFormat="1" ht="15" customHeight="1" x14ac:dyDescent="0.3">
      <c r="A24" s="16" t="s">
        <v>69</v>
      </c>
      <c r="B24" s="16" t="s">
        <v>16</v>
      </c>
      <c r="C24" s="17" t="s">
        <v>17</v>
      </c>
      <c r="D24" s="18">
        <v>93362.67</v>
      </c>
      <c r="E24" s="19">
        <v>0</v>
      </c>
      <c r="F24" s="19">
        <v>93363</v>
      </c>
      <c r="G24" s="19">
        <v>93363</v>
      </c>
      <c r="H24" s="16">
        <v>900156264</v>
      </c>
      <c r="I24" s="20" t="str">
        <f>VLOOKUP(H24,'[1]IPS CTA BANCARIA (2)'!$B$1:$H$230,2,0)</f>
        <v>NUEVA EMPRESA PROMOTORA DE SALUD SA</v>
      </c>
      <c r="J24" s="21">
        <v>93363</v>
      </c>
      <c r="K24" s="16" t="str">
        <f>VLOOKUP(H24,'[1]IPS CTA BANCARIA (2)'!$B$1:$H$230,4,0)</f>
        <v>031-334412-20</v>
      </c>
      <c r="L24" s="16" t="str">
        <f>VLOOKUP(H24,'[1]IPS CTA BANCARIA (2)'!$B$1:$H$230,5,0)</f>
        <v>BANCOLOMBIA</v>
      </c>
      <c r="M24" s="26" t="s">
        <v>70</v>
      </c>
      <c r="N24" s="16" t="s">
        <v>71</v>
      </c>
      <c r="O24" s="23">
        <v>42535</v>
      </c>
    </row>
    <row r="25" spans="1:15" s="24" customFormat="1" ht="15" customHeight="1" x14ac:dyDescent="0.3">
      <c r="A25" s="16" t="s">
        <v>72</v>
      </c>
      <c r="B25" s="16" t="s">
        <v>16</v>
      </c>
      <c r="C25" s="17" t="s">
        <v>17</v>
      </c>
      <c r="D25" s="18">
        <v>226266.58</v>
      </c>
      <c r="E25" s="19">
        <v>0</v>
      </c>
      <c r="F25" s="19">
        <v>226267</v>
      </c>
      <c r="G25" s="19">
        <v>226267</v>
      </c>
      <c r="H25" s="16">
        <v>900156264</v>
      </c>
      <c r="I25" s="20" t="str">
        <f>VLOOKUP(H25,'[1]IPS CTA BANCARIA (2)'!$B$1:$H$230,2,0)</f>
        <v>NUEVA EMPRESA PROMOTORA DE SALUD SA</v>
      </c>
      <c r="J25" s="21">
        <v>226267</v>
      </c>
      <c r="K25" s="16" t="str">
        <f>VLOOKUP(H25,'[1]IPS CTA BANCARIA (2)'!$B$1:$H$230,4,0)</f>
        <v>031-334412-20</v>
      </c>
      <c r="L25" s="16" t="str">
        <f>VLOOKUP(H25,'[1]IPS CTA BANCARIA (2)'!$B$1:$H$230,5,0)</f>
        <v>BANCOLOMBIA</v>
      </c>
      <c r="M25" s="26" t="s">
        <v>73</v>
      </c>
      <c r="N25" s="16" t="s">
        <v>74</v>
      </c>
      <c r="O25" s="23">
        <v>42535</v>
      </c>
    </row>
    <row r="26" spans="1:15" s="24" customFormat="1" ht="15" customHeight="1" x14ac:dyDescent="0.3">
      <c r="A26" s="16" t="s">
        <v>75</v>
      </c>
      <c r="B26" s="16" t="s">
        <v>16</v>
      </c>
      <c r="C26" s="17" t="s">
        <v>17</v>
      </c>
      <c r="D26" s="18">
        <v>390002.48</v>
      </c>
      <c r="E26" s="19">
        <v>0</v>
      </c>
      <c r="F26" s="19">
        <v>390002</v>
      </c>
      <c r="G26" s="19">
        <v>390002</v>
      </c>
      <c r="H26" s="16">
        <v>900156264</v>
      </c>
      <c r="I26" s="20" t="str">
        <f>VLOOKUP(H26,'[1]IPS CTA BANCARIA (2)'!$B$1:$H$230,2,0)</f>
        <v>NUEVA EMPRESA PROMOTORA DE SALUD SA</v>
      </c>
      <c r="J26" s="21">
        <v>390002</v>
      </c>
      <c r="K26" s="16" t="str">
        <f>VLOOKUP(H26,'[1]IPS CTA BANCARIA (2)'!$B$1:$H$230,4,0)</f>
        <v>031-334412-20</v>
      </c>
      <c r="L26" s="16" t="str">
        <f>VLOOKUP(H26,'[1]IPS CTA BANCARIA (2)'!$B$1:$H$230,5,0)</f>
        <v>BANCOLOMBIA</v>
      </c>
      <c r="M26" s="26" t="s">
        <v>76</v>
      </c>
      <c r="N26" s="16" t="s">
        <v>77</v>
      </c>
      <c r="O26" s="23">
        <v>42535</v>
      </c>
    </row>
    <row r="27" spans="1:15" s="24" customFormat="1" ht="14.45" customHeight="1" x14ac:dyDescent="0.25">
      <c r="A27" s="16" t="s">
        <v>78</v>
      </c>
      <c r="B27" s="16" t="s">
        <v>16</v>
      </c>
      <c r="C27" s="17" t="s">
        <v>17</v>
      </c>
      <c r="D27" s="18">
        <v>218605.2</v>
      </c>
      <c r="E27" s="19">
        <v>0</v>
      </c>
      <c r="F27" s="19">
        <v>218605</v>
      </c>
      <c r="G27" s="19">
        <v>218605</v>
      </c>
      <c r="H27" s="16">
        <v>900156264</v>
      </c>
      <c r="I27" s="20" t="str">
        <f>VLOOKUP(H27,'[1]IPS CTA BANCARIA (2)'!$B$1:$H$230,2,0)</f>
        <v>NUEVA EMPRESA PROMOTORA DE SALUD SA</v>
      </c>
      <c r="J27" s="21">
        <v>218605</v>
      </c>
      <c r="K27" s="16" t="str">
        <f>VLOOKUP(H27,'[1]IPS CTA BANCARIA (2)'!$B$1:$H$230,4,0)</f>
        <v>031-334412-20</v>
      </c>
      <c r="L27" s="16" t="str">
        <f>VLOOKUP(H27,'[1]IPS CTA BANCARIA (2)'!$B$1:$H$230,5,0)</f>
        <v>BANCOLOMBIA</v>
      </c>
      <c r="M27" s="26" t="s">
        <v>79</v>
      </c>
      <c r="N27" s="16" t="s">
        <v>80</v>
      </c>
      <c r="O27" s="23">
        <v>42535</v>
      </c>
    </row>
    <row r="28" spans="1:15" s="24" customFormat="1" ht="15" customHeight="1" x14ac:dyDescent="0.3">
      <c r="A28" s="16" t="s">
        <v>81</v>
      </c>
      <c r="B28" s="16" t="s">
        <v>16</v>
      </c>
      <c r="C28" s="17" t="s">
        <v>17</v>
      </c>
      <c r="D28" s="18">
        <v>1249413.2</v>
      </c>
      <c r="E28" s="19">
        <v>0</v>
      </c>
      <c r="F28" s="19">
        <v>1249413</v>
      </c>
      <c r="G28" s="19">
        <v>1249413</v>
      </c>
      <c r="H28" s="16">
        <v>900156264</v>
      </c>
      <c r="I28" s="20" t="str">
        <f>VLOOKUP(H28,'[1]IPS CTA BANCARIA (2)'!$B$1:$H$230,2,0)</f>
        <v>NUEVA EMPRESA PROMOTORA DE SALUD SA</v>
      </c>
      <c r="J28" s="21">
        <v>1249413</v>
      </c>
      <c r="K28" s="16" t="str">
        <f>VLOOKUP(H28,'[1]IPS CTA BANCARIA (2)'!$B$1:$H$230,4,0)</f>
        <v>031-334412-20</v>
      </c>
      <c r="L28" s="16" t="str">
        <f>VLOOKUP(H28,'[1]IPS CTA BANCARIA (2)'!$B$1:$H$230,5,0)</f>
        <v>BANCOLOMBIA</v>
      </c>
      <c r="M28" s="26" t="s">
        <v>82</v>
      </c>
      <c r="N28" s="16" t="s">
        <v>83</v>
      </c>
      <c r="O28" s="23">
        <v>42535</v>
      </c>
    </row>
    <row r="29" spans="1:15" s="24" customFormat="1" ht="15" customHeight="1" x14ac:dyDescent="0.3">
      <c r="A29" s="16" t="s">
        <v>84</v>
      </c>
      <c r="B29" s="16" t="s">
        <v>16</v>
      </c>
      <c r="C29" s="17" t="s">
        <v>17</v>
      </c>
      <c r="D29" s="18">
        <v>149528.76</v>
      </c>
      <c r="E29" s="19">
        <v>0</v>
      </c>
      <c r="F29" s="19">
        <v>149529</v>
      </c>
      <c r="G29" s="19">
        <v>149529</v>
      </c>
      <c r="H29" s="16">
        <v>900156264</v>
      </c>
      <c r="I29" s="20" t="str">
        <f>VLOOKUP(H29,'[1]IPS CTA BANCARIA (2)'!$B$1:$H$230,2,0)</f>
        <v>NUEVA EMPRESA PROMOTORA DE SALUD SA</v>
      </c>
      <c r="J29" s="21">
        <v>149529</v>
      </c>
      <c r="K29" s="16" t="str">
        <f>VLOOKUP(H29,'[1]IPS CTA BANCARIA (2)'!$B$1:$H$230,4,0)</f>
        <v>031-334412-20</v>
      </c>
      <c r="L29" s="16" t="str">
        <f>VLOOKUP(H29,'[1]IPS CTA BANCARIA (2)'!$B$1:$H$230,5,0)</f>
        <v>BANCOLOMBIA</v>
      </c>
      <c r="M29" s="26" t="s">
        <v>85</v>
      </c>
      <c r="N29" s="16" t="s">
        <v>86</v>
      </c>
      <c r="O29" s="23">
        <v>42535</v>
      </c>
    </row>
    <row r="30" spans="1:15" s="24" customFormat="1" ht="15" customHeight="1" x14ac:dyDescent="0.3">
      <c r="A30" s="16" t="s">
        <v>87</v>
      </c>
      <c r="B30" s="16" t="s">
        <v>16</v>
      </c>
      <c r="C30" s="17" t="s">
        <v>17</v>
      </c>
      <c r="D30" s="18">
        <v>128894.93</v>
      </c>
      <c r="E30" s="19">
        <v>0</v>
      </c>
      <c r="F30" s="19">
        <v>128895</v>
      </c>
      <c r="G30" s="19">
        <v>128895</v>
      </c>
      <c r="H30" s="16">
        <v>900156264</v>
      </c>
      <c r="I30" s="20" t="str">
        <f>VLOOKUP(H30,'[1]IPS CTA BANCARIA (2)'!$B$1:$H$230,2,0)</f>
        <v>NUEVA EMPRESA PROMOTORA DE SALUD SA</v>
      </c>
      <c r="J30" s="21">
        <v>128895</v>
      </c>
      <c r="K30" s="16" t="str">
        <f>VLOOKUP(H30,'[1]IPS CTA BANCARIA (2)'!$B$1:$H$230,4,0)</f>
        <v>031-334412-20</v>
      </c>
      <c r="L30" s="16" t="str">
        <f>VLOOKUP(H30,'[1]IPS CTA BANCARIA (2)'!$B$1:$H$230,5,0)</f>
        <v>BANCOLOMBIA</v>
      </c>
      <c r="M30" s="26" t="s">
        <v>88</v>
      </c>
      <c r="N30" s="16" t="s">
        <v>89</v>
      </c>
      <c r="O30" s="23">
        <v>42535</v>
      </c>
    </row>
    <row r="31" spans="1:15" s="24" customFormat="1" ht="15" customHeight="1" x14ac:dyDescent="0.3">
      <c r="A31" s="16" t="s">
        <v>90</v>
      </c>
      <c r="B31" s="16" t="s">
        <v>16</v>
      </c>
      <c r="C31" s="17" t="s">
        <v>17</v>
      </c>
      <c r="D31" s="18">
        <v>2110469.8199999998</v>
      </c>
      <c r="E31" s="19">
        <v>427910.81999999983</v>
      </c>
      <c r="F31" s="19">
        <v>1682559</v>
      </c>
      <c r="G31" s="19">
        <v>1682559</v>
      </c>
      <c r="H31" s="16">
        <v>890907215</v>
      </c>
      <c r="I31" s="20" t="str">
        <f>VLOOKUP(H31,'[1]IPS CTA BANCARIA (2)'!$B$1:$H$230,2,0)</f>
        <v>ESE SAN VICENTE DE PAUL DE CALDAS</v>
      </c>
      <c r="J31" s="21">
        <v>671563</v>
      </c>
      <c r="K31" s="16">
        <f>VLOOKUP(H31,'[1]IPS CTA BANCARIA (2)'!$B$1:$H$230,4,0)</f>
        <v>65550712550</v>
      </c>
      <c r="L31" s="16" t="str">
        <f>VLOOKUP(H31,'[1]IPS CTA BANCARIA (2)'!$B$1:$H$230,5,0)</f>
        <v>BANCOLOMBIA</v>
      </c>
      <c r="M31" s="22">
        <v>2016020031151</v>
      </c>
      <c r="N31" s="16" t="s">
        <v>91</v>
      </c>
      <c r="O31" s="23">
        <v>42537</v>
      </c>
    </row>
    <row r="32" spans="1:15" s="24" customFormat="1" ht="15" customHeight="1" x14ac:dyDescent="0.3">
      <c r="A32" s="16" t="s">
        <v>90</v>
      </c>
      <c r="B32" s="16" t="s">
        <v>16</v>
      </c>
      <c r="C32" s="17" t="s">
        <v>17</v>
      </c>
      <c r="D32" s="18"/>
      <c r="E32" s="19"/>
      <c r="F32" s="19"/>
      <c r="G32" s="19"/>
      <c r="H32" s="16">
        <v>900156264</v>
      </c>
      <c r="I32" s="20" t="str">
        <f>VLOOKUP(H32,'[1]IPS CTA BANCARIA (2)'!$B$1:$H$230,2,0)</f>
        <v>NUEVA EMPRESA PROMOTORA DE SALUD SA</v>
      </c>
      <c r="J32" s="21">
        <v>1010996</v>
      </c>
      <c r="K32" s="16" t="str">
        <f>VLOOKUP(H32,'[1]IPS CTA BANCARIA (2)'!$B$1:$H$230,4,0)</f>
        <v>031-334412-20</v>
      </c>
      <c r="L32" s="16" t="str">
        <f>VLOOKUP(H32,'[1]IPS CTA BANCARIA (2)'!$B$1:$H$230,5,0)</f>
        <v>BANCOLOMBIA</v>
      </c>
      <c r="M32" s="26" t="s">
        <v>92</v>
      </c>
      <c r="N32" s="16" t="s">
        <v>93</v>
      </c>
      <c r="O32" s="23">
        <v>42535</v>
      </c>
    </row>
    <row r="33" spans="1:15" s="24" customFormat="1" ht="15" customHeight="1" x14ac:dyDescent="0.3">
      <c r="A33" s="16" t="s">
        <v>94</v>
      </c>
      <c r="B33" s="16" t="s">
        <v>16</v>
      </c>
      <c r="C33" s="17" t="s">
        <v>17</v>
      </c>
      <c r="D33" s="18">
        <v>70661.87</v>
      </c>
      <c r="E33" s="19">
        <v>0</v>
      </c>
      <c r="F33" s="19">
        <v>70662</v>
      </c>
      <c r="G33" s="19">
        <v>70662</v>
      </c>
      <c r="H33" s="16">
        <v>900156264</v>
      </c>
      <c r="I33" s="20" t="str">
        <f>VLOOKUP(H33,'[1]IPS CTA BANCARIA (2)'!$B$1:$H$230,2,0)</f>
        <v>NUEVA EMPRESA PROMOTORA DE SALUD SA</v>
      </c>
      <c r="J33" s="21">
        <v>70662</v>
      </c>
      <c r="K33" s="16" t="str">
        <f>VLOOKUP(H33,'[1]IPS CTA BANCARIA (2)'!$B$1:$H$230,4,0)</f>
        <v>031-334412-20</v>
      </c>
      <c r="L33" s="16" t="str">
        <f>VLOOKUP(H33,'[1]IPS CTA BANCARIA (2)'!$B$1:$H$230,5,0)</f>
        <v>BANCOLOMBIA</v>
      </c>
      <c r="M33" s="26" t="s">
        <v>95</v>
      </c>
      <c r="N33" s="16" t="s">
        <v>96</v>
      </c>
      <c r="O33" s="23">
        <v>42535</v>
      </c>
    </row>
    <row r="34" spans="1:15" s="24" customFormat="1" ht="14.45" customHeight="1" x14ac:dyDescent="0.25">
      <c r="A34" s="16" t="s">
        <v>97</v>
      </c>
      <c r="B34" s="16" t="s">
        <v>16</v>
      </c>
      <c r="C34" s="17" t="s">
        <v>17</v>
      </c>
      <c r="D34" s="18">
        <v>159152.35</v>
      </c>
      <c r="E34" s="19">
        <v>0</v>
      </c>
      <c r="F34" s="19">
        <v>159152</v>
      </c>
      <c r="G34" s="19">
        <v>159152</v>
      </c>
      <c r="H34" s="16">
        <v>900156264</v>
      </c>
      <c r="I34" s="20" t="str">
        <f>VLOOKUP(H34,'[1]IPS CTA BANCARIA (2)'!$B$1:$H$230,2,0)</f>
        <v>NUEVA EMPRESA PROMOTORA DE SALUD SA</v>
      </c>
      <c r="J34" s="21">
        <v>159152</v>
      </c>
      <c r="K34" s="16" t="str">
        <f>VLOOKUP(H34,'[1]IPS CTA BANCARIA (2)'!$B$1:$H$230,4,0)</f>
        <v>031-334412-20</v>
      </c>
      <c r="L34" s="16" t="str">
        <f>VLOOKUP(H34,'[1]IPS CTA BANCARIA (2)'!$B$1:$H$230,5,0)</f>
        <v>BANCOLOMBIA</v>
      </c>
      <c r="M34" s="26" t="s">
        <v>98</v>
      </c>
      <c r="N34" s="16" t="s">
        <v>99</v>
      </c>
      <c r="O34" s="23">
        <v>42535</v>
      </c>
    </row>
    <row r="35" spans="1:15" s="24" customFormat="1" ht="15" customHeight="1" x14ac:dyDescent="0.3">
      <c r="A35" s="16" t="s">
        <v>100</v>
      </c>
      <c r="B35" s="16" t="s">
        <v>16</v>
      </c>
      <c r="C35" s="17" t="s">
        <v>17</v>
      </c>
      <c r="D35" s="18">
        <v>83485.86</v>
      </c>
      <c r="E35" s="19">
        <v>0</v>
      </c>
      <c r="F35" s="19">
        <v>83486</v>
      </c>
      <c r="G35" s="19">
        <v>83486</v>
      </c>
      <c r="H35" s="16">
        <v>900156264</v>
      </c>
      <c r="I35" s="20" t="str">
        <f>VLOOKUP(H35,'[1]IPS CTA BANCARIA (2)'!$B$1:$H$230,2,0)</f>
        <v>NUEVA EMPRESA PROMOTORA DE SALUD SA</v>
      </c>
      <c r="J35" s="21">
        <v>83486</v>
      </c>
      <c r="K35" s="16" t="str">
        <f>VLOOKUP(H35,'[1]IPS CTA BANCARIA (2)'!$B$1:$H$230,4,0)</f>
        <v>031-334412-20</v>
      </c>
      <c r="L35" s="16" t="str">
        <f>VLOOKUP(H35,'[1]IPS CTA BANCARIA (2)'!$B$1:$H$230,5,0)</f>
        <v>BANCOLOMBIA</v>
      </c>
      <c r="M35" s="26" t="s">
        <v>101</v>
      </c>
      <c r="N35" s="16" t="s">
        <v>102</v>
      </c>
      <c r="O35" s="23">
        <v>42535</v>
      </c>
    </row>
    <row r="36" spans="1:15" s="24" customFormat="1" ht="15" customHeight="1" x14ac:dyDescent="0.3">
      <c r="A36" s="16" t="s">
        <v>103</v>
      </c>
      <c r="B36" s="16" t="s">
        <v>16</v>
      </c>
      <c r="C36" s="17" t="s">
        <v>17</v>
      </c>
      <c r="D36" s="18">
        <v>86765.06</v>
      </c>
      <c r="E36" s="19">
        <v>0</v>
      </c>
      <c r="F36" s="19">
        <v>86765</v>
      </c>
      <c r="G36" s="19">
        <v>86765</v>
      </c>
      <c r="H36" s="16">
        <v>900156264</v>
      </c>
      <c r="I36" s="20" t="str">
        <f>VLOOKUP(H36,'[1]IPS CTA BANCARIA (2)'!$B$1:$H$230,2,0)</f>
        <v>NUEVA EMPRESA PROMOTORA DE SALUD SA</v>
      </c>
      <c r="J36" s="21">
        <v>86765</v>
      </c>
      <c r="K36" s="16" t="str">
        <f>VLOOKUP(H36,'[1]IPS CTA BANCARIA (2)'!$B$1:$H$230,4,0)</f>
        <v>031-334412-20</v>
      </c>
      <c r="L36" s="16" t="str">
        <f>VLOOKUP(H36,'[1]IPS CTA BANCARIA (2)'!$B$1:$H$230,5,0)</f>
        <v>BANCOLOMBIA</v>
      </c>
      <c r="M36" s="26" t="s">
        <v>104</v>
      </c>
      <c r="N36" s="16" t="s">
        <v>105</v>
      </c>
      <c r="O36" s="23">
        <v>42535</v>
      </c>
    </row>
    <row r="37" spans="1:15" s="24" customFormat="1" ht="15" customHeight="1" x14ac:dyDescent="0.3">
      <c r="A37" s="16" t="s">
        <v>106</v>
      </c>
      <c r="B37" s="16" t="s">
        <v>16</v>
      </c>
      <c r="C37" s="17" t="s">
        <v>17</v>
      </c>
      <c r="D37" s="18">
        <v>2457087.27</v>
      </c>
      <c r="E37" s="19">
        <v>0</v>
      </c>
      <c r="F37" s="19">
        <v>2457087</v>
      </c>
      <c r="G37" s="19">
        <v>2457087</v>
      </c>
      <c r="H37" s="16">
        <v>900156264</v>
      </c>
      <c r="I37" s="20" t="str">
        <f>VLOOKUP(H37,'[1]IPS CTA BANCARIA (2)'!$B$1:$H$230,2,0)</f>
        <v>NUEVA EMPRESA PROMOTORA DE SALUD SA</v>
      </c>
      <c r="J37" s="21">
        <v>2457087</v>
      </c>
      <c r="K37" s="16" t="str">
        <f>VLOOKUP(H37,'[1]IPS CTA BANCARIA (2)'!$B$1:$H$230,4,0)</f>
        <v>031-334412-20</v>
      </c>
      <c r="L37" s="16" t="str">
        <f>VLOOKUP(H37,'[1]IPS CTA BANCARIA (2)'!$B$1:$H$230,5,0)</f>
        <v>BANCOLOMBIA</v>
      </c>
      <c r="M37" s="26" t="s">
        <v>107</v>
      </c>
      <c r="N37" s="16" t="s">
        <v>108</v>
      </c>
      <c r="O37" s="23">
        <v>42535</v>
      </c>
    </row>
    <row r="38" spans="1:15" s="24" customFormat="1" ht="15" customHeight="1" x14ac:dyDescent="0.3">
      <c r="A38" s="16" t="s">
        <v>109</v>
      </c>
      <c r="B38" s="16" t="s">
        <v>16</v>
      </c>
      <c r="C38" s="17" t="s">
        <v>17</v>
      </c>
      <c r="D38" s="18">
        <v>696639.12</v>
      </c>
      <c r="E38" s="19">
        <v>0</v>
      </c>
      <c r="F38" s="19">
        <v>696639</v>
      </c>
      <c r="G38" s="19">
        <v>696639</v>
      </c>
      <c r="H38" s="16">
        <v>900156264</v>
      </c>
      <c r="I38" s="20" t="str">
        <f>VLOOKUP(H38,'[1]IPS CTA BANCARIA (2)'!$B$1:$H$230,2,0)</f>
        <v>NUEVA EMPRESA PROMOTORA DE SALUD SA</v>
      </c>
      <c r="J38" s="21">
        <v>696639</v>
      </c>
      <c r="K38" s="16" t="str">
        <f>VLOOKUP(H38,'[1]IPS CTA BANCARIA (2)'!$B$1:$H$230,4,0)</f>
        <v>031-334412-20</v>
      </c>
      <c r="L38" s="16" t="str">
        <f>VLOOKUP(H38,'[1]IPS CTA BANCARIA (2)'!$B$1:$H$230,5,0)</f>
        <v>BANCOLOMBIA</v>
      </c>
      <c r="M38" s="26" t="s">
        <v>110</v>
      </c>
      <c r="N38" s="16" t="s">
        <v>111</v>
      </c>
      <c r="O38" s="23">
        <v>42535</v>
      </c>
    </row>
    <row r="39" spans="1:15" s="24" customFormat="1" ht="15" customHeight="1" x14ac:dyDescent="0.3">
      <c r="A39" s="16" t="s">
        <v>112</v>
      </c>
      <c r="B39" s="16" t="s">
        <v>16</v>
      </c>
      <c r="C39" s="17" t="s">
        <v>17</v>
      </c>
      <c r="D39" s="18">
        <v>56346.29</v>
      </c>
      <c r="E39" s="19">
        <v>0</v>
      </c>
      <c r="F39" s="19">
        <v>56346</v>
      </c>
      <c r="G39" s="19">
        <v>56346</v>
      </c>
      <c r="H39" s="16">
        <v>900156264</v>
      </c>
      <c r="I39" s="20" t="str">
        <f>VLOOKUP(H39,'[1]IPS CTA BANCARIA (2)'!$B$1:$H$230,2,0)</f>
        <v>NUEVA EMPRESA PROMOTORA DE SALUD SA</v>
      </c>
      <c r="J39" s="21">
        <v>56346</v>
      </c>
      <c r="K39" s="16" t="str">
        <f>VLOOKUP(H39,'[1]IPS CTA BANCARIA (2)'!$B$1:$H$230,4,0)</f>
        <v>031-334412-20</v>
      </c>
      <c r="L39" s="16" t="str">
        <f>VLOOKUP(H39,'[1]IPS CTA BANCARIA (2)'!$B$1:$H$230,5,0)</f>
        <v>BANCOLOMBIA</v>
      </c>
      <c r="M39" s="26" t="s">
        <v>113</v>
      </c>
      <c r="N39" s="16" t="s">
        <v>114</v>
      </c>
      <c r="O39" s="23">
        <v>42535</v>
      </c>
    </row>
    <row r="40" spans="1:15" s="24" customFormat="1" ht="15" customHeight="1" x14ac:dyDescent="0.3">
      <c r="A40" s="16" t="s">
        <v>115</v>
      </c>
      <c r="B40" s="16" t="s">
        <v>16</v>
      </c>
      <c r="C40" s="17" t="s">
        <v>17</v>
      </c>
      <c r="D40" s="18">
        <v>1074302.3400000001</v>
      </c>
      <c r="E40" s="19">
        <v>0</v>
      </c>
      <c r="F40" s="19">
        <v>1074302</v>
      </c>
      <c r="G40" s="19">
        <v>1074302</v>
      </c>
      <c r="H40" s="16">
        <v>890980757</v>
      </c>
      <c r="I40" s="20" t="str">
        <f>VLOOKUP(H40,'[1]IPS CTA BANCARIA (2)'!$B$1:$H$230,2,0)</f>
        <v>ESE CESAR URIBE PIEDRAHITA DE CAUCASIA</v>
      </c>
      <c r="J40" s="21">
        <v>1074302</v>
      </c>
      <c r="K40" s="16">
        <f>VLOOKUP(H40,'[1]IPS CTA BANCARIA (2)'!$B$1:$H$230,4,0)</f>
        <v>271005845</v>
      </c>
      <c r="L40" s="16" t="str">
        <f>VLOOKUP(H40,'[1]IPS CTA BANCARIA (2)'!$B$1:$H$230,5,0)</f>
        <v>BBVA</v>
      </c>
      <c r="M40" s="26" t="s">
        <v>116</v>
      </c>
      <c r="N40" s="16" t="s">
        <v>117</v>
      </c>
      <c r="O40" s="23">
        <v>42535</v>
      </c>
    </row>
    <row r="41" spans="1:15" s="24" customFormat="1" ht="15" customHeight="1" x14ac:dyDescent="0.3">
      <c r="A41" s="16" t="s">
        <v>118</v>
      </c>
      <c r="B41" s="16" t="s">
        <v>16</v>
      </c>
      <c r="C41" s="17" t="s">
        <v>17</v>
      </c>
      <c r="D41" s="18">
        <v>1952778.89</v>
      </c>
      <c r="E41" s="19">
        <v>0</v>
      </c>
      <c r="F41" s="19">
        <v>1952779</v>
      </c>
      <c r="G41" s="19">
        <v>1952779</v>
      </c>
      <c r="H41" s="16">
        <v>900156264</v>
      </c>
      <c r="I41" s="20" t="str">
        <f>VLOOKUP(H41,'[1]IPS CTA BANCARIA (2)'!$B$1:$H$230,2,0)</f>
        <v>NUEVA EMPRESA PROMOTORA DE SALUD SA</v>
      </c>
      <c r="J41" s="21">
        <v>1952779</v>
      </c>
      <c r="K41" s="16" t="str">
        <f>VLOOKUP(H41,'[1]IPS CTA BANCARIA (2)'!$B$1:$H$230,4,0)</f>
        <v>031-334412-20</v>
      </c>
      <c r="L41" s="16" t="str">
        <f>VLOOKUP(H41,'[1]IPS CTA BANCARIA (2)'!$B$1:$H$230,5,0)</f>
        <v>BANCOLOMBIA</v>
      </c>
      <c r="M41" s="26" t="s">
        <v>119</v>
      </c>
      <c r="N41" s="16" t="s">
        <v>120</v>
      </c>
      <c r="O41" s="23">
        <v>42535</v>
      </c>
    </row>
    <row r="42" spans="1:15" s="24" customFormat="1" ht="15" customHeight="1" x14ac:dyDescent="0.3">
      <c r="A42" s="16" t="s">
        <v>121</v>
      </c>
      <c r="B42" s="16" t="s">
        <v>16</v>
      </c>
      <c r="C42" s="17" t="s">
        <v>17</v>
      </c>
      <c r="D42" s="18">
        <v>468660.47999999998</v>
      </c>
      <c r="E42" s="19">
        <v>0</v>
      </c>
      <c r="F42" s="19">
        <v>468660</v>
      </c>
      <c r="G42" s="19">
        <v>468660</v>
      </c>
      <c r="H42" s="16">
        <v>900156264</v>
      </c>
      <c r="I42" s="20" t="str">
        <f>VLOOKUP(H42,'[1]IPS CTA BANCARIA (2)'!$B$1:$H$230,2,0)</f>
        <v>NUEVA EMPRESA PROMOTORA DE SALUD SA</v>
      </c>
      <c r="J42" s="21">
        <v>468660</v>
      </c>
      <c r="K42" s="16" t="str">
        <f>VLOOKUP(H42,'[1]IPS CTA BANCARIA (2)'!$B$1:$H$230,4,0)</f>
        <v>031-334412-20</v>
      </c>
      <c r="L42" s="16" t="str">
        <f>VLOOKUP(H42,'[1]IPS CTA BANCARIA (2)'!$B$1:$H$230,5,0)</f>
        <v>BANCOLOMBIA</v>
      </c>
      <c r="M42" s="26" t="s">
        <v>122</v>
      </c>
      <c r="N42" s="16" t="s">
        <v>123</v>
      </c>
      <c r="O42" s="23">
        <v>42535</v>
      </c>
    </row>
    <row r="43" spans="1:15" s="24" customFormat="1" ht="15" customHeight="1" x14ac:dyDescent="0.3">
      <c r="A43" s="16" t="s">
        <v>124</v>
      </c>
      <c r="B43" s="16" t="s">
        <v>16</v>
      </c>
      <c r="C43" s="17" t="s">
        <v>17</v>
      </c>
      <c r="D43" s="18">
        <v>790183.54</v>
      </c>
      <c r="E43" s="19">
        <v>0</v>
      </c>
      <c r="F43" s="19">
        <v>790184</v>
      </c>
      <c r="G43" s="19">
        <v>790184</v>
      </c>
      <c r="H43" s="16">
        <v>890981108</v>
      </c>
      <c r="I43" s="20" t="str">
        <f>VLOOKUP(H43,'[1]IPS CTA BANCARIA (2)'!$B$1:$H$230,2,0)</f>
        <v>E.S.E. HOSPITAL SAN JUAN DE DIOS DE COCORNA</v>
      </c>
      <c r="J43" s="21">
        <v>790184</v>
      </c>
      <c r="K43" s="16">
        <f>VLOOKUP(H43,'[1]IPS CTA BANCARIA (2)'!$B$1:$H$230,4,0)</f>
        <v>27403684009</v>
      </c>
      <c r="L43" s="16" t="str">
        <f>VLOOKUP(H43,'[1]IPS CTA BANCARIA (2)'!$B$1:$H$230,5,0)</f>
        <v>BANCOLOMBIA</v>
      </c>
      <c r="M43" s="26" t="s">
        <v>125</v>
      </c>
      <c r="N43" s="16" t="s">
        <v>126</v>
      </c>
      <c r="O43" s="23">
        <v>42535</v>
      </c>
    </row>
    <row r="44" spans="1:15" s="24" customFormat="1" ht="15" customHeight="1" x14ac:dyDescent="0.3">
      <c r="A44" s="16" t="s">
        <v>127</v>
      </c>
      <c r="B44" s="16" t="s">
        <v>16</v>
      </c>
      <c r="C44" s="17" t="s">
        <v>17</v>
      </c>
      <c r="D44" s="18">
        <v>35636.43</v>
      </c>
      <c r="E44" s="19">
        <v>0</v>
      </c>
      <c r="F44" s="19">
        <v>35636</v>
      </c>
      <c r="G44" s="19">
        <v>35636</v>
      </c>
      <c r="H44" s="16">
        <v>900156264</v>
      </c>
      <c r="I44" s="20" t="str">
        <f>VLOOKUP(H44,'[1]IPS CTA BANCARIA (2)'!$B$1:$H$230,2,0)</f>
        <v>NUEVA EMPRESA PROMOTORA DE SALUD SA</v>
      </c>
      <c r="J44" s="21">
        <v>35636</v>
      </c>
      <c r="K44" s="16" t="str">
        <f>VLOOKUP(H44,'[1]IPS CTA BANCARIA (2)'!$B$1:$H$230,4,0)</f>
        <v>031-334412-20</v>
      </c>
      <c r="L44" s="16" t="str">
        <f>VLOOKUP(H44,'[1]IPS CTA BANCARIA (2)'!$B$1:$H$230,5,0)</f>
        <v>BANCOLOMBIA</v>
      </c>
      <c r="M44" s="26" t="s">
        <v>128</v>
      </c>
      <c r="N44" s="16" t="s">
        <v>129</v>
      </c>
      <c r="O44" s="23">
        <v>42535</v>
      </c>
    </row>
    <row r="45" spans="1:15" s="24" customFormat="1" ht="15" customHeight="1" x14ac:dyDescent="0.3">
      <c r="A45" s="16" t="s">
        <v>130</v>
      </c>
      <c r="B45" s="16" t="s">
        <v>16</v>
      </c>
      <c r="C45" s="17" t="s">
        <v>17</v>
      </c>
      <c r="D45" s="18">
        <v>380518.76</v>
      </c>
      <c r="E45" s="19">
        <v>0</v>
      </c>
      <c r="F45" s="19">
        <v>380519</v>
      </c>
      <c r="G45" s="19">
        <v>380519</v>
      </c>
      <c r="H45" s="16">
        <v>900156264</v>
      </c>
      <c r="I45" s="20" t="str">
        <f>VLOOKUP(H45,'[1]IPS CTA BANCARIA (2)'!$B$1:$H$230,2,0)</f>
        <v>NUEVA EMPRESA PROMOTORA DE SALUD SA</v>
      </c>
      <c r="J45" s="21">
        <v>380519</v>
      </c>
      <c r="K45" s="16" t="str">
        <f>VLOOKUP(H45,'[1]IPS CTA BANCARIA (2)'!$B$1:$H$230,4,0)</f>
        <v>031-334412-20</v>
      </c>
      <c r="L45" s="16" t="str">
        <f>VLOOKUP(H45,'[1]IPS CTA BANCARIA (2)'!$B$1:$H$230,5,0)</f>
        <v>BANCOLOMBIA</v>
      </c>
      <c r="M45" s="26" t="s">
        <v>131</v>
      </c>
      <c r="N45" s="16" t="s">
        <v>132</v>
      </c>
      <c r="O45" s="23">
        <v>42535</v>
      </c>
    </row>
    <row r="46" spans="1:15" s="24" customFormat="1" ht="15" customHeight="1" x14ac:dyDescent="0.3">
      <c r="A46" s="16" t="s">
        <v>133</v>
      </c>
      <c r="B46" s="16" t="s">
        <v>16</v>
      </c>
      <c r="C46" s="17" t="s">
        <v>17</v>
      </c>
      <c r="D46" s="18">
        <v>642924.23</v>
      </c>
      <c r="E46" s="19">
        <v>173354.22999999998</v>
      </c>
      <c r="F46" s="19">
        <v>469570</v>
      </c>
      <c r="G46" s="19">
        <v>469570</v>
      </c>
      <c r="H46" s="16">
        <v>900156264</v>
      </c>
      <c r="I46" s="20" t="str">
        <f>VLOOKUP(H46,'[1]IPS CTA BANCARIA (2)'!$B$1:$H$230,2,0)</f>
        <v>NUEVA EMPRESA PROMOTORA DE SALUD SA</v>
      </c>
      <c r="J46" s="21">
        <v>469570</v>
      </c>
      <c r="K46" s="16" t="str">
        <f>VLOOKUP(H46,'[1]IPS CTA BANCARIA (2)'!$B$1:$H$230,4,0)</f>
        <v>031-334412-20</v>
      </c>
      <c r="L46" s="16" t="str">
        <f>VLOOKUP(H46,'[1]IPS CTA BANCARIA (2)'!$B$1:$H$230,5,0)</f>
        <v>BANCOLOMBIA</v>
      </c>
      <c r="M46" s="26" t="s">
        <v>134</v>
      </c>
      <c r="N46" s="16" t="s">
        <v>135</v>
      </c>
      <c r="O46" s="23">
        <v>42535</v>
      </c>
    </row>
    <row r="47" spans="1:15" s="24" customFormat="1" ht="14.45" customHeight="1" x14ac:dyDescent="0.3">
      <c r="A47" s="16" t="s">
        <v>136</v>
      </c>
      <c r="B47" s="16" t="s">
        <v>16</v>
      </c>
      <c r="C47" s="17" t="s">
        <v>17</v>
      </c>
      <c r="D47" s="18">
        <v>7691.51</v>
      </c>
      <c r="E47" s="19">
        <v>0</v>
      </c>
      <c r="F47" s="19">
        <v>7692</v>
      </c>
      <c r="G47" s="19">
        <v>7692</v>
      </c>
      <c r="H47" s="16">
        <v>900156264</v>
      </c>
      <c r="I47" s="20" t="str">
        <f>VLOOKUP(H47,'[1]IPS CTA BANCARIA (2)'!$B$1:$H$230,2,0)</f>
        <v>NUEVA EMPRESA PROMOTORA DE SALUD SA</v>
      </c>
      <c r="J47" s="21">
        <v>7692</v>
      </c>
      <c r="K47" s="16" t="str">
        <f>VLOOKUP(H47,'[1]IPS CTA BANCARIA (2)'!$B$1:$H$230,4,0)</f>
        <v>031-334412-20</v>
      </c>
      <c r="L47" s="16" t="str">
        <f>VLOOKUP(H47,'[1]IPS CTA BANCARIA (2)'!$B$1:$H$230,5,0)</f>
        <v>BANCOLOMBIA</v>
      </c>
      <c r="M47" s="26" t="s">
        <v>137</v>
      </c>
      <c r="N47" s="16" t="s">
        <v>138</v>
      </c>
      <c r="O47" s="23">
        <v>42535</v>
      </c>
    </row>
    <row r="48" spans="1:15" s="24" customFormat="1" ht="14.45" customHeight="1" x14ac:dyDescent="0.3">
      <c r="A48" s="16" t="s">
        <v>139</v>
      </c>
      <c r="B48" s="16" t="s">
        <v>16</v>
      </c>
      <c r="C48" s="17" t="s">
        <v>17</v>
      </c>
      <c r="D48" s="18">
        <v>144771.1</v>
      </c>
      <c r="E48" s="19">
        <v>0</v>
      </c>
      <c r="F48" s="19">
        <v>144771</v>
      </c>
      <c r="G48" s="19">
        <v>144771</v>
      </c>
      <c r="H48" s="16">
        <v>900156264</v>
      </c>
      <c r="I48" s="20" t="str">
        <f>VLOOKUP(H48,'[1]IPS CTA BANCARIA (2)'!$B$1:$H$230,2,0)</f>
        <v>NUEVA EMPRESA PROMOTORA DE SALUD SA</v>
      </c>
      <c r="J48" s="21">
        <v>144771</v>
      </c>
      <c r="K48" s="16" t="str">
        <f>VLOOKUP(H48,'[1]IPS CTA BANCARIA (2)'!$B$1:$H$230,4,0)</f>
        <v>031-334412-20</v>
      </c>
      <c r="L48" s="16" t="str">
        <f>VLOOKUP(H48,'[1]IPS CTA BANCARIA (2)'!$B$1:$H$230,5,0)</f>
        <v>BANCOLOMBIA</v>
      </c>
      <c r="M48" s="26" t="s">
        <v>140</v>
      </c>
      <c r="N48" s="16" t="s">
        <v>141</v>
      </c>
      <c r="O48" s="23">
        <v>42535</v>
      </c>
    </row>
    <row r="49" spans="1:15" s="24" customFormat="1" ht="14.45" customHeight="1" x14ac:dyDescent="0.3">
      <c r="A49" s="16" t="s">
        <v>142</v>
      </c>
      <c r="B49" s="16" t="s">
        <v>16</v>
      </c>
      <c r="C49" s="17" t="s">
        <v>17</v>
      </c>
      <c r="D49" s="18">
        <v>433040.61</v>
      </c>
      <c r="E49" s="19">
        <v>0</v>
      </c>
      <c r="F49" s="19">
        <v>433041</v>
      </c>
      <c r="G49" s="19">
        <v>433041</v>
      </c>
      <c r="H49" s="16">
        <v>900156264</v>
      </c>
      <c r="I49" s="20" t="str">
        <f>VLOOKUP(H49,'[1]IPS CTA BANCARIA (2)'!$B$1:$H$230,2,0)</f>
        <v>NUEVA EMPRESA PROMOTORA DE SALUD SA</v>
      </c>
      <c r="J49" s="21">
        <v>433041</v>
      </c>
      <c r="K49" s="16" t="str">
        <f>VLOOKUP(H49,'[1]IPS CTA BANCARIA (2)'!$B$1:$H$230,4,0)</f>
        <v>031-334412-20</v>
      </c>
      <c r="L49" s="16" t="str">
        <f>VLOOKUP(H49,'[1]IPS CTA BANCARIA (2)'!$B$1:$H$230,5,0)</f>
        <v>BANCOLOMBIA</v>
      </c>
      <c r="M49" s="26" t="s">
        <v>143</v>
      </c>
      <c r="N49" s="16" t="s">
        <v>144</v>
      </c>
      <c r="O49" s="23">
        <v>42535</v>
      </c>
    </row>
    <row r="50" spans="1:15" s="24" customFormat="1" ht="14.45" customHeight="1" x14ac:dyDescent="0.3">
      <c r="A50" s="16" t="s">
        <v>145</v>
      </c>
      <c r="B50" s="16" t="s">
        <v>16</v>
      </c>
      <c r="C50" s="17" t="s">
        <v>17</v>
      </c>
      <c r="D50" s="18">
        <v>467132.36</v>
      </c>
      <c r="E50" s="19">
        <v>0</v>
      </c>
      <c r="F50" s="19">
        <v>467132</v>
      </c>
      <c r="G50" s="19">
        <v>467132</v>
      </c>
      <c r="H50" s="16">
        <v>900156264</v>
      </c>
      <c r="I50" s="20" t="str">
        <f>VLOOKUP(H50,'[1]IPS CTA BANCARIA (2)'!$B$1:$H$230,2,0)</f>
        <v>NUEVA EMPRESA PROMOTORA DE SALUD SA</v>
      </c>
      <c r="J50" s="21">
        <v>467132</v>
      </c>
      <c r="K50" s="16" t="str">
        <f>VLOOKUP(H50,'[1]IPS CTA BANCARIA (2)'!$B$1:$H$230,4,0)</f>
        <v>031-334412-20</v>
      </c>
      <c r="L50" s="16" t="str">
        <f>VLOOKUP(H50,'[1]IPS CTA BANCARIA (2)'!$B$1:$H$230,5,0)</f>
        <v>BANCOLOMBIA</v>
      </c>
      <c r="M50" s="26" t="s">
        <v>146</v>
      </c>
      <c r="N50" s="16" t="s">
        <v>147</v>
      </c>
      <c r="O50" s="23">
        <v>42535</v>
      </c>
    </row>
    <row r="51" spans="1:15" s="24" customFormat="1" ht="14.45" customHeight="1" x14ac:dyDescent="0.3">
      <c r="A51" s="16" t="s">
        <v>148</v>
      </c>
      <c r="B51" s="16" t="s">
        <v>16</v>
      </c>
      <c r="C51" s="17" t="s">
        <v>17</v>
      </c>
      <c r="D51" s="18">
        <v>13940.93</v>
      </c>
      <c r="E51" s="19">
        <v>0</v>
      </c>
      <c r="F51" s="19">
        <v>13941</v>
      </c>
      <c r="G51" s="19">
        <v>13941</v>
      </c>
      <c r="H51" s="16">
        <v>900156264</v>
      </c>
      <c r="I51" s="20" t="str">
        <f>VLOOKUP(H51,'[1]IPS CTA BANCARIA (2)'!$B$1:$H$230,2,0)</f>
        <v>NUEVA EMPRESA PROMOTORA DE SALUD SA</v>
      </c>
      <c r="J51" s="21">
        <v>13941</v>
      </c>
      <c r="K51" s="16" t="str">
        <f>VLOOKUP(H51,'[1]IPS CTA BANCARIA (2)'!$B$1:$H$230,4,0)</f>
        <v>031-334412-20</v>
      </c>
      <c r="L51" s="16" t="str">
        <f>VLOOKUP(H51,'[1]IPS CTA BANCARIA (2)'!$B$1:$H$230,5,0)</f>
        <v>BANCOLOMBIA</v>
      </c>
      <c r="M51" s="26" t="s">
        <v>149</v>
      </c>
      <c r="N51" s="16" t="s">
        <v>150</v>
      </c>
      <c r="O51" s="23">
        <v>42535</v>
      </c>
    </row>
    <row r="52" spans="1:15" s="24" customFormat="1" ht="14.45" customHeight="1" x14ac:dyDescent="0.3">
      <c r="A52" s="16" t="s">
        <v>151</v>
      </c>
      <c r="B52" s="16" t="s">
        <v>16</v>
      </c>
      <c r="C52" s="17" t="s">
        <v>17</v>
      </c>
      <c r="D52" s="18">
        <v>486082.44</v>
      </c>
      <c r="E52" s="19">
        <v>0</v>
      </c>
      <c r="F52" s="19">
        <v>486082</v>
      </c>
      <c r="G52" s="19">
        <v>486082</v>
      </c>
      <c r="H52" s="16">
        <v>900156264</v>
      </c>
      <c r="I52" s="20" t="str">
        <f>VLOOKUP(H52,'[1]IPS CTA BANCARIA (2)'!$B$1:$H$230,2,0)</f>
        <v>NUEVA EMPRESA PROMOTORA DE SALUD SA</v>
      </c>
      <c r="J52" s="21">
        <v>486082</v>
      </c>
      <c r="K52" s="16" t="str">
        <f>VLOOKUP(H52,'[1]IPS CTA BANCARIA (2)'!$B$1:$H$230,4,0)</f>
        <v>031-334412-20</v>
      </c>
      <c r="L52" s="16" t="str">
        <f>VLOOKUP(H52,'[1]IPS CTA BANCARIA (2)'!$B$1:$H$230,5,0)</f>
        <v>BANCOLOMBIA</v>
      </c>
      <c r="M52" s="26" t="s">
        <v>152</v>
      </c>
      <c r="N52" s="16" t="s">
        <v>153</v>
      </c>
      <c r="O52" s="23">
        <v>42535</v>
      </c>
    </row>
    <row r="53" spans="1:15" s="24" customFormat="1" ht="14.45" customHeight="1" x14ac:dyDescent="0.3">
      <c r="A53" s="16" t="s">
        <v>154</v>
      </c>
      <c r="B53" s="16" t="s">
        <v>16</v>
      </c>
      <c r="C53" s="17" t="s">
        <v>17</v>
      </c>
      <c r="D53" s="18">
        <v>6081.41</v>
      </c>
      <c r="E53" s="19">
        <v>0</v>
      </c>
      <c r="F53" s="19">
        <v>6081</v>
      </c>
      <c r="G53" s="19">
        <v>6081</v>
      </c>
      <c r="H53" s="16">
        <v>900156264</v>
      </c>
      <c r="I53" s="20" t="str">
        <f>VLOOKUP(H53,'[1]IPS CTA BANCARIA (2)'!$B$1:$H$230,2,0)</f>
        <v>NUEVA EMPRESA PROMOTORA DE SALUD SA</v>
      </c>
      <c r="J53" s="21">
        <v>6081</v>
      </c>
      <c r="K53" s="16" t="str">
        <f>VLOOKUP(H53,'[1]IPS CTA BANCARIA (2)'!$B$1:$H$230,4,0)</f>
        <v>031-334412-20</v>
      </c>
      <c r="L53" s="16" t="str">
        <f>VLOOKUP(H53,'[1]IPS CTA BANCARIA (2)'!$B$1:$H$230,5,0)</f>
        <v>BANCOLOMBIA</v>
      </c>
      <c r="M53" s="26" t="s">
        <v>155</v>
      </c>
      <c r="N53" s="16" t="s">
        <v>156</v>
      </c>
      <c r="O53" s="23">
        <v>42535</v>
      </c>
    </row>
    <row r="54" spans="1:15" s="24" customFormat="1" ht="14.45" customHeight="1" x14ac:dyDescent="0.3">
      <c r="A54" s="16" t="s">
        <v>157</v>
      </c>
      <c r="B54" s="16" t="s">
        <v>16</v>
      </c>
      <c r="C54" s="17" t="s">
        <v>17</v>
      </c>
      <c r="D54" s="18">
        <v>53932.85</v>
      </c>
      <c r="E54" s="19">
        <v>0</v>
      </c>
      <c r="F54" s="19">
        <v>53933</v>
      </c>
      <c r="G54" s="19">
        <v>53933</v>
      </c>
      <c r="H54" s="16">
        <v>900156264</v>
      </c>
      <c r="I54" s="20" t="str">
        <f>VLOOKUP(H54,'[1]IPS CTA BANCARIA (2)'!$B$1:$H$230,2,0)</f>
        <v>NUEVA EMPRESA PROMOTORA DE SALUD SA</v>
      </c>
      <c r="J54" s="21">
        <v>53933</v>
      </c>
      <c r="K54" s="16" t="str">
        <f>VLOOKUP(H54,'[1]IPS CTA BANCARIA (2)'!$B$1:$H$230,4,0)</f>
        <v>031-334412-20</v>
      </c>
      <c r="L54" s="16" t="str">
        <f>VLOOKUP(H54,'[1]IPS CTA BANCARIA (2)'!$B$1:$H$230,5,0)</f>
        <v>BANCOLOMBIA</v>
      </c>
      <c r="M54" s="26" t="s">
        <v>158</v>
      </c>
      <c r="N54" s="16" t="s">
        <v>159</v>
      </c>
      <c r="O54" s="23">
        <v>42535</v>
      </c>
    </row>
    <row r="55" spans="1:15" s="24" customFormat="1" ht="14.45" customHeight="1" x14ac:dyDescent="0.3">
      <c r="A55" s="16" t="s">
        <v>160</v>
      </c>
      <c r="B55" s="16" t="s">
        <v>16</v>
      </c>
      <c r="C55" s="17" t="s">
        <v>17</v>
      </c>
      <c r="D55" s="18">
        <v>1346918.38</v>
      </c>
      <c r="E55" s="19">
        <v>0</v>
      </c>
      <c r="F55" s="19">
        <v>1346918</v>
      </c>
      <c r="G55" s="19">
        <v>1346918</v>
      </c>
      <c r="H55" s="16">
        <v>900156264</v>
      </c>
      <c r="I55" s="20" t="str">
        <f>VLOOKUP(H55,'[1]IPS CTA BANCARIA (2)'!$B$1:$H$230,2,0)</f>
        <v>NUEVA EMPRESA PROMOTORA DE SALUD SA</v>
      </c>
      <c r="J55" s="21">
        <v>1346918</v>
      </c>
      <c r="K55" s="16" t="str">
        <f>VLOOKUP(H55,'[1]IPS CTA BANCARIA (2)'!$B$1:$H$230,4,0)</f>
        <v>031-334412-20</v>
      </c>
      <c r="L55" s="16" t="str">
        <f>VLOOKUP(H55,'[1]IPS CTA BANCARIA (2)'!$B$1:$H$230,5,0)</f>
        <v>BANCOLOMBIA</v>
      </c>
      <c r="M55" s="26" t="s">
        <v>161</v>
      </c>
      <c r="N55" s="16" t="s">
        <v>162</v>
      </c>
      <c r="O55" s="23">
        <v>42535</v>
      </c>
    </row>
    <row r="56" spans="1:15" s="24" customFormat="1" ht="14.45" customHeight="1" x14ac:dyDescent="0.3">
      <c r="A56" s="16" t="s">
        <v>163</v>
      </c>
      <c r="B56" s="16" t="s">
        <v>16</v>
      </c>
      <c r="C56" s="17" t="s">
        <v>17</v>
      </c>
      <c r="D56" s="18">
        <v>278616.31</v>
      </c>
      <c r="E56" s="19">
        <v>0</v>
      </c>
      <c r="F56" s="19">
        <v>278616</v>
      </c>
      <c r="G56" s="19">
        <v>278616</v>
      </c>
      <c r="H56" s="16">
        <v>900156264</v>
      </c>
      <c r="I56" s="20" t="str">
        <f>VLOOKUP(H56,'[1]IPS CTA BANCARIA (2)'!$B$1:$H$230,2,0)</f>
        <v>NUEVA EMPRESA PROMOTORA DE SALUD SA</v>
      </c>
      <c r="J56" s="21">
        <v>278616</v>
      </c>
      <c r="K56" s="16" t="str">
        <f>VLOOKUP(H56,'[1]IPS CTA BANCARIA (2)'!$B$1:$H$230,4,0)</f>
        <v>031-334412-20</v>
      </c>
      <c r="L56" s="16" t="str">
        <f>VLOOKUP(H56,'[1]IPS CTA BANCARIA (2)'!$B$1:$H$230,5,0)</f>
        <v>BANCOLOMBIA</v>
      </c>
      <c r="M56" s="26" t="s">
        <v>164</v>
      </c>
      <c r="N56" s="16" t="s">
        <v>165</v>
      </c>
      <c r="O56" s="23">
        <v>42535</v>
      </c>
    </row>
    <row r="57" spans="1:15" s="24" customFormat="1" ht="14.45" customHeight="1" x14ac:dyDescent="0.3">
      <c r="A57" s="16" t="s">
        <v>166</v>
      </c>
      <c r="B57" s="16" t="s">
        <v>16</v>
      </c>
      <c r="C57" s="17" t="s">
        <v>17</v>
      </c>
      <c r="D57" s="18">
        <v>11257.6</v>
      </c>
      <c r="E57" s="19">
        <v>0</v>
      </c>
      <c r="F57" s="19">
        <v>11258</v>
      </c>
      <c r="G57" s="19">
        <v>11258</v>
      </c>
      <c r="H57" s="16">
        <v>900156264</v>
      </c>
      <c r="I57" s="20" t="str">
        <f>VLOOKUP(H57,'[1]IPS CTA BANCARIA (2)'!$B$1:$H$230,2,0)</f>
        <v>NUEVA EMPRESA PROMOTORA DE SALUD SA</v>
      </c>
      <c r="J57" s="21">
        <v>11258</v>
      </c>
      <c r="K57" s="16" t="str">
        <f>VLOOKUP(H57,'[1]IPS CTA BANCARIA (2)'!$B$1:$H$230,4,0)</f>
        <v>031-334412-20</v>
      </c>
      <c r="L57" s="16" t="str">
        <f>VLOOKUP(H57,'[1]IPS CTA BANCARIA (2)'!$B$1:$H$230,5,0)</f>
        <v>BANCOLOMBIA</v>
      </c>
      <c r="M57" s="26" t="s">
        <v>167</v>
      </c>
      <c r="N57" s="16" t="s">
        <v>168</v>
      </c>
      <c r="O57" s="23">
        <v>42535</v>
      </c>
    </row>
    <row r="58" spans="1:15" s="24" customFormat="1" ht="14.45" customHeight="1" x14ac:dyDescent="0.3">
      <c r="A58" s="16" t="s">
        <v>169</v>
      </c>
      <c r="B58" s="16" t="s">
        <v>16</v>
      </c>
      <c r="C58" s="17" t="s">
        <v>17</v>
      </c>
      <c r="D58" s="18">
        <v>74918</v>
      </c>
      <c r="E58" s="19">
        <v>0</v>
      </c>
      <c r="F58" s="19">
        <v>74918</v>
      </c>
      <c r="G58" s="19">
        <v>74918</v>
      </c>
      <c r="H58" s="16">
        <v>900156264</v>
      </c>
      <c r="I58" s="20" t="str">
        <f>VLOOKUP(H58,'[1]IPS CTA BANCARIA (2)'!$B$1:$H$230,2,0)</f>
        <v>NUEVA EMPRESA PROMOTORA DE SALUD SA</v>
      </c>
      <c r="J58" s="21">
        <v>74918</v>
      </c>
      <c r="K58" s="16" t="str">
        <f>VLOOKUP(H58,'[1]IPS CTA BANCARIA (2)'!$B$1:$H$230,4,0)</f>
        <v>031-334412-20</v>
      </c>
      <c r="L58" s="16" t="str">
        <f>VLOOKUP(H58,'[1]IPS CTA BANCARIA (2)'!$B$1:$H$230,5,0)</f>
        <v>BANCOLOMBIA</v>
      </c>
      <c r="M58" s="26" t="s">
        <v>170</v>
      </c>
      <c r="N58" s="16" t="s">
        <v>171</v>
      </c>
      <c r="O58" s="23">
        <v>42535</v>
      </c>
    </row>
    <row r="59" spans="1:15" s="24" customFormat="1" ht="14.45" customHeight="1" x14ac:dyDescent="0.3">
      <c r="A59" s="16" t="s">
        <v>172</v>
      </c>
      <c r="B59" s="16" t="s">
        <v>16</v>
      </c>
      <c r="C59" s="17" t="s">
        <v>17</v>
      </c>
      <c r="D59" s="18">
        <v>160918.99</v>
      </c>
      <c r="E59" s="19">
        <v>0</v>
      </c>
      <c r="F59" s="19">
        <v>160919</v>
      </c>
      <c r="G59" s="19">
        <v>160919</v>
      </c>
      <c r="H59" s="16">
        <v>900156264</v>
      </c>
      <c r="I59" s="20" t="str">
        <f>VLOOKUP(H59,'[1]IPS CTA BANCARIA (2)'!$B$1:$H$230,2,0)</f>
        <v>NUEVA EMPRESA PROMOTORA DE SALUD SA</v>
      </c>
      <c r="J59" s="21">
        <v>160919</v>
      </c>
      <c r="K59" s="16" t="str">
        <f>VLOOKUP(H59,'[1]IPS CTA BANCARIA (2)'!$B$1:$H$230,4,0)</f>
        <v>031-334412-20</v>
      </c>
      <c r="L59" s="16" t="str">
        <f>VLOOKUP(H59,'[1]IPS CTA BANCARIA (2)'!$B$1:$H$230,5,0)</f>
        <v>BANCOLOMBIA</v>
      </c>
      <c r="M59" s="26" t="s">
        <v>173</v>
      </c>
      <c r="N59" s="16" t="s">
        <v>174</v>
      </c>
      <c r="O59" s="23">
        <v>42535</v>
      </c>
    </row>
    <row r="60" spans="1:15" s="24" customFormat="1" ht="14.45" customHeight="1" x14ac:dyDescent="0.3">
      <c r="A60" s="16" t="s">
        <v>175</v>
      </c>
      <c r="B60" s="16" t="s">
        <v>16</v>
      </c>
      <c r="C60" s="17" t="s">
        <v>17</v>
      </c>
      <c r="D60" s="18">
        <v>245958.21</v>
      </c>
      <c r="E60" s="19">
        <v>0</v>
      </c>
      <c r="F60" s="19">
        <v>245958</v>
      </c>
      <c r="G60" s="19">
        <v>245958</v>
      </c>
      <c r="H60" s="16">
        <v>900156264</v>
      </c>
      <c r="I60" s="20" t="str">
        <f>VLOOKUP(H60,'[1]IPS CTA BANCARIA (2)'!$B$1:$H$230,2,0)</f>
        <v>NUEVA EMPRESA PROMOTORA DE SALUD SA</v>
      </c>
      <c r="J60" s="21">
        <v>245958</v>
      </c>
      <c r="K60" s="16" t="str">
        <f>VLOOKUP(H60,'[1]IPS CTA BANCARIA (2)'!$B$1:$H$230,4,0)</f>
        <v>031-334412-20</v>
      </c>
      <c r="L60" s="16" t="str">
        <f>VLOOKUP(H60,'[1]IPS CTA BANCARIA (2)'!$B$1:$H$230,5,0)</f>
        <v>BANCOLOMBIA</v>
      </c>
      <c r="M60" s="26" t="s">
        <v>176</v>
      </c>
      <c r="N60" s="16" t="s">
        <v>177</v>
      </c>
      <c r="O60" s="23">
        <v>42535</v>
      </c>
    </row>
    <row r="61" spans="1:15" s="24" customFormat="1" ht="14.45" customHeight="1" x14ac:dyDescent="0.3">
      <c r="A61" s="16" t="s">
        <v>178</v>
      </c>
      <c r="B61" s="16" t="s">
        <v>16</v>
      </c>
      <c r="C61" s="17" t="s">
        <v>17</v>
      </c>
      <c r="D61" s="18">
        <v>80219.61</v>
      </c>
      <c r="E61" s="19">
        <v>0</v>
      </c>
      <c r="F61" s="19">
        <v>80220</v>
      </c>
      <c r="G61" s="19">
        <v>80220</v>
      </c>
      <c r="H61" s="16">
        <v>900156264</v>
      </c>
      <c r="I61" s="20" t="str">
        <f>VLOOKUP(H61,'[1]IPS CTA BANCARIA (2)'!$B$1:$H$230,2,0)</f>
        <v>NUEVA EMPRESA PROMOTORA DE SALUD SA</v>
      </c>
      <c r="J61" s="21">
        <v>80220</v>
      </c>
      <c r="K61" s="16" t="str">
        <f>VLOOKUP(H61,'[1]IPS CTA BANCARIA (2)'!$B$1:$H$230,4,0)</f>
        <v>031-334412-20</v>
      </c>
      <c r="L61" s="16" t="str">
        <f>VLOOKUP(H61,'[1]IPS CTA BANCARIA (2)'!$B$1:$H$230,5,0)</f>
        <v>BANCOLOMBIA</v>
      </c>
      <c r="M61" s="26" t="s">
        <v>179</v>
      </c>
      <c r="N61" s="16" t="s">
        <v>180</v>
      </c>
      <c r="O61" s="23">
        <v>42535</v>
      </c>
    </row>
    <row r="62" spans="1:15" s="24" customFormat="1" ht="14.45" customHeight="1" x14ac:dyDescent="0.3">
      <c r="A62" s="16" t="s">
        <v>181</v>
      </c>
      <c r="B62" s="16" t="s">
        <v>16</v>
      </c>
      <c r="C62" s="17" t="s">
        <v>17</v>
      </c>
      <c r="D62" s="18">
        <v>3862143.38</v>
      </c>
      <c r="E62" s="19">
        <v>640361.37999999989</v>
      </c>
      <c r="F62" s="19">
        <v>3221782</v>
      </c>
      <c r="G62" s="19">
        <v>3221782</v>
      </c>
      <c r="H62" s="16">
        <v>800190884</v>
      </c>
      <c r="I62" s="20" t="str">
        <f>VLOOKUP(H62,'[1]IPS CTA BANCARIA (2)'!$B$1:$H$230,2,0)</f>
        <v>CLINICA ANTIOQUIA SA</v>
      </c>
      <c r="J62" s="21">
        <v>3221782</v>
      </c>
      <c r="K62" s="16">
        <f>VLOOKUP(H62,'[1]IPS CTA BANCARIA (2)'!$B$1:$H$230,4,0)</f>
        <v>511077232</v>
      </c>
      <c r="L62" s="16" t="str">
        <f>VLOOKUP(H62,'[1]IPS CTA BANCARIA (2)'!$B$1:$H$230,5,0)</f>
        <v>AV VILLAS</v>
      </c>
      <c r="M62" s="26" t="s">
        <v>182</v>
      </c>
      <c r="N62" s="16" t="s">
        <v>183</v>
      </c>
      <c r="O62" s="23">
        <v>42535</v>
      </c>
    </row>
    <row r="63" spans="1:15" s="24" customFormat="1" ht="14.45" customHeight="1" x14ac:dyDescent="0.3">
      <c r="A63" s="16" t="s">
        <v>184</v>
      </c>
      <c r="B63" s="16" t="s">
        <v>16</v>
      </c>
      <c r="C63" s="17" t="s">
        <v>17</v>
      </c>
      <c r="D63" s="18">
        <v>84146.59</v>
      </c>
      <c r="E63" s="19">
        <v>0</v>
      </c>
      <c r="F63" s="19">
        <v>84147</v>
      </c>
      <c r="G63" s="19">
        <v>84147</v>
      </c>
      <c r="H63" s="16">
        <v>900156264</v>
      </c>
      <c r="I63" s="20" t="str">
        <f>VLOOKUP(H63,'[1]IPS CTA BANCARIA (2)'!$B$1:$H$230,2,0)</f>
        <v>NUEVA EMPRESA PROMOTORA DE SALUD SA</v>
      </c>
      <c r="J63" s="21">
        <v>84147</v>
      </c>
      <c r="K63" s="16" t="str">
        <f>VLOOKUP(H63,'[1]IPS CTA BANCARIA (2)'!$B$1:$H$230,4,0)</f>
        <v>031-334412-20</v>
      </c>
      <c r="L63" s="16" t="str">
        <f>VLOOKUP(H63,'[1]IPS CTA BANCARIA (2)'!$B$1:$H$230,5,0)</f>
        <v>BANCOLOMBIA</v>
      </c>
      <c r="M63" s="26" t="s">
        <v>185</v>
      </c>
      <c r="N63" s="16" t="s">
        <v>186</v>
      </c>
      <c r="O63" s="23">
        <v>42535</v>
      </c>
    </row>
    <row r="64" spans="1:15" s="24" customFormat="1" ht="14.45" customHeight="1" x14ac:dyDescent="0.25">
      <c r="A64" s="16" t="s">
        <v>187</v>
      </c>
      <c r="B64" s="16" t="s">
        <v>16</v>
      </c>
      <c r="C64" s="17" t="s">
        <v>17</v>
      </c>
      <c r="D64" s="18">
        <v>369102.73</v>
      </c>
      <c r="E64" s="19">
        <v>0</v>
      </c>
      <c r="F64" s="19">
        <v>369103</v>
      </c>
      <c r="G64" s="19">
        <v>369103</v>
      </c>
      <c r="H64" s="16">
        <v>900156264</v>
      </c>
      <c r="I64" s="20" t="str">
        <f>VLOOKUP(H64,'[1]IPS CTA BANCARIA (2)'!$B$1:$H$230,2,0)</f>
        <v>NUEVA EMPRESA PROMOTORA DE SALUD SA</v>
      </c>
      <c r="J64" s="21">
        <v>369103</v>
      </c>
      <c r="K64" s="16" t="str">
        <f>VLOOKUP(H64,'[1]IPS CTA BANCARIA (2)'!$B$1:$H$230,4,0)</f>
        <v>031-334412-20</v>
      </c>
      <c r="L64" s="16" t="str">
        <f>VLOOKUP(H64,'[1]IPS CTA BANCARIA (2)'!$B$1:$H$230,5,0)</f>
        <v>BANCOLOMBIA</v>
      </c>
      <c r="M64" s="26" t="s">
        <v>188</v>
      </c>
      <c r="N64" s="16" t="s">
        <v>189</v>
      </c>
      <c r="O64" s="23">
        <v>42535</v>
      </c>
    </row>
    <row r="65" spans="1:15" s="24" customFormat="1" ht="14.45" customHeight="1" x14ac:dyDescent="0.25">
      <c r="A65" s="16" t="s">
        <v>190</v>
      </c>
      <c r="B65" s="16" t="s">
        <v>16</v>
      </c>
      <c r="C65" s="17" t="s">
        <v>17</v>
      </c>
      <c r="D65" s="18">
        <v>241459.6</v>
      </c>
      <c r="E65" s="19">
        <v>0</v>
      </c>
      <c r="F65" s="19">
        <v>241460</v>
      </c>
      <c r="G65" s="19">
        <v>241460</v>
      </c>
      <c r="H65" s="16">
        <v>900156264</v>
      </c>
      <c r="I65" s="20" t="str">
        <f>VLOOKUP(H65,'[1]IPS CTA BANCARIA (2)'!$B$1:$H$230,2,0)</f>
        <v>NUEVA EMPRESA PROMOTORA DE SALUD SA</v>
      </c>
      <c r="J65" s="21">
        <v>241460</v>
      </c>
      <c r="K65" s="16" t="str">
        <f>VLOOKUP(H65,'[1]IPS CTA BANCARIA (2)'!$B$1:$H$230,4,0)</f>
        <v>031-334412-20</v>
      </c>
      <c r="L65" s="16" t="str">
        <f>VLOOKUP(H65,'[1]IPS CTA BANCARIA (2)'!$B$1:$H$230,5,0)</f>
        <v>BANCOLOMBIA</v>
      </c>
      <c r="M65" s="26" t="s">
        <v>191</v>
      </c>
      <c r="N65" s="16" t="s">
        <v>192</v>
      </c>
      <c r="O65" s="23">
        <v>42535</v>
      </c>
    </row>
    <row r="66" spans="1:15" s="24" customFormat="1" ht="14.45" customHeight="1" x14ac:dyDescent="0.25">
      <c r="A66" s="16" t="s">
        <v>193</v>
      </c>
      <c r="B66" s="16" t="s">
        <v>16</v>
      </c>
      <c r="C66" s="17" t="s">
        <v>17</v>
      </c>
      <c r="D66" s="18">
        <v>561811.82999999996</v>
      </c>
      <c r="E66" s="19">
        <v>0</v>
      </c>
      <c r="F66" s="19">
        <v>561812</v>
      </c>
      <c r="G66" s="19">
        <v>561812</v>
      </c>
      <c r="H66" s="16">
        <v>890905154</v>
      </c>
      <c r="I66" s="20" t="str">
        <f>VLOOKUP(H66,'[1]IPS CTA BANCARIA (2)'!$B$1:$H$230,2,0)</f>
        <v>CLINICA SAN JUAN DE DIOS LA CEJA</v>
      </c>
      <c r="J66" s="21">
        <v>561812</v>
      </c>
      <c r="K66" s="16">
        <f>VLOOKUP(H66,'[1]IPS CTA BANCARIA (2)'!$B$1:$H$230,4,0)</f>
        <v>2390515402</v>
      </c>
      <c r="L66" s="16" t="str">
        <f>VLOOKUP(H66,'[1]IPS CTA BANCARIA (2)'!$B$1:$H$230,5,0)</f>
        <v>BANCOLOMBIA</v>
      </c>
      <c r="M66" s="26" t="s">
        <v>194</v>
      </c>
      <c r="N66" s="16" t="s">
        <v>195</v>
      </c>
      <c r="O66" s="23">
        <v>42535</v>
      </c>
    </row>
    <row r="67" spans="1:15" s="24" customFormat="1" ht="14.45" customHeight="1" x14ac:dyDescent="0.25">
      <c r="A67" s="16" t="s">
        <v>196</v>
      </c>
      <c r="B67" s="16" t="s">
        <v>16</v>
      </c>
      <c r="C67" s="17" t="s">
        <v>17</v>
      </c>
      <c r="D67" s="18">
        <v>1604963.14</v>
      </c>
      <c r="E67" s="19">
        <v>82545.139999999898</v>
      </c>
      <c r="F67" s="19">
        <v>1522418</v>
      </c>
      <c r="G67" s="19">
        <v>1522418</v>
      </c>
      <c r="H67" s="16">
        <v>900156264</v>
      </c>
      <c r="I67" s="20" t="str">
        <f>VLOOKUP(H67,'[1]IPS CTA BANCARIA (2)'!$B$1:$H$230,2,0)</f>
        <v>NUEVA EMPRESA PROMOTORA DE SALUD SA</v>
      </c>
      <c r="J67" s="21">
        <v>1522418</v>
      </c>
      <c r="K67" s="16" t="str">
        <f>VLOOKUP(H67,'[1]IPS CTA BANCARIA (2)'!$B$1:$H$230,4,0)</f>
        <v>031-334412-20</v>
      </c>
      <c r="L67" s="16" t="str">
        <f>VLOOKUP(H67,'[1]IPS CTA BANCARIA (2)'!$B$1:$H$230,5,0)</f>
        <v>BANCOLOMBIA</v>
      </c>
      <c r="M67" s="26" t="s">
        <v>197</v>
      </c>
      <c r="N67" s="16" t="s">
        <v>198</v>
      </c>
      <c r="O67" s="23">
        <v>42535</v>
      </c>
    </row>
    <row r="68" spans="1:15" s="24" customFormat="1" ht="30" x14ac:dyDescent="0.25">
      <c r="A68" s="16" t="s">
        <v>199</v>
      </c>
      <c r="B68" s="16" t="s">
        <v>16</v>
      </c>
      <c r="C68" s="17" t="s">
        <v>17</v>
      </c>
      <c r="D68" s="18">
        <v>2497041.37</v>
      </c>
      <c r="E68" s="19">
        <v>0</v>
      </c>
      <c r="F68" s="19">
        <v>2497041</v>
      </c>
      <c r="G68" s="19">
        <v>2497041</v>
      </c>
      <c r="H68" s="16">
        <v>811013792</v>
      </c>
      <c r="I68" s="20" t="str">
        <f>VLOOKUP(H68,'[1]IPS CTA BANCARIA (2)'!$B$1:$H$230,2,0)</f>
        <v>EMPRESA SOCIAL DEL ESTADO HOSPITAL ANTONIO ROLDAN BETANCUR- LA PINTADA</v>
      </c>
      <c r="J68" s="21">
        <v>867754</v>
      </c>
      <c r="K68" s="16">
        <f>VLOOKUP(H68,'[1]IPS CTA BANCARIA (2)'!$B$1:$H$230,4,0)</f>
        <v>40046788879</v>
      </c>
      <c r="L68" s="16" t="str">
        <f>VLOOKUP(H68,'[1]IPS CTA BANCARIA (2)'!$B$1:$H$230,5,0)</f>
        <v>BANCOLOMBIA</v>
      </c>
      <c r="M68" s="26" t="s">
        <v>200</v>
      </c>
      <c r="N68" s="16" t="s">
        <v>201</v>
      </c>
      <c r="O68" s="23">
        <v>42535</v>
      </c>
    </row>
    <row r="69" spans="1:15" s="24" customFormat="1" ht="24" x14ac:dyDescent="0.25">
      <c r="A69" s="16" t="s">
        <v>199</v>
      </c>
      <c r="B69" s="16" t="s">
        <v>16</v>
      </c>
      <c r="C69" s="17" t="s">
        <v>17</v>
      </c>
      <c r="D69" s="18"/>
      <c r="E69" s="19"/>
      <c r="F69" s="19"/>
      <c r="G69" s="19"/>
      <c r="H69" s="16">
        <v>900156264</v>
      </c>
      <c r="I69" s="20" t="str">
        <f>VLOOKUP(H69,'[1]IPS CTA BANCARIA (2)'!$B$1:$H$230,2,0)</f>
        <v>NUEVA EMPRESA PROMOTORA DE SALUD SA</v>
      </c>
      <c r="J69" s="21">
        <v>1629287</v>
      </c>
      <c r="K69" s="16" t="str">
        <f>VLOOKUP(H69,'[1]IPS CTA BANCARIA (2)'!$B$1:$H$230,4,0)</f>
        <v>031-334412-20</v>
      </c>
      <c r="L69" s="16" t="str">
        <f>VLOOKUP(H69,'[1]IPS CTA BANCARIA (2)'!$B$1:$H$230,5,0)</f>
        <v>BANCOLOMBIA</v>
      </c>
      <c r="M69" s="26" t="s">
        <v>202</v>
      </c>
      <c r="N69" s="16" t="s">
        <v>203</v>
      </c>
      <c r="O69" s="23">
        <v>42535</v>
      </c>
    </row>
    <row r="70" spans="1:15" s="24" customFormat="1" ht="14.45" customHeight="1" x14ac:dyDescent="0.25">
      <c r="A70" s="16" t="s">
        <v>204</v>
      </c>
      <c r="B70" s="16" t="s">
        <v>16</v>
      </c>
      <c r="C70" s="17" t="s">
        <v>17</v>
      </c>
      <c r="D70" s="18">
        <v>121503.53</v>
      </c>
      <c r="E70" s="19">
        <v>0</v>
      </c>
      <c r="F70" s="19">
        <v>121504</v>
      </c>
      <c r="G70" s="19">
        <v>121504</v>
      </c>
      <c r="H70" s="16">
        <v>900156264</v>
      </c>
      <c r="I70" s="20" t="str">
        <f>VLOOKUP(H70,'[1]IPS CTA BANCARIA (2)'!$B$1:$H$230,2,0)</f>
        <v>NUEVA EMPRESA PROMOTORA DE SALUD SA</v>
      </c>
      <c r="J70" s="21">
        <v>121504</v>
      </c>
      <c r="K70" s="16" t="str">
        <f>VLOOKUP(H70,'[1]IPS CTA BANCARIA (2)'!$B$1:$H$230,4,0)</f>
        <v>031-334412-20</v>
      </c>
      <c r="L70" s="16" t="str">
        <f>VLOOKUP(H70,'[1]IPS CTA BANCARIA (2)'!$B$1:$H$230,5,0)</f>
        <v>BANCOLOMBIA</v>
      </c>
      <c r="M70" s="26" t="s">
        <v>205</v>
      </c>
      <c r="N70" s="16" t="s">
        <v>206</v>
      </c>
      <c r="O70" s="23">
        <v>42535</v>
      </c>
    </row>
    <row r="71" spans="1:15" s="24" customFormat="1" ht="14.45" customHeight="1" x14ac:dyDescent="0.25">
      <c r="A71" s="16" t="s">
        <v>207</v>
      </c>
      <c r="B71" s="16" t="s">
        <v>16</v>
      </c>
      <c r="C71" s="17" t="s">
        <v>17</v>
      </c>
      <c r="D71" s="18">
        <v>386610.11</v>
      </c>
      <c r="E71" s="19">
        <v>0</v>
      </c>
      <c r="F71" s="19">
        <v>386610</v>
      </c>
      <c r="G71" s="19">
        <v>386610</v>
      </c>
      <c r="H71" s="16">
        <v>900156264</v>
      </c>
      <c r="I71" s="20" t="str">
        <f>VLOOKUP(H71,'[1]IPS CTA BANCARIA (2)'!$B$1:$H$230,2,0)</f>
        <v>NUEVA EMPRESA PROMOTORA DE SALUD SA</v>
      </c>
      <c r="J71" s="21">
        <v>386610</v>
      </c>
      <c r="K71" s="16" t="str">
        <f>VLOOKUP(H71,'[1]IPS CTA BANCARIA (2)'!$B$1:$H$230,4,0)</f>
        <v>031-334412-20</v>
      </c>
      <c r="L71" s="16" t="str">
        <f>VLOOKUP(H71,'[1]IPS CTA BANCARIA (2)'!$B$1:$H$230,5,0)</f>
        <v>BANCOLOMBIA</v>
      </c>
      <c r="M71" s="26" t="s">
        <v>208</v>
      </c>
      <c r="N71" s="16" t="s">
        <v>209</v>
      </c>
      <c r="O71" s="23">
        <v>42535</v>
      </c>
    </row>
    <row r="72" spans="1:15" s="24" customFormat="1" ht="14.45" customHeight="1" x14ac:dyDescent="0.25">
      <c r="A72" s="16" t="s">
        <v>210</v>
      </c>
      <c r="B72" s="16" t="s">
        <v>16</v>
      </c>
      <c r="C72" s="17" t="s">
        <v>17</v>
      </c>
      <c r="D72" s="18">
        <v>695912.4</v>
      </c>
      <c r="E72" s="19">
        <v>0</v>
      </c>
      <c r="F72" s="19">
        <v>695912</v>
      </c>
      <c r="G72" s="19">
        <v>695912</v>
      </c>
      <c r="H72" s="16">
        <v>900156264</v>
      </c>
      <c r="I72" s="20" t="str">
        <f>VLOOKUP(H72,'[1]IPS CTA BANCARIA (2)'!$B$1:$H$230,2,0)</f>
        <v>NUEVA EMPRESA PROMOTORA DE SALUD SA</v>
      </c>
      <c r="J72" s="21">
        <v>695912</v>
      </c>
      <c r="K72" s="16" t="str">
        <f>VLOOKUP(H72,'[1]IPS CTA BANCARIA (2)'!$B$1:$H$230,4,0)</f>
        <v>031-334412-20</v>
      </c>
      <c r="L72" s="16" t="str">
        <f>VLOOKUP(H72,'[1]IPS CTA BANCARIA (2)'!$B$1:$H$230,5,0)</f>
        <v>BANCOLOMBIA</v>
      </c>
      <c r="M72" s="26" t="s">
        <v>211</v>
      </c>
      <c r="N72" s="16" t="s">
        <v>212</v>
      </c>
      <c r="O72" s="23">
        <v>42535</v>
      </c>
    </row>
    <row r="73" spans="1:15" s="24" customFormat="1" ht="14.45" customHeight="1" x14ac:dyDescent="0.25">
      <c r="A73" s="16" t="s">
        <v>213</v>
      </c>
      <c r="B73" s="16" t="s">
        <v>16</v>
      </c>
      <c r="C73" s="17" t="s">
        <v>17</v>
      </c>
      <c r="D73" s="18">
        <v>720960.19</v>
      </c>
      <c r="E73" s="19">
        <v>0</v>
      </c>
      <c r="F73" s="19">
        <v>720960</v>
      </c>
      <c r="G73" s="19">
        <v>720960</v>
      </c>
      <c r="H73" s="16">
        <v>900156264</v>
      </c>
      <c r="I73" s="20" t="str">
        <f>VLOOKUP(H73,'[1]IPS CTA BANCARIA (2)'!$B$1:$H$230,2,0)</f>
        <v>NUEVA EMPRESA PROMOTORA DE SALUD SA</v>
      </c>
      <c r="J73" s="21">
        <v>720960</v>
      </c>
      <c r="K73" s="16" t="str">
        <f>VLOOKUP(H73,'[1]IPS CTA BANCARIA (2)'!$B$1:$H$230,4,0)</f>
        <v>031-334412-20</v>
      </c>
      <c r="L73" s="16" t="str">
        <f>VLOOKUP(H73,'[1]IPS CTA BANCARIA (2)'!$B$1:$H$230,5,0)</f>
        <v>BANCOLOMBIA</v>
      </c>
      <c r="M73" s="26" t="s">
        <v>214</v>
      </c>
      <c r="N73" s="16" t="s">
        <v>215</v>
      </c>
      <c r="O73" s="23">
        <v>42535</v>
      </c>
    </row>
    <row r="74" spans="1:15" s="24" customFormat="1" ht="14.45" customHeight="1" x14ac:dyDescent="0.25">
      <c r="A74" s="16" t="s">
        <v>216</v>
      </c>
      <c r="B74" s="16" t="s">
        <v>16</v>
      </c>
      <c r="C74" s="17" t="s">
        <v>17</v>
      </c>
      <c r="D74" s="18">
        <v>184565.87</v>
      </c>
      <c r="E74" s="19">
        <v>0</v>
      </c>
      <c r="F74" s="19">
        <v>184566</v>
      </c>
      <c r="G74" s="19">
        <v>184566</v>
      </c>
      <c r="H74" s="16">
        <v>900156264</v>
      </c>
      <c r="I74" s="20" t="str">
        <f>VLOOKUP(H74,'[1]IPS CTA BANCARIA (2)'!$B$1:$H$230,2,0)</f>
        <v>NUEVA EMPRESA PROMOTORA DE SALUD SA</v>
      </c>
      <c r="J74" s="21">
        <v>184566</v>
      </c>
      <c r="K74" s="16" t="str">
        <f>VLOOKUP(H74,'[1]IPS CTA BANCARIA (2)'!$B$1:$H$230,4,0)</f>
        <v>031-334412-20</v>
      </c>
      <c r="L74" s="16" t="str">
        <f>VLOOKUP(H74,'[1]IPS CTA BANCARIA (2)'!$B$1:$H$230,5,0)</f>
        <v>BANCOLOMBIA</v>
      </c>
      <c r="M74" s="26" t="s">
        <v>217</v>
      </c>
      <c r="N74" s="16" t="s">
        <v>218</v>
      </c>
      <c r="O74" s="23">
        <v>42535</v>
      </c>
    </row>
    <row r="75" spans="1:15" s="24" customFormat="1" ht="14.45" customHeight="1" x14ac:dyDescent="0.25">
      <c r="A75" s="16" t="s">
        <v>219</v>
      </c>
      <c r="B75" s="16" t="s">
        <v>16</v>
      </c>
      <c r="C75" s="17" t="s">
        <v>17</v>
      </c>
      <c r="D75" s="18">
        <v>319097.61</v>
      </c>
      <c r="E75" s="19">
        <v>0</v>
      </c>
      <c r="F75" s="19">
        <v>319098</v>
      </c>
      <c r="G75" s="19">
        <v>319098</v>
      </c>
      <c r="H75" s="16">
        <v>900156264</v>
      </c>
      <c r="I75" s="20" t="str">
        <f>VLOOKUP(H75,'[1]IPS CTA BANCARIA (2)'!$B$1:$H$230,2,0)</f>
        <v>NUEVA EMPRESA PROMOTORA DE SALUD SA</v>
      </c>
      <c r="J75" s="21">
        <v>319098</v>
      </c>
      <c r="K75" s="16" t="str">
        <f>VLOOKUP(H75,'[1]IPS CTA BANCARIA (2)'!$B$1:$H$230,4,0)</f>
        <v>031-334412-20</v>
      </c>
      <c r="L75" s="16" t="str">
        <f>VLOOKUP(H75,'[1]IPS CTA BANCARIA (2)'!$B$1:$H$230,5,0)</f>
        <v>BANCOLOMBIA</v>
      </c>
      <c r="M75" s="26" t="s">
        <v>220</v>
      </c>
      <c r="N75" s="16" t="s">
        <v>221</v>
      </c>
      <c r="O75" s="23">
        <v>42535</v>
      </c>
    </row>
    <row r="76" spans="1:15" s="24" customFormat="1" ht="14.45" customHeight="1" x14ac:dyDescent="0.25">
      <c r="A76" s="16" t="s">
        <v>222</v>
      </c>
      <c r="B76" s="16" t="s">
        <v>16</v>
      </c>
      <c r="C76" s="17" t="s">
        <v>17</v>
      </c>
      <c r="D76" s="18">
        <v>247180.15</v>
      </c>
      <c r="E76" s="19">
        <v>0</v>
      </c>
      <c r="F76" s="19">
        <v>247180</v>
      </c>
      <c r="G76" s="19">
        <v>247180</v>
      </c>
      <c r="H76" s="16">
        <v>900156264</v>
      </c>
      <c r="I76" s="20" t="str">
        <f>VLOOKUP(H76,'[1]IPS CTA BANCARIA (2)'!$B$1:$H$230,2,0)</f>
        <v>NUEVA EMPRESA PROMOTORA DE SALUD SA</v>
      </c>
      <c r="J76" s="21">
        <v>247180</v>
      </c>
      <c r="K76" s="16" t="str">
        <f>VLOOKUP(H76,'[1]IPS CTA BANCARIA (2)'!$B$1:$H$230,4,0)</f>
        <v>031-334412-20</v>
      </c>
      <c r="L76" s="16" t="str">
        <f>VLOOKUP(H76,'[1]IPS CTA BANCARIA (2)'!$B$1:$H$230,5,0)</f>
        <v>BANCOLOMBIA</v>
      </c>
      <c r="M76" s="26" t="s">
        <v>223</v>
      </c>
      <c r="N76" s="16" t="s">
        <v>224</v>
      </c>
      <c r="O76" s="23">
        <v>42535</v>
      </c>
    </row>
    <row r="77" spans="1:15" s="24" customFormat="1" ht="14.45" customHeight="1" x14ac:dyDescent="0.25">
      <c r="A77" s="16" t="s">
        <v>225</v>
      </c>
      <c r="B77" s="16" t="s">
        <v>16</v>
      </c>
      <c r="C77" s="17" t="s">
        <v>17</v>
      </c>
      <c r="D77" s="18">
        <v>479962.51</v>
      </c>
      <c r="E77" s="19">
        <v>0</v>
      </c>
      <c r="F77" s="19">
        <v>479963</v>
      </c>
      <c r="G77" s="19">
        <v>479963</v>
      </c>
      <c r="H77" s="16">
        <v>900156264</v>
      </c>
      <c r="I77" s="20" t="str">
        <f>VLOOKUP(H77,'[1]IPS CTA BANCARIA (2)'!$B$1:$H$230,2,0)</f>
        <v>NUEVA EMPRESA PROMOTORA DE SALUD SA</v>
      </c>
      <c r="J77" s="21">
        <v>479963</v>
      </c>
      <c r="K77" s="16" t="str">
        <f>VLOOKUP(H77,'[1]IPS CTA BANCARIA (2)'!$B$1:$H$230,4,0)</f>
        <v>031-334412-20</v>
      </c>
      <c r="L77" s="16" t="str">
        <f>VLOOKUP(H77,'[1]IPS CTA BANCARIA (2)'!$B$1:$H$230,5,0)</f>
        <v>BANCOLOMBIA</v>
      </c>
      <c r="M77" s="26" t="s">
        <v>226</v>
      </c>
      <c r="N77" s="16" t="s">
        <v>227</v>
      </c>
      <c r="O77" s="23">
        <v>42535</v>
      </c>
    </row>
    <row r="78" spans="1:15" s="24" customFormat="1" ht="14.45" customHeight="1" x14ac:dyDescent="0.25">
      <c r="A78" s="16" t="s">
        <v>228</v>
      </c>
      <c r="B78" s="16" t="s">
        <v>16</v>
      </c>
      <c r="C78" s="17" t="s">
        <v>17</v>
      </c>
      <c r="D78" s="18">
        <v>1500734.99</v>
      </c>
      <c r="E78" s="19">
        <v>0</v>
      </c>
      <c r="F78" s="19">
        <v>1500735</v>
      </c>
      <c r="G78" s="19">
        <v>1500735</v>
      </c>
      <c r="H78" s="16">
        <v>900156264</v>
      </c>
      <c r="I78" s="20" t="str">
        <f>VLOOKUP(H78,'[1]IPS CTA BANCARIA (2)'!$B$1:$H$230,2,0)</f>
        <v>NUEVA EMPRESA PROMOTORA DE SALUD SA</v>
      </c>
      <c r="J78" s="21">
        <v>1500735</v>
      </c>
      <c r="K78" s="16" t="str">
        <f>VLOOKUP(H78,'[1]IPS CTA BANCARIA (2)'!$B$1:$H$230,4,0)</f>
        <v>031-334412-20</v>
      </c>
      <c r="L78" s="16" t="str">
        <f>VLOOKUP(H78,'[1]IPS CTA BANCARIA (2)'!$B$1:$H$230,5,0)</f>
        <v>BANCOLOMBIA</v>
      </c>
      <c r="M78" s="26" t="s">
        <v>229</v>
      </c>
      <c r="N78" s="16" t="s">
        <v>230</v>
      </c>
      <c r="O78" s="23">
        <v>42535</v>
      </c>
    </row>
    <row r="79" spans="1:15" s="24" customFormat="1" ht="14.45" customHeight="1" x14ac:dyDescent="0.25">
      <c r="A79" s="16" t="s">
        <v>231</v>
      </c>
      <c r="B79" s="16" t="s">
        <v>16</v>
      </c>
      <c r="C79" s="17" t="s">
        <v>17</v>
      </c>
      <c r="D79" s="18">
        <v>26535.96</v>
      </c>
      <c r="E79" s="19">
        <v>0</v>
      </c>
      <c r="F79" s="19">
        <v>26536</v>
      </c>
      <c r="G79" s="19">
        <v>26536</v>
      </c>
      <c r="H79" s="16">
        <v>900156264</v>
      </c>
      <c r="I79" s="20" t="str">
        <f>VLOOKUP(H79,'[1]IPS CTA BANCARIA (2)'!$B$1:$H$230,2,0)</f>
        <v>NUEVA EMPRESA PROMOTORA DE SALUD SA</v>
      </c>
      <c r="J79" s="21">
        <v>26536</v>
      </c>
      <c r="K79" s="16" t="str">
        <f>VLOOKUP(H79,'[1]IPS CTA BANCARIA (2)'!$B$1:$H$230,4,0)</f>
        <v>031-334412-20</v>
      </c>
      <c r="L79" s="16" t="str">
        <f>VLOOKUP(H79,'[1]IPS CTA BANCARIA (2)'!$B$1:$H$230,5,0)</f>
        <v>BANCOLOMBIA</v>
      </c>
      <c r="M79" s="26" t="s">
        <v>232</v>
      </c>
      <c r="N79" s="16" t="s">
        <v>233</v>
      </c>
      <c r="O79" s="23">
        <v>42535</v>
      </c>
    </row>
    <row r="80" spans="1:15" s="24" customFormat="1" ht="14.45" customHeight="1" x14ac:dyDescent="0.25">
      <c r="A80" s="16" t="s">
        <v>234</v>
      </c>
      <c r="B80" s="16" t="s">
        <v>16</v>
      </c>
      <c r="C80" s="17" t="s">
        <v>17</v>
      </c>
      <c r="D80" s="18">
        <v>15589.61</v>
      </c>
      <c r="E80" s="19">
        <v>0</v>
      </c>
      <c r="F80" s="19">
        <v>15590</v>
      </c>
      <c r="G80" s="19">
        <v>15590</v>
      </c>
      <c r="H80" s="16">
        <v>900156264</v>
      </c>
      <c r="I80" s="20" t="str">
        <f>VLOOKUP(H80,'[1]IPS CTA BANCARIA (2)'!$B$1:$H$230,2,0)</f>
        <v>NUEVA EMPRESA PROMOTORA DE SALUD SA</v>
      </c>
      <c r="J80" s="21">
        <v>15590</v>
      </c>
      <c r="K80" s="16" t="str">
        <f>VLOOKUP(H80,'[1]IPS CTA BANCARIA (2)'!$B$1:$H$230,4,0)</f>
        <v>031-334412-20</v>
      </c>
      <c r="L80" s="16" t="str">
        <f>VLOOKUP(H80,'[1]IPS CTA BANCARIA (2)'!$B$1:$H$230,5,0)</f>
        <v>BANCOLOMBIA</v>
      </c>
      <c r="M80" s="26" t="s">
        <v>235</v>
      </c>
      <c r="N80" s="16" t="s">
        <v>236</v>
      </c>
      <c r="O80" s="23">
        <v>42535</v>
      </c>
    </row>
    <row r="81" spans="1:15" s="24" customFormat="1" ht="14.45" customHeight="1" x14ac:dyDescent="0.25">
      <c r="A81" s="16" t="s">
        <v>237</v>
      </c>
      <c r="B81" s="16" t="s">
        <v>16</v>
      </c>
      <c r="C81" s="17" t="s">
        <v>17</v>
      </c>
      <c r="D81" s="18">
        <v>551214.55000000005</v>
      </c>
      <c r="E81" s="19">
        <v>0</v>
      </c>
      <c r="F81" s="19">
        <v>551215</v>
      </c>
      <c r="G81" s="19">
        <v>551215</v>
      </c>
      <c r="H81" s="16">
        <v>900156264</v>
      </c>
      <c r="I81" s="20" t="str">
        <f>VLOOKUP(H81,'[1]IPS CTA BANCARIA (2)'!$B$1:$H$230,2,0)</f>
        <v>NUEVA EMPRESA PROMOTORA DE SALUD SA</v>
      </c>
      <c r="J81" s="21">
        <v>551215</v>
      </c>
      <c r="K81" s="16" t="str">
        <f>VLOOKUP(H81,'[1]IPS CTA BANCARIA (2)'!$B$1:$H$230,4,0)</f>
        <v>031-334412-20</v>
      </c>
      <c r="L81" s="16" t="str">
        <f>VLOOKUP(H81,'[1]IPS CTA BANCARIA (2)'!$B$1:$H$230,5,0)</f>
        <v>BANCOLOMBIA</v>
      </c>
      <c r="M81" s="26" t="s">
        <v>238</v>
      </c>
      <c r="N81" s="16" t="s">
        <v>239</v>
      </c>
      <c r="O81" s="23">
        <v>42535</v>
      </c>
    </row>
    <row r="82" spans="1:15" s="24" customFormat="1" ht="14.45" customHeight="1" x14ac:dyDescent="0.25">
      <c r="A82" s="16" t="s">
        <v>240</v>
      </c>
      <c r="B82" s="16" t="s">
        <v>16</v>
      </c>
      <c r="C82" s="17" t="s">
        <v>17</v>
      </c>
      <c r="D82" s="18">
        <v>6785.83</v>
      </c>
      <c r="E82" s="19">
        <v>0</v>
      </c>
      <c r="F82" s="19">
        <v>6786</v>
      </c>
      <c r="G82" s="19">
        <v>6786</v>
      </c>
      <c r="H82" s="16">
        <v>900156264</v>
      </c>
      <c r="I82" s="20" t="str">
        <f>VLOOKUP(H82,'[1]IPS CTA BANCARIA (2)'!$B$1:$H$230,2,0)</f>
        <v>NUEVA EMPRESA PROMOTORA DE SALUD SA</v>
      </c>
      <c r="J82" s="21">
        <v>6786</v>
      </c>
      <c r="K82" s="16" t="str">
        <f>VLOOKUP(H82,'[1]IPS CTA BANCARIA (2)'!$B$1:$H$230,4,0)</f>
        <v>031-334412-20</v>
      </c>
      <c r="L82" s="16" t="str">
        <f>VLOOKUP(H82,'[1]IPS CTA BANCARIA (2)'!$B$1:$H$230,5,0)</f>
        <v>BANCOLOMBIA</v>
      </c>
      <c r="M82" s="26" t="s">
        <v>241</v>
      </c>
      <c r="N82" s="16" t="s">
        <v>242</v>
      </c>
      <c r="O82" s="23">
        <v>42535</v>
      </c>
    </row>
    <row r="83" spans="1:15" s="24" customFormat="1" ht="14.45" customHeight="1" x14ac:dyDescent="0.25">
      <c r="A83" s="16" t="s">
        <v>243</v>
      </c>
      <c r="B83" s="16" t="s">
        <v>16</v>
      </c>
      <c r="C83" s="17" t="s">
        <v>17</v>
      </c>
      <c r="D83" s="18">
        <v>123200.63</v>
      </c>
      <c r="E83" s="19">
        <v>0</v>
      </c>
      <c r="F83" s="19">
        <v>123201</v>
      </c>
      <c r="G83" s="19">
        <v>123201</v>
      </c>
      <c r="H83" s="16">
        <v>900156264</v>
      </c>
      <c r="I83" s="20" t="str">
        <f>VLOOKUP(H83,'[1]IPS CTA BANCARIA (2)'!$B$1:$H$230,2,0)</f>
        <v>NUEVA EMPRESA PROMOTORA DE SALUD SA</v>
      </c>
      <c r="J83" s="21">
        <v>123201</v>
      </c>
      <c r="K83" s="16" t="str">
        <f>VLOOKUP(H83,'[1]IPS CTA BANCARIA (2)'!$B$1:$H$230,4,0)</f>
        <v>031-334412-20</v>
      </c>
      <c r="L83" s="16" t="str">
        <f>VLOOKUP(H83,'[1]IPS CTA BANCARIA (2)'!$B$1:$H$230,5,0)</f>
        <v>BANCOLOMBIA</v>
      </c>
      <c r="M83" s="26" t="s">
        <v>244</v>
      </c>
      <c r="N83" s="16" t="s">
        <v>245</v>
      </c>
      <c r="O83" s="23">
        <v>42535</v>
      </c>
    </row>
    <row r="84" spans="1:15" s="24" customFormat="1" ht="14.45" customHeight="1" x14ac:dyDescent="0.25">
      <c r="A84" s="16" t="s">
        <v>246</v>
      </c>
      <c r="B84" s="16" t="s">
        <v>16</v>
      </c>
      <c r="C84" s="17" t="s">
        <v>17</v>
      </c>
      <c r="D84" s="18">
        <v>1326573.25</v>
      </c>
      <c r="E84" s="19">
        <v>0</v>
      </c>
      <c r="F84" s="19">
        <v>1326573</v>
      </c>
      <c r="G84" s="19">
        <v>1326573</v>
      </c>
      <c r="H84" s="16">
        <v>900156264</v>
      </c>
      <c r="I84" s="20" t="str">
        <f>VLOOKUP(H84,'[1]IPS CTA BANCARIA (2)'!$B$1:$H$230,2,0)</f>
        <v>NUEVA EMPRESA PROMOTORA DE SALUD SA</v>
      </c>
      <c r="J84" s="21">
        <v>1326573</v>
      </c>
      <c r="K84" s="16" t="str">
        <f>VLOOKUP(H84,'[1]IPS CTA BANCARIA (2)'!$B$1:$H$230,4,0)</f>
        <v>031-334412-20</v>
      </c>
      <c r="L84" s="16" t="str">
        <f>VLOOKUP(H84,'[1]IPS CTA BANCARIA (2)'!$B$1:$H$230,5,0)</f>
        <v>BANCOLOMBIA</v>
      </c>
      <c r="M84" s="26" t="s">
        <v>247</v>
      </c>
      <c r="N84" s="16" t="s">
        <v>248</v>
      </c>
      <c r="O84" s="23">
        <v>42535</v>
      </c>
    </row>
    <row r="85" spans="1:15" s="24" customFormat="1" ht="14.45" customHeight="1" x14ac:dyDescent="0.25">
      <c r="A85" s="16" t="s">
        <v>249</v>
      </c>
      <c r="B85" s="16" t="s">
        <v>16</v>
      </c>
      <c r="C85" s="17" t="s">
        <v>17</v>
      </c>
      <c r="D85" s="18">
        <v>659228.4</v>
      </c>
      <c r="E85" s="19">
        <v>0</v>
      </c>
      <c r="F85" s="19">
        <v>659228</v>
      </c>
      <c r="G85" s="19">
        <v>659228</v>
      </c>
      <c r="H85" s="16">
        <v>900156264</v>
      </c>
      <c r="I85" s="20" t="str">
        <f>VLOOKUP(H85,'[1]IPS CTA BANCARIA (2)'!$B$1:$H$230,2,0)</f>
        <v>NUEVA EMPRESA PROMOTORA DE SALUD SA</v>
      </c>
      <c r="J85" s="21">
        <v>659228</v>
      </c>
      <c r="K85" s="16" t="str">
        <f>VLOOKUP(H85,'[1]IPS CTA BANCARIA (2)'!$B$1:$H$230,4,0)</f>
        <v>031-334412-20</v>
      </c>
      <c r="L85" s="16" t="str">
        <f>VLOOKUP(H85,'[1]IPS CTA BANCARIA (2)'!$B$1:$H$230,5,0)</f>
        <v>BANCOLOMBIA</v>
      </c>
      <c r="M85" s="26" t="s">
        <v>250</v>
      </c>
      <c r="N85" s="16" t="s">
        <v>251</v>
      </c>
      <c r="O85" s="23">
        <v>42535</v>
      </c>
    </row>
    <row r="86" spans="1:15" s="24" customFormat="1" ht="14.45" customHeight="1" x14ac:dyDescent="0.25">
      <c r="A86" s="16" t="s">
        <v>252</v>
      </c>
      <c r="B86" s="16" t="s">
        <v>16</v>
      </c>
      <c r="C86" s="17" t="s">
        <v>17</v>
      </c>
      <c r="D86" s="18">
        <v>2695031.96</v>
      </c>
      <c r="E86" s="19">
        <v>0</v>
      </c>
      <c r="F86" s="19">
        <v>2695032</v>
      </c>
      <c r="G86" s="19">
        <v>2695032</v>
      </c>
      <c r="H86" s="16">
        <v>900156264</v>
      </c>
      <c r="I86" s="20" t="str">
        <f>VLOOKUP(H86,'[1]IPS CTA BANCARIA (2)'!$B$1:$H$230,2,0)</f>
        <v>NUEVA EMPRESA PROMOTORA DE SALUD SA</v>
      </c>
      <c r="J86" s="21">
        <v>2695032</v>
      </c>
      <c r="K86" s="16" t="str">
        <f>VLOOKUP(H86,'[1]IPS CTA BANCARIA (2)'!$B$1:$H$230,4,0)</f>
        <v>031-334412-20</v>
      </c>
      <c r="L86" s="16" t="str">
        <f>VLOOKUP(H86,'[1]IPS CTA BANCARIA (2)'!$B$1:$H$230,5,0)</f>
        <v>BANCOLOMBIA</v>
      </c>
      <c r="M86" s="26" t="s">
        <v>253</v>
      </c>
      <c r="N86" s="16" t="s">
        <v>254</v>
      </c>
      <c r="O86" s="23">
        <v>42535</v>
      </c>
    </row>
    <row r="87" spans="1:15" s="24" customFormat="1" ht="14.45" customHeight="1" x14ac:dyDescent="0.25">
      <c r="A87" s="16" t="s">
        <v>255</v>
      </c>
      <c r="B87" s="16" t="s">
        <v>16</v>
      </c>
      <c r="C87" s="17" t="s">
        <v>17</v>
      </c>
      <c r="D87" s="18">
        <v>626197.28</v>
      </c>
      <c r="E87" s="19">
        <v>0</v>
      </c>
      <c r="F87" s="19">
        <v>626197</v>
      </c>
      <c r="G87" s="19">
        <v>626197</v>
      </c>
      <c r="H87" s="16">
        <v>900156264</v>
      </c>
      <c r="I87" s="20" t="str">
        <f>VLOOKUP(H87,'[1]IPS CTA BANCARIA (2)'!$B$1:$H$230,2,0)</f>
        <v>NUEVA EMPRESA PROMOTORA DE SALUD SA</v>
      </c>
      <c r="J87" s="21">
        <v>626197</v>
      </c>
      <c r="K87" s="16" t="str">
        <f>VLOOKUP(H87,'[1]IPS CTA BANCARIA (2)'!$B$1:$H$230,4,0)</f>
        <v>031-334412-20</v>
      </c>
      <c r="L87" s="16" t="str">
        <f>VLOOKUP(H87,'[1]IPS CTA BANCARIA (2)'!$B$1:$H$230,5,0)</f>
        <v>BANCOLOMBIA</v>
      </c>
      <c r="M87" s="26" t="s">
        <v>256</v>
      </c>
      <c r="N87" s="16" t="s">
        <v>257</v>
      </c>
      <c r="O87" s="23">
        <v>42535</v>
      </c>
    </row>
    <row r="88" spans="1:15" s="24" customFormat="1" ht="14.45" customHeight="1" x14ac:dyDescent="0.25">
      <c r="A88" s="16" t="s">
        <v>258</v>
      </c>
      <c r="B88" s="16" t="s">
        <v>16</v>
      </c>
      <c r="C88" s="17" t="s">
        <v>17</v>
      </c>
      <c r="D88" s="18">
        <v>182557.13</v>
      </c>
      <c r="E88" s="19">
        <v>0</v>
      </c>
      <c r="F88" s="19">
        <v>182557</v>
      </c>
      <c r="G88" s="19">
        <v>182557</v>
      </c>
      <c r="H88" s="16">
        <v>900156264</v>
      </c>
      <c r="I88" s="20" t="str">
        <f>VLOOKUP(H88,'[1]IPS CTA BANCARIA (2)'!$B$1:$H$230,2,0)</f>
        <v>NUEVA EMPRESA PROMOTORA DE SALUD SA</v>
      </c>
      <c r="J88" s="21">
        <v>182557</v>
      </c>
      <c r="K88" s="16" t="str">
        <f>VLOOKUP(H88,'[1]IPS CTA BANCARIA (2)'!$B$1:$H$230,4,0)</f>
        <v>031-334412-20</v>
      </c>
      <c r="L88" s="16" t="str">
        <f>VLOOKUP(H88,'[1]IPS CTA BANCARIA (2)'!$B$1:$H$230,5,0)</f>
        <v>BANCOLOMBIA</v>
      </c>
      <c r="M88" s="26" t="s">
        <v>259</v>
      </c>
      <c r="N88" s="16" t="s">
        <v>260</v>
      </c>
      <c r="O88" s="23">
        <v>42535</v>
      </c>
    </row>
    <row r="89" spans="1:15" s="24" customFormat="1" ht="14.45" customHeight="1" x14ac:dyDescent="0.25">
      <c r="A89" s="16" t="s">
        <v>261</v>
      </c>
      <c r="B89" s="16" t="s">
        <v>16</v>
      </c>
      <c r="C89" s="17" t="s">
        <v>17</v>
      </c>
      <c r="D89" s="18">
        <v>215816.82</v>
      </c>
      <c r="E89" s="19">
        <v>0</v>
      </c>
      <c r="F89" s="19">
        <v>215817</v>
      </c>
      <c r="G89" s="19">
        <v>215817</v>
      </c>
      <c r="H89" s="16">
        <v>900156264</v>
      </c>
      <c r="I89" s="20" t="str">
        <f>VLOOKUP(H89,'[1]IPS CTA BANCARIA (2)'!$B$1:$H$230,2,0)</f>
        <v>NUEVA EMPRESA PROMOTORA DE SALUD SA</v>
      </c>
      <c r="J89" s="21">
        <v>215817</v>
      </c>
      <c r="K89" s="16" t="str">
        <f>VLOOKUP(H89,'[1]IPS CTA BANCARIA (2)'!$B$1:$H$230,4,0)</f>
        <v>031-334412-20</v>
      </c>
      <c r="L89" s="16" t="str">
        <f>VLOOKUP(H89,'[1]IPS CTA BANCARIA (2)'!$B$1:$H$230,5,0)</f>
        <v>BANCOLOMBIA</v>
      </c>
      <c r="M89" s="26" t="s">
        <v>262</v>
      </c>
      <c r="N89" s="16" t="s">
        <v>263</v>
      </c>
      <c r="O89" s="23">
        <v>42535</v>
      </c>
    </row>
    <row r="90" spans="1:15" s="24" customFormat="1" ht="14.45" customHeight="1" x14ac:dyDescent="0.25">
      <c r="A90" s="16" t="s">
        <v>264</v>
      </c>
      <c r="B90" s="16" t="s">
        <v>16</v>
      </c>
      <c r="C90" s="17" t="s">
        <v>17</v>
      </c>
      <c r="D90" s="18">
        <v>278687.49</v>
      </c>
      <c r="E90" s="19">
        <v>0</v>
      </c>
      <c r="F90" s="19">
        <v>278687</v>
      </c>
      <c r="G90" s="19">
        <v>278687</v>
      </c>
      <c r="H90" s="16">
        <v>900156264</v>
      </c>
      <c r="I90" s="20" t="str">
        <f>VLOOKUP(H90,'[1]IPS CTA BANCARIA (2)'!$B$1:$H$230,2,0)</f>
        <v>NUEVA EMPRESA PROMOTORA DE SALUD SA</v>
      </c>
      <c r="J90" s="21">
        <v>278687</v>
      </c>
      <c r="K90" s="16" t="str">
        <f>VLOOKUP(H90,'[1]IPS CTA BANCARIA (2)'!$B$1:$H$230,4,0)</f>
        <v>031-334412-20</v>
      </c>
      <c r="L90" s="16" t="str">
        <f>VLOOKUP(H90,'[1]IPS CTA BANCARIA (2)'!$B$1:$H$230,5,0)</f>
        <v>BANCOLOMBIA</v>
      </c>
      <c r="M90" s="26" t="s">
        <v>265</v>
      </c>
      <c r="N90" s="16" t="s">
        <v>266</v>
      </c>
      <c r="O90" s="23">
        <v>42535</v>
      </c>
    </row>
    <row r="91" spans="1:15" s="24" customFormat="1" ht="14.45" customHeight="1" x14ac:dyDescent="0.25">
      <c r="A91" s="16" t="s">
        <v>267</v>
      </c>
      <c r="B91" s="16" t="s">
        <v>16</v>
      </c>
      <c r="C91" s="17" t="s">
        <v>17</v>
      </c>
      <c r="D91" s="18">
        <v>257581.06</v>
      </c>
      <c r="E91" s="19">
        <v>0</v>
      </c>
      <c r="F91" s="19">
        <v>257581</v>
      </c>
      <c r="G91" s="19">
        <v>257581</v>
      </c>
      <c r="H91" s="16">
        <v>900156264</v>
      </c>
      <c r="I91" s="20" t="str">
        <f>VLOOKUP(H91,'[1]IPS CTA BANCARIA (2)'!$B$1:$H$230,2,0)</f>
        <v>NUEVA EMPRESA PROMOTORA DE SALUD SA</v>
      </c>
      <c r="J91" s="21">
        <v>257581</v>
      </c>
      <c r="K91" s="16" t="str">
        <f>VLOOKUP(H91,'[1]IPS CTA BANCARIA (2)'!$B$1:$H$230,4,0)</f>
        <v>031-334412-20</v>
      </c>
      <c r="L91" s="16" t="str">
        <f>VLOOKUP(H91,'[1]IPS CTA BANCARIA (2)'!$B$1:$H$230,5,0)</f>
        <v>BANCOLOMBIA</v>
      </c>
      <c r="M91" s="26" t="s">
        <v>268</v>
      </c>
      <c r="N91" s="16" t="s">
        <v>269</v>
      </c>
      <c r="O91" s="23">
        <v>42535</v>
      </c>
    </row>
    <row r="92" spans="1:15" s="24" customFormat="1" ht="14.45" customHeight="1" x14ac:dyDescent="0.25">
      <c r="A92" s="16" t="s">
        <v>270</v>
      </c>
      <c r="B92" s="16" t="s">
        <v>16</v>
      </c>
      <c r="C92" s="17" t="s">
        <v>17</v>
      </c>
      <c r="D92" s="18">
        <v>7659.11</v>
      </c>
      <c r="E92" s="19">
        <v>0</v>
      </c>
      <c r="F92" s="19">
        <v>7659</v>
      </c>
      <c r="G92" s="19">
        <v>7659</v>
      </c>
      <c r="H92" s="16">
        <v>900156264</v>
      </c>
      <c r="I92" s="20" t="str">
        <f>VLOOKUP(H92,'[1]IPS CTA BANCARIA (2)'!$B$1:$H$230,2,0)</f>
        <v>NUEVA EMPRESA PROMOTORA DE SALUD SA</v>
      </c>
      <c r="J92" s="21">
        <v>7659</v>
      </c>
      <c r="K92" s="16" t="str">
        <f>VLOOKUP(H92,'[1]IPS CTA BANCARIA (2)'!$B$1:$H$230,4,0)</f>
        <v>031-334412-20</v>
      </c>
      <c r="L92" s="16" t="str">
        <f>VLOOKUP(H92,'[1]IPS CTA BANCARIA (2)'!$B$1:$H$230,5,0)</f>
        <v>BANCOLOMBIA</v>
      </c>
      <c r="M92" s="26" t="s">
        <v>271</v>
      </c>
      <c r="N92" s="16" t="s">
        <v>272</v>
      </c>
      <c r="O92" s="23">
        <v>42535</v>
      </c>
    </row>
    <row r="93" spans="1:15" s="24" customFormat="1" ht="14.45" customHeight="1" x14ac:dyDescent="0.25">
      <c r="A93" s="16" t="s">
        <v>273</v>
      </c>
      <c r="B93" s="16" t="s">
        <v>16</v>
      </c>
      <c r="C93" s="17" t="s">
        <v>17</v>
      </c>
      <c r="D93" s="18">
        <v>240561.39</v>
      </c>
      <c r="E93" s="19">
        <v>0</v>
      </c>
      <c r="F93" s="19">
        <v>240561</v>
      </c>
      <c r="G93" s="19">
        <v>240561</v>
      </c>
      <c r="H93" s="16">
        <v>900156264</v>
      </c>
      <c r="I93" s="20" t="str">
        <f>VLOOKUP(H93,'[1]IPS CTA BANCARIA (2)'!$B$1:$H$230,2,0)</f>
        <v>NUEVA EMPRESA PROMOTORA DE SALUD SA</v>
      </c>
      <c r="J93" s="21">
        <v>240561</v>
      </c>
      <c r="K93" s="16" t="str">
        <f>VLOOKUP(H93,'[1]IPS CTA BANCARIA (2)'!$B$1:$H$230,4,0)</f>
        <v>031-334412-20</v>
      </c>
      <c r="L93" s="16" t="str">
        <f>VLOOKUP(H93,'[1]IPS CTA BANCARIA (2)'!$B$1:$H$230,5,0)</f>
        <v>BANCOLOMBIA</v>
      </c>
      <c r="M93" s="26" t="s">
        <v>274</v>
      </c>
      <c r="N93" s="16" t="s">
        <v>275</v>
      </c>
      <c r="O93" s="23">
        <v>42535</v>
      </c>
    </row>
    <row r="94" spans="1:15" s="24" customFormat="1" ht="14.45" customHeight="1" x14ac:dyDescent="0.25">
      <c r="A94" s="16" t="s">
        <v>276</v>
      </c>
      <c r="B94" s="16" t="s">
        <v>16</v>
      </c>
      <c r="C94" s="17" t="s">
        <v>17</v>
      </c>
      <c r="D94" s="18">
        <v>20285.16</v>
      </c>
      <c r="E94" s="19">
        <v>0</v>
      </c>
      <c r="F94" s="19">
        <v>20285</v>
      </c>
      <c r="G94" s="19">
        <v>20285</v>
      </c>
      <c r="H94" s="16">
        <v>900156264</v>
      </c>
      <c r="I94" s="20" t="str">
        <f>VLOOKUP(H94,'[1]IPS CTA BANCARIA (2)'!$B$1:$H$230,2,0)</f>
        <v>NUEVA EMPRESA PROMOTORA DE SALUD SA</v>
      </c>
      <c r="J94" s="21">
        <v>20285</v>
      </c>
      <c r="K94" s="16" t="str">
        <f>VLOOKUP(H94,'[1]IPS CTA BANCARIA (2)'!$B$1:$H$230,4,0)</f>
        <v>031-334412-20</v>
      </c>
      <c r="L94" s="16" t="str">
        <f>VLOOKUP(H94,'[1]IPS CTA BANCARIA (2)'!$B$1:$H$230,5,0)</f>
        <v>BANCOLOMBIA</v>
      </c>
      <c r="M94" s="26" t="s">
        <v>277</v>
      </c>
      <c r="N94" s="16" t="s">
        <v>278</v>
      </c>
      <c r="O94" s="23">
        <v>42535</v>
      </c>
    </row>
    <row r="95" spans="1:15" s="24" customFormat="1" ht="14.45" customHeight="1" x14ac:dyDescent="0.25">
      <c r="A95" s="16" t="s">
        <v>279</v>
      </c>
      <c r="B95" s="16" t="s">
        <v>16</v>
      </c>
      <c r="C95" s="17" t="s">
        <v>17</v>
      </c>
      <c r="D95" s="18">
        <v>44993.27</v>
      </c>
      <c r="E95" s="19">
        <v>0</v>
      </c>
      <c r="F95" s="19">
        <v>44993</v>
      </c>
      <c r="G95" s="19">
        <v>44993</v>
      </c>
      <c r="H95" s="16">
        <v>900156264</v>
      </c>
      <c r="I95" s="20" t="str">
        <f>VLOOKUP(H95,'[1]IPS CTA BANCARIA (2)'!$B$1:$H$230,2,0)</f>
        <v>NUEVA EMPRESA PROMOTORA DE SALUD SA</v>
      </c>
      <c r="J95" s="21">
        <v>44993</v>
      </c>
      <c r="K95" s="16" t="str">
        <f>VLOOKUP(H95,'[1]IPS CTA BANCARIA (2)'!$B$1:$H$230,4,0)</f>
        <v>031-334412-20</v>
      </c>
      <c r="L95" s="16" t="str">
        <f>VLOOKUP(H95,'[1]IPS CTA BANCARIA (2)'!$B$1:$H$230,5,0)</f>
        <v>BANCOLOMBIA</v>
      </c>
      <c r="M95" s="26" t="s">
        <v>280</v>
      </c>
      <c r="N95" s="16" t="s">
        <v>281</v>
      </c>
      <c r="O95" s="23">
        <v>42535</v>
      </c>
    </row>
    <row r="96" spans="1:15" s="24" customFormat="1" ht="14.45" customHeight="1" x14ac:dyDescent="0.25">
      <c r="A96" s="16" t="s">
        <v>282</v>
      </c>
      <c r="B96" s="16" t="s">
        <v>16</v>
      </c>
      <c r="C96" s="17" t="s">
        <v>17</v>
      </c>
      <c r="D96" s="18">
        <v>324945.99</v>
      </c>
      <c r="E96" s="19">
        <v>0</v>
      </c>
      <c r="F96" s="19">
        <v>324946</v>
      </c>
      <c r="G96" s="19">
        <v>324946</v>
      </c>
      <c r="H96" s="16">
        <v>900156264</v>
      </c>
      <c r="I96" s="20" t="str">
        <f>VLOOKUP(H96,'[1]IPS CTA BANCARIA (2)'!$B$1:$H$230,2,0)</f>
        <v>NUEVA EMPRESA PROMOTORA DE SALUD SA</v>
      </c>
      <c r="J96" s="21">
        <v>324946</v>
      </c>
      <c r="K96" s="16" t="str">
        <f>VLOOKUP(H96,'[1]IPS CTA BANCARIA (2)'!$B$1:$H$230,4,0)</f>
        <v>031-334412-20</v>
      </c>
      <c r="L96" s="16" t="str">
        <f>VLOOKUP(H96,'[1]IPS CTA BANCARIA (2)'!$B$1:$H$230,5,0)</f>
        <v>BANCOLOMBIA</v>
      </c>
      <c r="M96" s="26" t="s">
        <v>283</v>
      </c>
      <c r="N96" s="16" t="s">
        <v>284</v>
      </c>
      <c r="O96" s="23">
        <v>42535</v>
      </c>
    </row>
    <row r="97" spans="1:15" s="24" customFormat="1" ht="14.45" customHeight="1" x14ac:dyDescent="0.25">
      <c r="A97" s="16" t="s">
        <v>285</v>
      </c>
      <c r="B97" s="16" t="s">
        <v>16</v>
      </c>
      <c r="C97" s="17" t="s">
        <v>17</v>
      </c>
      <c r="D97" s="18">
        <v>194541.09</v>
      </c>
      <c r="E97" s="19">
        <v>0</v>
      </c>
      <c r="F97" s="19">
        <v>194541</v>
      </c>
      <c r="G97" s="19">
        <v>194541</v>
      </c>
      <c r="H97" s="16">
        <v>900156264</v>
      </c>
      <c r="I97" s="20" t="str">
        <f>VLOOKUP(H97,'[1]IPS CTA BANCARIA (2)'!$B$1:$H$230,2,0)</f>
        <v>NUEVA EMPRESA PROMOTORA DE SALUD SA</v>
      </c>
      <c r="J97" s="21">
        <v>194541</v>
      </c>
      <c r="K97" s="16" t="str">
        <f>VLOOKUP(H97,'[1]IPS CTA BANCARIA (2)'!$B$1:$H$230,4,0)</f>
        <v>031-334412-20</v>
      </c>
      <c r="L97" s="16" t="str">
        <f>VLOOKUP(H97,'[1]IPS CTA BANCARIA (2)'!$B$1:$H$230,5,0)</f>
        <v>BANCOLOMBIA</v>
      </c>
      <c r="M97" s="26" t="s">
        <v>286</v>
      </c>
      <c r="N97" s="16" t="s">
        <v>287</v>
      </c>
      <c r="O97" s="23">
        <v>42535</v>
      </c>
    </row>
    <row r="98" spans="1:15" s="24" customFormat="1" ht="14.45" customHeight="1" x14ac:dyDescent="0.25">
      <c r="A98" s="16" t="s">
        <v>288</v>
      </c>
      <c r="B98" s="16" t="s">
        <v>16</v>
      </c>
      <c r="C98" s="17" t="s">
        <v>17</v>
      </c>
      <c r="D98" s="18">
        <v>167163.45000000001</v>
      </c>
      <c r="E98" s="19">
        <v>0</v>
      </c>
      <c r="F98" s="19">
        <v>167163</v>
      </c>
      <c r="G98" s="19">
        <v>167163</v>
      </c>
      <c r="H98" s="16">
        <v>900156264</v>
      </c>
      <c r="I98" s="20" t="str">
        <f>VLOOKUP(H98,'[1]IPS CTA BANCARIA (2)'!$B$1:$H$230,2,0)</f>
        <v>NUEVA EMPRESA PROMOTORA DE SALUD SA</v>
      </c>
      <c r="J98" s="21">
        <v>167163</v>
      </c>
      <c r="K98" s="16" t="str">
        <f>VLOOKUP(H98,'[1]IPS CTA BANCARIA (2)'!$B$1:$H$230,4,0)</f>
        <v>031-334412-20</v>
      </c>
      <c r="L98" s="16" t="str">
        <f>VLOOKUP(H98,'[1]IPS CTA BANCARIA (2)'!$B$1:$H$230,5,0)</f>
        <v>BANCOLOMBIA</v>
      </c>
      <c r="M98" s="26" t="s">
        <v>289</v>
      </c>
      <c r="N98" s="16" t="s">
        <v>290</v>
      </c>
      <c r="O98" s="23">
        <v>42535</v>
      </c>
    </row>
    <row r="99" spans="1:15" s="24" customFormat="1" ht="14.45" customHeight="1" x14ac:dyDescent="0.25">
      <c r="A99" s="16" t="s">
        <v>291</v>
      </c>
      <c r="B99" s="16" t="s">
        <v>16</v>
      </c>
      <c r="C99" s="17" t="s">
        <v>17</v>
      </c>
      <c r="D99" s="18">
        <v>501094.98</v>
      </c>
      <c r="E99" s="19">
        <v>0</v>
      </c>
      <c r="F99" s="19">
        <v>501095</v>
      </c>
      <c r="G99" s="19">
        <v>501095</v>
      </c>
      <c r="H99" s="16">
        <v>890906211</v>
      </c>
      <c r="I99" s="20" t="str">
        <f>VLOOKUP(H99,'[1]IPS CTA BANCARIA (2)'!$B$1:$H$230,2,0)</f>
        <v>ESE HOSPITAL MUNICIPAL DE SAN ROQUE</v>
      </c>
      <c r="J99" s="21">
        <v>501095</v>
      </c>
      <c r="K99" s="16">
        <f>VLOOKUP(H99,'[1]IPS CTA BANCARIA (2)'!$B$1:$H$230,4,0)</f>
        <v>65115467892</v>
      </c>
      <c r="L99" s="16" t="str">
        <f>VLOOKUP(H99,'[1]IPS CTA BANCARIA (2)'!$B$1:$H$230,5,0)</f>
        <v>BANCOLOMBIA</v>
      </c>
      <c r="M99" s="22">
        <v>2016020031148</v>
      </c>
      <c r="N99" s="16" t="s">
        <v>292</v>
      </c>
      <c r="O99" s="23">
        <v>42537</v>
      </c>
    </row>
    <row r="100" spans="1:15" s="24" customFormat="1" ht="14.45" customHeight="1" x14ac:dyDescent="0.25">
      <c r="A100" s="16" t="s">
        <v>293</v>
      </c>
      <c r="B100" s="16" t="s">
        <v>16</v>
      </c>
      <c r="C100" s="17" t="s">
        <v>17</v>
      </c>
      <c r="D100" s="18">
        <v>874589.38</v>
      </c>
      <c r="E100" s="19">
        <v>0</v>
      </c>
      <c r="F100" s="19">
        <v>874589</v>
      </c>
      <c r="G100" s="19">
        <v>874589</v>
      </c>
      <c r="H100" s="16">
        <v>890983738</v>
      </c>
      <c r="I100" s="20" t="str">
        <f>VLOOKUP(H100,'[1]IPS CTA BANCARIA (2)'!$B$1:$H$230,2,0)</f>
        <v>E.S.E. HOSPITAL SAN VICENTE DE SAN VICENTE</v>
      </c>
      <c r="J100" s="21">
        <v>874589</v>
      </c>
      <c r="K100" s="16">
        <f>VLOOKUP(H100,'[1]IPS CTA BANCARIA (2)'!$B$1:$H$230,4,0)</f>
        <v>2409873244</v>
      </c>
      <c r="L100" s="16" t="str">
        <f>VLOOKUP(H100,'[1]IPS CTA BANCARIA (2)'!$B$1:$H$230,5,0)</f>
        <v>BANCOLOMBIA</v>
      </c>
      <c r="M100" s="26" t="s">
        <v>294</v>
      </c>
      <c r="N100" s="16" t="s">
        <v>295</v>
      </c>
      <c r="O100" s="23">
        <v>42535</v>
      </c>
    </row>
    <row r="101" spans="1:15" s="24" customFormat="1" ht="14.45" customHeight="1" x14ac:dyDescent="0.25">
      <c r="A101" s="16" t="s">
        <v>296</v>
      </c>
      <c r="B101" s="16" t="s">
        <v>16</v>
      </c>
      <c r="C101" s="17" t="s">
        <v>17</v>
      </c>
      <c r="D101" s="18">
        <v>462699.7</v>
      </c>
      <c r="E101" s="19">
        <v>0</v>
      </c>
      <c r="F101" s="19">
        <v>462700</v>
      </c>
      <c r="G101" s="19">
        <v>462700</v>
      </c>
      <c r="H101" s="16">
        <v>900156264</v>
      </c>
      <c r="I101" s="20" t="str">
        <f>VLOOKUP(H101,'[1]IPS CTA BANCARIA (2)'!$B$1:$H$230,2,0)</f>
        <v>NUEVA EMPRESA PROMOTORA DE SALUD SA</v>
      </c>
      <c r="J101" s="21">
        <v>462700</v>
      </c>
      <c r="K101" s="16" t="str">
        <f>VLOOKUP(H101,'[1]IPS CTA BANCARIA (2)'!$B$1:$H$230,4,0)</f>
        <v>031-334412-20</v>
      </c>
      <c r="L101" s="16" t="str">
        <f>VLOOKUP(H101,'[1]IPS CTA BANCARIA (2)'!$B$1:$H$230,5,0)</f>
        <v>BANCOLOMBIA</v>
      </c>
      <c r="M101" s="26" t="s">
        <v>297</v>
      </c>
      <c r="N101" s="16" t="s">
        <v>298</v>
      </c>
      <c r="O101" s="23">
        <v>42535</v>
      </c>
    </row>
    <row r="102" spans="1:15" s="24" customFormat="1" ht="13.9" customHeight="1" x14ac:dyDescent="0.25">
      <c r="A102" s="16" t="s">
        <v>299</v>
      </c>
      <c r="B102" s="16" t="s">
        <v>16</v>
      </c>
      <c r="C102" s="17" t="s">
        <v>17</v>
      </c>
      <c r="D102" s="18">
        <v>525108.93000000005</v>
      </c>
      <c r="E102" s="19">
        <v>0</v>
      </c>
      <c r="F102" s="19">
        <v>525109</v>
      </c>
      <c r="G102" s="19">
        <v>525109</v>
      </c>
      <c r="H102" s="16">
        <v>900156264</v>
      </c>
      <c r="I102" s="20" t="str">
        <f>VLOOKUP(H102,'[1]IPS CTA BANCARIA (2)'!$B$1:$H$230,2,0)</f>
        <v>NUEVA EMPRESA PROMOTORA DE SALUD SA</v>
      </c>
      <c r="J102" s="21">
        <v>525109</v>
      </c>
      <c r="K102" s="16" t="str">
        <f>VLOOKUP(H102,'[1]IPS CTA BANCARIA (2)'!$B$1:$H$230,4,0)</f>
        <v>031-334412-20</v>
      </c>
      <c r="L102" s="16" t="str">
        <f>VLOOKUP(H102,'[1]IPS CTA BANCARIA (2)'!$B$1:$H$230,5,0)</f>
        <v>BANCOLOMBIA</v>
      </c>
      <c r="M102" s="26" t="s">
        <v>300</v>
      </c>
      <c r="N102" s="16" t="s">
        <v>301</v>
      </c>
      <c r="O102" s="23">
        <v>42535</v>
      </c>
    </row>
    <row r="103" spans="1:15" s="24" customFormat="1" ht="14.45" customHeight="1" x14ac:dyDescent="0.25">
      <c r="A103" s="16" t="s">
        <v>302</v>
      </c>
      <c r="B103" s="16" t="s">
        <v>16</v>
      </c>
      <c r="C103" s="17" t="s">
        <v>17</v>
      </c>
      <c r="D103" s="18">
        <v>992399.97</v>
      </c>
      <c r="E103" s="19">
        <v>0</v>
      </c>
      <c r="F103" s="19">
        <v>992400</v>
      </c>
      <c r="G103" s="19">
        <v>992400</v>
      </c>
      <c r="H103" s="16">
        <v>900156264</v>
      </c>
      <c r="I103" s="20" t="str">
        <f>VLOOKUP(H103,'[1]IPS CTA BANCARIA (2)'!$B$1:$H$230,2,0)</f>
        <v>NUEVA EMPRESA PROMOTORA DE SALUD SA</v>
      </c>
      <c r="J103" s="21">
        <v>992400</v>
      </c>
      <c r="K103" s="16" t="str">
        <f>VLOOKUP(H103,'[1]IPS CTA BANCARIA (2)'!$B$1:$H$230,4,0)</f>
        <v>031-334412-20</v>
      </c>
      <c r="L103" s="16" t="str">
        <f>VLOOKUP(H103,'[1]IPS CTA BANCARIA (2)'!$B$1:$H$230,5,0)</f>
        <v>BANCOLOMBIA</v>
      </c>
      <c r="M103" s="26" t="s">
        <v>303</v>
      </c>
      <c r="N103" s="16" t="s">
        <v>304</v>
      </c>
      <c r="O103" s="23">
        <v>42535</v>
      </c>
    </row>
    <row r="104" spans="1:15" s="24" customFormat="1" ht="14.45" customHeight="1" x14ac:dyDescent="0.25">
      <c r="A104" s="16" t="s">
        <v>305</v>
      </c>
      <c r="B104" s="16" t="s">
        <v>16</v>
      </c>
      <c r="C104" s="17" t="s">
        <v>17</v>
      </c>
      <c r="D104" s="18">
        <v>978372.45</v>
      </c>
      <c r="E104" s="19">
        <v>0</v>
      </c>
      <c r="F104" s="19">
        <v>978372</v>
      </c>
      <c r="G104" s="19">
        <v>978372</v>
      </c>
      <c r="H104" s="16">
        <v>900156264</v>
      </c>
      <c r="I104" s="20" t="str">
        <f>VLOOKUP(H104,'[1]IPS CTA BANCARIA (2)'!$B$1:$H$230,2,0)</f>
        <v>NUEVA EMPRESA PROMOTORA DE SALUD SA</v>
      </c>
      <c r="J104" s="21">
        <v>978372</v>
      </c>
      <c r="K104" s="16" t="str">
        <f>VLOOKUP(H104,'[1]IPS CTA BANCARIA (2)'!$B$1:$H$230,4,0)</f>
        <v>031-334412-20</v>
      </c>
      <c r="L104" s="16" t="str">
        <f>VLOOKUP(H104,'[1]IPS CTA BANCARIA (2)'!$B$1:$H$230,5,0)</f>
        <v>BANCOLOMBIA</v>
      </c>
      <c r="M104" s="26" t="s">
        <v>306</v>
      </c>
      <c r="N104" s="16" t="s">
        <v>307</v>
      </c>
      <c r="O104" s="23">
        <v>42535</v>
      </c>
    </row>
    <row r="105" spans="1:15" s="24" customFormat="1" ht="14.45" customHeight="1" x14ac:dyDescent="0.25">
      <c r="A105" s="16" t="s">
        <v>308</v>
      </c>
      <c r="B105" s="16" t="s">
        <v>16</v>
      </c>
      <c r="C105" s="17" t="s">
        <v>17</v>
      </c>
      <c r="D105" s="18">
        <v>795894.44</v>
      </c>
      <c r="E105" s="19">
        <v>0</v>
      </c>
      <c r="F105" s="19">
        <v>795894</v>
      </c>
      <c r="G105" s="19">
        <v>795894</v>
      </c>
      <c r="H105" s="16">
        <v>900156264</v>
      </c>
      <c r="I105" s="20" t="str">
        <f>VLOOKUP(H105,'[1]IPS CTA BANCARIA (2)'!$B$1:$H$230,2,0)</f>
        <v>NUEVA EMPRESA PROMOTORA DE SALUD SA</v>
      </c>
      <c r="J105" s="21">
        <v>795894</v>
      </c>
      <c r="K105" s="16" t="str">
        <f>VLOOKUP(H105,'[1]IPS CTA BANCARIA (2)'!$B$1:$H$230,4,0)</f>
        <v>031-334412-20</v>
      </c>
      <c r="L105" s="16" t="str">
        <f>VLOOKUP(H105,'[1]IPS CTA BANCARIA (2)'!$B$1:$H$230,5,0)</f>
        <v>BANCOLOMBIA</v>
      </c>
      <c r="M105" s="26" t="s">
        <v>309</v>
      </c>
      <c r="N105" s="16" t="s">
        <v>310</v>
      </c>
      <c r="O105" s="23">
        <v>42535</v>
      </c>
    </row>
    <row r="106" spans="1:15" s="24" customFormat="1" ht="14.45" customHeight="1" x14ac:dyDescent="0.25">
      <c r="A106" s="16" t="s">
        <v>311</v>
      </c>
      <c r="B106" s="16" t="s">
        <v>16</v>
      </c>
      <c r="C106" s="17" t="s">
        <v>17</v>
      </c>
      <c r="D106" s="18">
        <v>783378.82</v>
      </c>
      <c r="E106" s="19">
        <v>0</v>
      </c>
      <c r="F106" s="19">
        <v>783379</v>
      </c>
      <c r="G106" s="19">
        <v>783379</v>
      </c>
      <c r="H106" s="16">
        <v>900156264</v>
      </c>
      <c r="I106" s="20" t="str">
        <f>VLOOKUP(H106,'[1]IPS CTA BANCARIA (2)'!$B$1:$H$230,2,0)</f>
        <v>NUEVA EMPRESA PROMOTORA DE SALUD SA</v>
      </c>
      <c r="J106" s="21">
        <v>783379</v>
      </c>
      <c r="K106" s="16" t="str">
        <f>VLOOKUP(H106,'[1]IPS CTA BANCARIA (2)'!$B$1:$H$230,4,0)</f>
        <v>031-334412-20</v>
      </c>
      <c r="L106" s="16" t="str">
        <f>VLOOKUP(H106,'[1]IPS CTA BANCARIA (2)'!$B$1:$H$230,5,0)</f>
        <v>BANCOLOMBIA</v>
      </c>
      <c r="M106" s="26" t="s">
        <v>312</v>
      </c>
      <c r="N106" s="16" t="s">
        <v>313</v>
      </c>
      <c r="O106" s="23">
        <v>42535</v>
      </c>
    </row>
    <row r="107" spans="1:15" s="24" customFormat="1" ht="14.45" customHeight="1" x14ac:dyDescent="0.25">
      <c r="A107" s="16" t="s">
        <v>314</v>
      </c>
      <c r="B107" s="16" t="s">
        <v>16</v>
      </c>
      <c r="C107" s="17" t="s">
        <v>17</v>
      </c>
      <c r="D107" s="18">
        <v>1059228.1499999999</v>
      </c>
      <c r="E107" s="19">
        <v>0</v>
      </c>
      <c r="F107" s="19">
        <v>1059228</v>
      </c>
      <c r="G107" s="19">
        <v>1059228</v>
      </c>
      <c r="H107" s="16">
        <v>900156264</v>
      </c>
      <c r="I107" s="20" t="str">
        <f>VLOOKUP(H107,'[1]IPS CTA BANCARIA (2)'!$B$1:$H$230,2,0)</f>
        <v>NUEVA EMPRESA PROMOTORA DE SALUD SA</v>
      </c>
      <c r="J107" s="21">
        <v>1059228</v>
      </c>
      <c r="K107" s="16" t="str">
        <f>VLOOKUP(H107,'[1]IPS CTA BANCARIA (2)'!$B$1:$H$230,4,0)</f>
        <v>031-334412-20</v>
      </c>
      <c r="L107" s="16" t="str">
        <f>VLOOKUP(H107,'[1]IPS CTA BANCARIA (2)'!$B$1:$H$230,5,0)</f>
        <v>BANCOLOMBIA</v>
      </c>
      <c r="M107" s="26" t="s">
        <v>315</v>
      </c>
      <c r="N107" s="16" t="s">
        <v>316</v>
      </c>
      <c r="O107" s="23">
        <v>42535</v>
      </c>
    </row>
    <row r="108" spans="1:15" s="24" customFormat="1" ht="14.45" customHeight="1" x14ac:dyDescent="0.25">
      <c r="A108" s="16" t="s">
        <v>317</v>
      </c>
      <c r="B108" s="16" t="s">
        <v>16</v>
      </c>
      <c r="C108" s="17" t="s">
        <v>17</v>
      </c>
      <c r="D108" s="18">
        <v>158162.51999999999</v>
      </c>
      <c r="E108" s="19">
        <v>0</v>
      </c>
      <c r="F108" s="19">
        <v>158163</v>
      </c>
      <c r="G108" s="19">
        <v>158163</v>
      </c>
      <c r="H108" s="16">
        <v>900156264</v>
      </c>
      <c r="I108" s="20" t="str">
        <f>VLOOKUP(H108,'[1]IPS CTA BANCARIA (2)'!$B$1:$H$230,2,0)</f>
        <v>NUEVA EMPRESA PROMOTORA DE SALUD SA</v>
      </c>
      <c r="J108" s="21">
        <v>158163</v>
      </c>
      <c r="K108" s="16" t="str">
        <f>VLOOKUP(H108,'[1]IPS CTA BANCARIA (2)'!$B$1:$H$230,4,0)</f>
        <v>031-334412-20</v>
      </c>
      <c r="L108" s="16" t="str">
        <f>VLOOKUP(H108,'[1]IPS CTA BANCARIA (2)'!$B$1:$H$230,5,0)</f>
        <v>BANCOLOMBIA</v>
      </c>
      <c r="M108" s="26" t="s">
        <v>318</v>
      </c>
      <c r="N108" s="16" t="s">
        <v>319</v>
      </c>
      <c r="O108" s="23">
        <v>42535</v>
      </c>
    </row>
    <row r="109" spans="1:15" s="24" customFormat="1" ht="14.45" customHeight="1" x14ac:dyDescent="0.25">
      <c r="A109" s="16" t="s">
        <v>320</v>
      </c>
      <c r="B109" s="16" t="s">
        <v>16</v>
      </c>
      <c r="C109" s="17" t="s">
        <v>17</v>
      </c>
      <c r="D109" s="18">
        <v>1216858.3</v>
      </c>
      <c r="E109" s="19">
        <v>0</v>
      </c>
      <c r="F109" s="19">
        <v>1216858</v>
      </c>
      <c r="G109" s="19">
        <v>1216858</v>
      </c>
      <c r="H109" s="16">
        <v>900156264</v>
      </c>
      <c r="I109" s="20" t="str">
        <f>VLOOKUP(H109,'[1]IPS CTA BANCARIA (2)'!$B$1:$H$230,2,0)</f>
        <v>NUEVA EMPRESA PROMOTORA DE SALUD SA</v>
      </c>
      <c r="J109" s="21">
        <v>1216858</v>
      </c>
      <c r="K109" s="16" t="str">
        <f>VLOOKUP(H109,'[1]IPS CTA BANCARIA (2)'!$B$1:$H$230,4,0)</f>
        <v>031-334412-20</v>
      </c>
      <c r="L109" s="16" t="str">
        <f>VLOOKUP(H109,'[1]IPS CTA BANCARIA (2)'!$B$1:$H$230,5,0)</f>
        <v>BANCOLOMBIA</v>
      </c>
      <c r="M109" s="26" t="s">
        <v>321</v>
      </c>
      <c r="N109" s="16" t="s">
        <v>322</v>
      </c>
      <c r="O109" s="23">
        <v>42535</v>
      </c>
    </row>
    <row r="110" spans="1:15" s="24" customFormat="1" ht="14.45" customHeight="1" x14ac:dyDescent="0.25">
      <c r="A110" s="16" t="s">
        <v>323</v>
      </c>
      <c r="B110" s="16" t="s">
        <v>16</v>
      </c>
      <c r="C110" s="17" t="s">
        <v>17</v>
      </c>
      <c r="D110" s="18">
        <v>90704.75</v>
      </c>
      <c r="E110" s="19">
        <v>0</v>
      </c>
      <c r="F110" s="19">
        <v>90705</v>
      </c>
      <c r="G110" s="19">
        <v>90705</v>
      </c>
      <c r="H110" s="16">
        <v>900156264</v>
      </c>
      <c r="I110" s="20" t="str">
        <f>VLOOKUP(H110,'[1]IPS CTA BANCARIA (2)'!$B$1:$H$230,2,0)</f>
        <v>NUEVA EMPRESA PROMOTORA DE SALUD SA</v>
      </c>
      <c r="J110" s="21">
        <v>90705</v>
      </c>
      <c r="K110" s="16" t="str">
        <f>VLOOKUP(H110,'[1]IPS CTA BANCARIA (2)'!$B$1:$H$230,4,0)</f>
        <v>031-334412-20</v>
      </c>
      <c r="L110" s="16" t="str">
        <f>VLOOKUP(H110,'[1]IPS CTA BANCARIA (2)'!$B$1:$H$230,5,0)</f>
        <v>BANCOLOMBIA</v>
      </c>
      <c r="M110" s="26" t="s">
        <v>324</v>
      </c>
      <c r="N110" s="16" t="s">
        <v>325</v>
      </c>
      <c r="O110" s="23">
        <v>42535</v>
      </c>
    </row>
    <row r="111" spans="1:15" s="24" customFormat="1" ht="14.45" customHeight="1" x14ac:dyDescent="0.25">
      <c r="A111" s="16" t="s">
        <v>326</v>
      </c>
      <c r="B111" s="16" t="s">
        <v>16</v>
      </c>
      <c r="C111" s="17" t="s">
        <v>17</v>
      </c>
      <c r="D111" s="18">
        <v>95243.79</v>
      </c>
      <c r="E111" s="19">
        <v>0</v>
      </c>
      <c r="F111" s="19">
        <v>95244</v>
      </c>
      <c r="G111" s="19">
        <v>95244</v>
      </c>
      <c r="H111" s="16">
        <v>900156264</v>
      </c>
      <c r="I111" s="20" t="str">
        <f>VLOOKUP(H111,'[1]IPS CTA BANCARIA (2)'!$B$1:$H$230,2,0)</f>
        <v>NUEVA EMPRESA PROMOTORA DE SALUD SA</v>
      </c>
      <c r="J111" s="21">
        <v>95244</v>
      </c>
      <c r="K111" s="16" t="str">
        <f>VLOOKUP(H111,'[1]IPS CTA BANCARIA (2)'!$B$1:$H$230,4,0)</f>
        <v>031-334412-20</v>
      </c>
      <c r="L111" s="16" t="str">
        <f>VLOOKUP(H111,'[1]IPS CTA BANCARIA (2)'!$B$1:$H$230,5,0)</f>
        <v>BANCOLOMBIA</v>
      </c>
      <c r="M111" s="26" t="s">
        <v>327</v>
      </c>
      <c r="N111" s="16" t="s">
        <v>328</v>
      </c>
      <c r="O111" s="23">
        <v>42535</v>
      </c>
    </row>
    <row r="112" spans="1:15" s="24" customFormat="1" ht="14.45" customHeight="1" x14ac:dyDescent="0.25">
      <c r="A112" s="16" t="s">
        <v>329</v>
      </c>
      <c r="B112" s="16" t="s">
        <v>16</v>
      </c>
      <c r="C112" s="17" t="s">
        <v>17</v>
      </c>
      <c r="D112" s="18">
        <v>18758.11</v>
      </c>
      <c r="E112" s="19">
        <v>0</v>
      </c>
      <c r="F112" s="19">
        <v>18758</v>
      </c>
      <c r="G112" s="19">
        <v>18758</v>
      </c>
      <c r="H112" s="16">
        <v>900156264</v>
      </c>
      <c r="I112" s="20" t="str">
        <f>VLOOKUP(H112,'[1]IPS CTA BANCARIA (2)'!$B$1:$H$230,2,0)</f>
        <v>NUEVA EMPRESA PROMOTORA DE SALUD SA</v>
      </c>
      <c r="J112" s="21">
        <v>18758</v>
      </c>
      <c r="K112" s="16" t="str">
        <f>VLOOKUP(H112,'[1]IPS CTA BANCARIA (2)'!$B$1:$H$230,4,0)</f>
        <v>031-334412-20</v>
      </c>
      <c r="L112" s="16" t="str">
        <f>VLOOKUP(H112,'[1]IPS CTA BANCARIA (2)'!$B$1:$H$230,5,0)</f>
        <v>BANCOLOMBIA</v>
      </c>
      <c r="M112" s="26" t="s">
        <v>330</v>
      </c>
      <c r="N112" s="16" t="s">
        <v>331</v>
      </c>
      <c r="O112" s="23">
        <v>42535</v>
      </c>
    </row>
    <row r="113" spans="1:26" s="24" customFormat="1" ht="14.45" customHeight="1" x14ac:dyDescent="0.25">
      <c r="A113" s="16" t="s">
        <v>332</v>
      </c>
      <c r="B113" s="16" t="s">
        <v>16</v>
      </c>
      <c r="C113" s="17" t="s">
        <v>17</v>
      </c>
      <c r="D113" s="18">
        <v>3302921.92</v>
      </c>
      <c r="E113" s="19">
        <v>0</v>
      </c>
      <c r="F113" s="19">
        <v>3302922</v>
      </c>
      <c r="G113" s="19">
        <v>3302922</v>
      </c>
      <c r="H113" s="16">
        <v>890981137</v>
      </c>
      <c r="I113" s="20" t="str">
        <f>VLOOKUP(H113,'[1]IPS CTA BANCARIA (2)'!$B$1:$H$230,2,0)</f>
        <v>ESE HOSPITAL FRANCISCO VALDERRAMA TURBO</v>
      </c>
      <c r="J113" s="21">
        <v>3302922</v>
      </c>
      <c r="K113" s="16">
        <f>VLOOKUP(H113,'[1]IPS CTA BANCARIA (2)'!$B$1:$H$230,4,0)</f>
        <v>920016045</v>
      </c>
      <c r="L113" s="16" t="str">
        <f>VLOOKUP(H113,'[1]IPS CTA BANCARIA (2)'!$B$1:$H$230,5,0)</f>
        <v>BBVA</v>
      </c>
      <c r="M113" s="26" t="s">
        <v>333</v>
      </c>
      <c r="N113" s="16" t="s">
        <v>334</v>
      </c>
      <c r="O113" s="23">
        <v>42535</v>
      </c>
    </row>
    <row r="114" spans="1:26" s="24" customFormat="1" ht="14.45" customHeight="1" x14ac:dyDescent="0.25">
      <c r="A114" s="16" t="s">
        <v>335</v>
      </c>
      <c r="B114" s="16" t="s">
        <v>16</v>
      </c>
      <c r="C114" s="17" t="s">
        <v>17</v>
      </c>
      <c r="D114" s="18">
        <v>24459.53</v>
      </c>
      <c r="E114" s="19">
        <v>0</v>
      </c>
      <c r="F114" s="19">
        <v>24460</v>
      </c>
      <c r="G114" s="19">
        <v>24460</v>
      </c>
      <c r="H114" s="16">
        <v>900156264</v>
      </c>
      <c r="I114" s="20" t="str">
        <f>VLOOKUP(H114,'[1]IPS CTA BANCARIA (2)'!$B$1:$H$230,2,0)</f>
        <v>NUEVA EMPRESA PROMOTORA DE SALUD SA</v>
      </c>
      <c r="J114" s="21">
        <v>24460</v>
      </c>
      <c r="K114" s="16" t="str">
        <f>VLOOKUP(H114,'[1]IPS CTA BANCARIA (2)'!$B$1:$H$230,4,0)</f>
        <v>031-334412-20</v>
      </c>
      <c r="L114" s="16" t="str">
        <f>VLOOKUP(H114,'[1]IPS CTA BANCARIA (2)'!$B$1:$H$230,5,0)</f>
        <v>BANCOLOMBIA</v>
      </c>
      <c r="M114" s="26" t="s">
        <v>336</v>
      </c>
      <c r="N114" s="16" t="s">
        <v>337</v>
      </c>
      <c r="O114" s="23">
        <v>42535</v>
      </c>
    </row>
    <row r="115" spans="1:26" s="24" customFormat="1" ht="14.45" customHeight="1" x14ac:dyDescent="0.25">
      <c r="A115" s="16" t="s">
        <v>338</v>
      </c>
      <c r="B115" s="16" t="s">
        <v>16</v>
      </c>
      <c r="C115" s="17" t="s">
        <v>17</v>
      </c>
      <c r="D115" s="18">
        <v>706296.22</v>
      </c>
      <c r="E115" s="19">
        <v>0</v>
      </c>
      <c r="F115" s="19">
        <v>706296</v>
      </c>
      <c r="G115" s="19">
        <v>706296</v>
      </c>
      <c r="H115" s="16">
        <v>900156264</v>
      </c>
      <c r="I115" s="20" t="str">
        <f>VLOOKUP(H115,'[1]IPS CTA BANCARIA (2)'!$B$1:$H$230,2,0)</f>
        <v>NUEVA EMPRESA PROMOTORA DE SALUD SA</v>
      </c>
      <c r="J115" s="21">
        <v>706296</v>
      </c>
      <c r="K115" s="16" t="str">
        <f>VLOOKUP(H115,'[1]IPS CTA BANCARIA (2)'!$B$1:$H$230,4,0)</f>
        <v>031-334412-20</v>
      </c>
      <c r="L115" s="16" t="str">
        <f>VLOOKUP(H115,'[1]IPS CTA BANCARIA (2)'!$B$1:$H$230,5,0)</f>
        <v>BANCOLOMBIA</v>
      </c>
      <c r="M115" s="26" t="s">
        <v>339</v>
      </c>
      <c r="N115" s="16" t="s">
        <v>340</v>
      </c>
      <c r="O115" s="23">
        <v>42535</v>
      </c>
    </row>
    <row r="116" spans="1:26" s="24" customFormat="1" ht="14.45" customHeight="1" x14ac:dyDescent="0.25">
      <c r="A116" s="16" t="s">
        <v>341</v>
      </c>
      <c r="B116" s="16" t="s">
        <v>16</v>
      </c>
      <c r="C116" s="17" t="s">
        <v>17</v>
      </c>
      <c r="D116" s="18">
        <v>670865.09</v>
      </c>
      <c r="E116" s="19">
        <v>0</v>
      </c>
      <c r="F116" s="19">
        <v>670865</v>
      </c>
      <c r="G116" s="19">
        <v>670865</v>
      </c>
      <c r="H116" s="16">
        <v>900156264</v>
      </c>
      <c r="I116" s="20" t="str">
        <f>VLOOKUP(H116,'[1]IPS CTA BANCARIA (2)'!$B$1:$H$230,2,0)</f>
        <v>NUEVA EMPRESA PROMOTORA DE SALUD SA</v>
      </c>
      <c r="J116" s="21">
        <v>670865</v>
      </c>
      <c r="K116" s="16" t="str">
        <f>VLOOKUP(H116,'[1]IPS CTA BANCARIA (2)'!$B$1:$H$230,4,0)</f>
        <v>031-334412-20</v>
      </c>
      <c r="L116" s="16" t="str">
        <f>VLOOKUP(H116,'[1]IPS CTA BANCARIA (2)'!$B$1:$H$230,5,0)</f>
        <v>BANCOLOMBIA</v>
      </c>
      <c r="M116" s="26" t="s">
        <v>342</v>
      </c>
      <c r="N116" s="16" t="s">
        <v>343</v>
      </c>
      <c r="O116" s="23">
        <v>42535</v>
      </c>
    </row>
    <row r="117" spans="1:26" s="24" customFormat="1" ht="14.45" customHeight="1" x14ac:dyDescent="0.25">
      <c r="A117" s="16" t="s">
        <v>344</v>
      </c>
      <c r="B117" s="16" t="s">
        <v>16</v>
      </c>
      <c r="C117" s="17" t="s">
        <v>17</v>
      </c>
      <c r="D117" s="18">
        <v>39880.699999999997</v>
      </c>
      <c r="E117" s="19">
        <v>0</v>
      </c>
      <c r="F117" s="19">
        <v>39881</v>
      </c>
      <c r="G117" s="19">
        <v>39881</v>
      </c>
      <c r="H117" s="16">
        <v>900156264</v>
      </c>
      <c r="I117" s="20" t="str">
        <f>VLOOKUP(H117,'[1]IPS CTA BANCARIA (2)'!$B$1:$H$230,2,0)</f>
        <v>NUEVA EMPRESA PROMOTORA DE SALUD SA</v>
      </c>
      <c r="J117" s="21">
        <v>39881</v>
      </c>
      <c r="K117" s="16" t="str">
        <f>VLOOKUP(H117,'[1]IPS CTA BANCARIA (2)'!$B$1:$H$230,4,0)</f>
        <v>031-334412-20</v>
      </c>
      <c r="L117" s="16" t="str">
        <f>VLOOKUP(H117,'[1]IPS CTA BANCARIA (2)'!$B$1:$H$230,5,0)</f>
        <v>BANCOLOMBIA</v>
      </c>
      <c r="M117" s="26" t="s">
        <v>345</v>
      </c>
      <c r="N117" s="16" t="s">
        <v>346</v>
      </c>
      <c r="O117" s="23">
        <v>42535</v>
      </c>
    </row>
    <row r="118" spans="1:26" s="24" customFormat="1" ht="14.45" customHeight="1" x14ac:dyDescent="0.25">
      <c r="A118" s="16" t="s">
        <v>347</v>
      </c>
      <c r="B118" s="16" t="s">
        <v>16</v>
      </c>
      <c r="C118" s="17" t="s">
        <v>17</v>
      </c>
      <c r="D118" s="18">
        <v>322998.68</v>
      </c>
      <c r="E118" s="19">
        <v>0</v>
      </c>
      <c r="F118" s="19">
        <v>322999</v>
      </c>
      <c r="G118" s="19">
        <v>322999</v>
      </c>
      <c r="H118" s="16">
        <v>900156264</v>
      </c>
      <c r="I118" s="20" t="str">
        <f>VLOOKUP(H118,'[1]IPS CTA BANCARIA (2)'!$B$1:$H$230,2,0)</f>
        <v>NUEVA EMPRESA PROMOTORA DE SALUD SA</v>
      </c>
      <c r="J118" s="21">
        <v>322999</v>
      </c>
      <c r="K118" s="16" t="str">
        <f>VLOOKUP(H118,'[1]IPS CTA BANCARIA (2)'!$B$1:$H$230,4,0)</f>
        <v>031-334412-20</v>
      </c>
      <c r="L118" s="16" t="str">
        <f>VLOOKUP(H118,'[1]IPS CTA BANCARIA (2)'!$B$1:$H$230,5,0)</f>
        <v>BANCOLOMBIA</v>
      </c>
      <c r="M118" s="26" t="s">
        <v>348</v>
      </c>
      <c r="N118" s="16" t="s">
        <v>349</v>
      </c>
      <c r="O118" s="23">
        <v>42535</v>
      </c>
    </row>
    <row r="119" spans="1:26" s="24" customFormat="1" ht="14.45" customHeight="1" x14ac:dyDescent="0.25">
      <c r="A119" s="16" t="s">
        <v>350</v>
      </c>
      <c r="B119" s="16" t="s">
        <v>16</v>
      </c>
      <c r="C119" s="17" t="s">
        <v>17</v>
      </c>
      <c r="D119" s="18">
        <v>698058.69</v>
      </c>
      <c r="E119" s="19">
        <v>0</v>
      </c>
      <c r="F119" s="19">
        <v>698059</v>
      </c>
      <c r="G119" s="19">
        <v>698059</v>
      </c>
      <c r="H119" s="16">
        <v>890980367</v>
      </c>
      <c r="I119" s="20" t="str">
        <f>VLOOKUP(H119,'[1]IPS CTA BANCARIA (2)'!$B$1:$H$230,2,0)</f>
        <v>E.S.E. HOSPITAL SAN RAFAEL DE VENECIA</v>
      </c>
      <c r="J119" s="21">
        <v>698059</v>
      </c>
      <c r="K119" s="16">
        <f>VLOOKUP(H119,'[1]IPS CTA BANCARIA (2)'!$B$1:$H$230,4,0)</f>
        <v>383098522</v>
      </c>
      <c r="L119" s="16" t="str">
        <f>VLOOKUP(H119,'[1]IPS CTA BANCARIA (2)'!$B$1:$H$230,5,0)</f>
        <v>DAVIVIENDA</v>
      </c>
      <c r="M119" s="22">
        <v>2016020031146</v>
      </c>
      <c r="N119" s="16" t="s">
        <v>351</v>
      </c>
      <c r="O119" s="23">
        <v>42537</v>
      </c>
    </row>
    <row r="120" spans="1:26" s="24" customFormat="1" ht="14.45" customHeight="1" x14ac:dyDescent="0.25">
      <c r="A120" s="16" t="s">
        <v>352</v>
      </c>
      <c r="B120" s="16" t="s">
        <v>16</v>
      </c>
      <c r="C120" s="17" t="s">
        <v>17</v>
      </c>
      <c r="D120" s="18">
        <v>24338.89</v>
      </c>
      <c r="E120" s="19">
        <v>0</v>
      </c>
      <c r="F120" s="19">
        <v>24339</v>
      </c>
      <c r="G120" s="19">
        <v>24339</v>
      </c>
      <c r="H120" s="16">
        <v>900156264</v>
      </c>
      <c r="I120" s="20" t="str">
        <f>VLOOKUP(H120,'[1]IPS CTA BANCARIA (2)'!$B$1:$H$230,2,0)</f>
        <v>NUEVA EMPRESA PROMOTORA DE SALUD SA</v>
      </c>
      <c r="J120" s="21">
        <v>24339</v>
      </c>
      <c r="K120" s="16" t="str">
        <f>VLOOKUP(H120,'[1]IPS CTA BANCARIA (2)'!$B$1:$H$230,4,0)</f>
        <v>031-334412-20</v>
      </c>
      <c r="L120" s="16" t="str">
        <f>VLOOKUP(H120,'[1]IPS CTA BANCARIA (2)'!$B$1:$H$230,5,0)</f>
        <v>BANCOLOMBIA</v>
      </c>
      <c r="M120" s="26" t="s">
        <v>353</v>
      </c>
      <c r="N120" s="16" t="s">
        <v>354</v>
      </c>
      <c r="O120" s="23">
        <v>42535</v>
      </c>
    </row>
    <row r="121" spans="1:26" s="24" customFormat="1" ht="14.45" customHeight="1" x14ac:dyDescent="0.25">
      <c r="A121" s="16" t="s">
        <v>355</v>
      </c>
      <c r="B121" s="16" t="s">
        <v>16</v>
      </c>
      <c r="C121" s="17" t="s">
        <v>17</v>
      </c>
      <c r="D121" s="18">
        <v>165398.85</v>
      </c>
      <c r="E121" s="19">
        <v>0</v>
      </c>
      <c r="F121" s="19">
        <v>165399</v>
      </c>
      <c r="G121" s="19">
        <v>165399</v>
      </c>
      <c r="H121" s="16">
        <v>900156264</v>
      </c>
      <c r="I121" s="20" t="str">
        <f>VLOOKUP(H121,'[1]IPS CTA BANCARIA (2)'!$B$1:$H$230,2,0)</f>
        <v>NUEVA EMPRESA PROMOTORA DE SALUD SA</v>
      </c>
      <c r="J121" s="21">
        <v>165399</v>
      </c>
      <c r="K121" s="16" t="str">
        <f>VLOOKUP(H121,'[1]IPS CTA BANCARIA (2)'!$B$1:$H$230,4,0)</f>
        <v>031-334412-20</v>
      </c>
      <c r="L121" s="16" t="str">
        <f>VLOOKUP(H121,'[1]IPS CTA BANCARIA (2)'!$B$1:$H$230,5,0)</f>
        <v>BANCOLOMBIA</v>
      </c>
      <c r="M121" s="26" t="s">
        <v>356</v>
      </c>
      <c r="N121" s="16" t="s">
        <v>357</v>
      </c>
      <c r="O121" s="23">
        <v>42535</v>
      </c>
    </row>
    <row r="122" spans="1:26" s="24" customFormat="1" ht="14.45" customHeight="1" x14ac:dyDescent="0.25">
      <c r="A122" s="16" t="s">
        <v>358</v>
      </c>
      <c r="B122" s="16" t="s">
        <v>16</v>
      </c>
      <c r="C122" s="17" t="s">
        <v>17</v>
      </c>
      <c r="D122" s="18">
        <v>650190.43000000005</v>
      </c>
      <c r="E122" s="19">
        <v>0</v>
      </c>
      <c r="F122" s="19">
        <v>650190</v>
      </c>
      <c r="G122" s="19">
        <v>650190</v>
      </c>
      <c r="H122" s="16">
        <v>890981726</v>
      </c>
      <c r="I122" s="20" t="str">
        <f>VLOOKUP(H122,'[1]IPS CTA BANCARIA (2)'!$B$1:$H$230,2,0)</f>
        <v>E.S.E HOSPITAL SAN JUAN DE DIOS DE YARUMAL</v>
      </c>
      <c r="J122" s="21">
        <v>650190</v>
      </c>
      <c r="K122" s="16">
        <f>VLOOKUP(H122,'[1]IPS CTA BANCARIA (2)'!$B$1:$H$230,4,0)</f>
        <v>644033268</v>
      </c>
      <c r="L122" s="16" t="str">
        <f>VLOOKUP(H122,'[1]IPS CTA BANCARIA (2)'!$B$1:$H$230,5,0)</f>
        <v>BOGOTA</v>
      </c>
      <c r="M122" s="26" t="s">
        <v>359</v>
      </c>
      <c r="N122" s="16" t="s">
        <v>360</v>
      </c>
      <c r="O122" s="23">
        <v>42535</v>
      </c>
    </row>
    <row r="123" spans="1:26" s="24" customFormat="1" ht="14.45" customHeight="1" x14ac:dyDescent="0.25">
      <c r="A123" s="16" t="s">
        <v>361</v>
      </c>
      <c r="B123" s="16" t="s">
        <v>16</v>
      </c>
      <c r="C123" s="17" t="s">
        <v>17</v>
      </c>
      <c r="D123" s="18">
        <v>1400511.52</v>
      </c>
      <c r="E123" s="19">
        <v>0</v>
      </c>
      <c r="F123" s="19">
        <v>1400512</v>
      </c>
      <c r="G123" s="19">
        <v>1400512</v>
      </c>
      <c r="H123" s="16">
        <v>900156264</v>
      </c>
      <c r="I123" s="20" t="str">
        <f>VLOOKUP(H123,'[1]IPS CTA BANCARIA (2)'!$B$1:$H$230,2,0)</f>
        <v>NUEVA EMPRESA PROMOTORA DE SALUD SA</v>
      </c>
      <c r="J123" s="21">
        <v>1400512</v>
      </c>
      <c r="K123" s="16" t="str">
        <f>VLOOKUP(H123,'[1]IPS CTA BANCARIA (2)'!$B$1:$H$230,4,0)</f>
        <v>031-334412-20</v>
      </c>
      <c r="L123" s="16" t="str">
        <f>VLOOKUP(H123,'[1]IPS CTA BANCARIA (2)'!$B$1:$H$230,5,0)</f>
        <v>BANCOLOMBIA</v>
      </c>
      <c r="M123" s="26" t="s">
        <v>362</v>
      </c>
      <c r="N123" s="16" t="s">
        <v>363</v>
      </c>
      <c r="O123" s="23">
        <v>42535</v>
      </c>
    </row>
    <row r="124" spans="1:26" s="24" customFormat="1" ht="14.45" customHeight="1" x14ac:dyDescent="0.25">
      <c r="A124" s="16" t="s">
        <v>364</v>
      </c>
      <c r="B124" s="16" t="s">
        <v>16</v>
      </c>
      <c r="C124" s="17" t="s">
        <v>17</v>
      </c>
      <c r="D124" s="18">
        <v>248994.11</v>
      </c>
      <c r="E124" s="19">
        <v>0</v>
      </c>
      <c r="F124" s="19">
        <v>248994</v>
      </c>
      <c r="G124" s="19">
        <v>248994</v>
      </c>
      <c r="H124" s="16">
        <v>900156264</v>
      </c>
      <c r="I124" s="20" t="str">
        <f>VLOOKUP(H124,'[1]IPS CTA BANCARIA (2)'!$B$1:$H$230,2,0)</f>
        <v>NUEVA EMPRESA PROMOTORA DE SALUD SA</v>
      </c>
      <c r="J124" s="21">
        <v>248994</v>
      </c>
      <c r="K124" s="16" t="str">
        <f>VLOOKUP(H124,'[1]IPS CTA BANCARIA (2)'!$B$1:$H$230,4,0)</f>
        <v>031-334412-20</v>
      </c>
      <c r="L124" s="16" t="str">
        <f>VLOOKUP(H124,'[1]IPS CTA BANCARIA (2)'!$B$1:$H$230,5,0)</f>
        <v>BANCOLOMBIA</v>
      </c>
      <c r="M124" s="26" t="s">
        <v>365</v>
      </c>
      <c r="N124" s="16" t="s">
        <v>366</v>
      </c>
      <c r="O124" s="23">
        <v>42535</v>
      </c>
    </row>
    <row r="125" spans="1:26" s="24" customFormat="1" ht="14.45" customHeight="1" x14ac:dyDescent="0.25">
      <c r="A125" s="16" t="s">
        <v>367</v>
      </c>
      <c r="B125" s="16" t="s">
        <v>16</v>
      </c>
      <c r="C125" s="17" t="s">
        <v>17</v>
      </c>
      <c r="D125" s="18">
        <v>198017.41</v>
      </c>
      <c r="E125" s="19">
        <v>0</v>
      </c>
      <c r="F125" s="19">
        <v>198017</v>
      </c>
      <c r="G125" s="19">
        <v>198017</v>
      </c>
      <c r="H125" s="16">
        <v>900156264</v>
      </c>
      <c r="I125" s="20" t="str">
        <f>VLOOKUP(H125,'[1]IPS CTA BANCARIA (2)'!$B$1:$H$230,2,0)</f>
        <v>NUEVA EMPRESA PROMOTORA DE SALUD SA</v>
      </c>
      <c r="J125" s="21">
        <v>198017</v>
      </c>
      <c r="K125" s="16" t="str">
        <f>VLOOKUP(H125,'[1]IPS CTA BANCARIA (2)'!$B$1:$H$230,4,0)</f>
        <v>031-334412-20</v>
      </c>
      <c r="L125" s="16" t="str">
        <f>VLOOKUP(H125,'[1]IPS CTA BANCARIA (2)'!$B$1:$H$230,5,0)</f>
        <v>BANCOLOMBIA</v>
      </c>
      <c r="M125" s="26" t="s">
        <v>368</v>
      </c>
      <c r="N125" s="16" t="s">
        <v>369</v>
      </c>
      <c r="O125" s="23">
        <v>42535</v>
      </c>
    </row>
    <row r="126" spans="1:26" x14ac:dyDescent="0.25">
      <c r="A126" s="3"/>
      <c r="B126" s="3"/>
      <c r="C126" s="3"/>
      <c r="D126" s="3"/>
      <c r="E126" s="3"/>
      <c r="F126" s="3"/>
      <c r="G126" s="3"/>
      <c r="H126" s="4"/>
      <c r="I126" s="4"/>
      <c r="J126" s="1"/>
      <c r="K126" s="1"/>
      <c r="L126" s="1"/>
      <c r="M126" s="5"/>
      <c r="N126" s="5"/>
      <c r="O126" s="5"/>
      <c r="P126" s="5"/>
    </row>
    <row r="127" spans="1:26" x14ac:dyDescent="0.25">
      <c r="Z127" s="6"/>
    </row>
    <row r="128" spans="1:26" x14ac:dyDescent="0.25">
      <c r="A128" s="27" t="s">
        <v>380</v>
      </c>
      <c r="T128" s="2">
        <f>14116411263+187307845</f>
        <v>14303719108</v>
      </c>
      <c r="Z128" s="6"/>
    </row>
    <row r="129" spans="1:26" x14ac:dyDescent="0.25">
      <c r="A129" s="27" t="s">
        <v>377</v>
      </c>
      <c r="Z129" s="6"/>
    </row>
    <row r="130" spans="1:26" x14ac:dyDescent="0.25">
      <c r="A130" s="27" t="s">
        <v>375</v>
      </c>
      <c r="Z130" s="6"/>
    </row>
    <row r="131" spans="1:26" x14ac:dyDescent="0.25">
      <c r="A131" s="27" t="s">
        <v>376</v>
      </c>
      <c r="Z131" s="6"/>
    </row>
    <row r="132" spans="1:26" x14ac:dyDescent="0.25">
      <c r="A132" s="27" t="s">
        <v>379</v>
      </c>
      <c r="Z132" s="6"/>
    </row>
    <row r="133" spans="1:26" x14ac:dyDescent="0.25">
      <c r="A133" s="27" t="s">
        <v>378</v>
      </c>
      <c r="Z133" s="6"/>
    </row>
    <row r="134" spans="1:26" x14ac:dyDescent="0.25">
      <c r="Z134" s="6"/>
    </row>
    <row r="135" spans="1:26" x14ac:dyDescent="0.25">
      <c r="Z135" s="6"/>
    </row>
    <row r="136" spans="1:26" x14ac:dyDescent="0.25">
      <c r="Z136" s="6"/>
    </row>
    <row r="137" spans="1:26" x14ac:dyDescent="0.25">
      <c r="Z137" s="6"/>
    </row>
    <row r="138" spans="1:26" x14ac:dyDescent="0.25">
      <c r="Z138" s="6"/>
    </row>
    <row r="139" spans="1:26" x14ac:dyDescent="0.25">
      <c r="Z139" s="6"/>
    </row>
    <row r="140" spans="1:26" x14ac:dyDescent="0.25">
      <c r="Z140" s="6"/>
    </row>
    <row r="141" spans="1:26" x14ac:dyDescent="0.25">
      <c r="Z141" s="6"/>
    </row>
    <row r="142" spans="1:26" x14ac:dyDescent="0.25">
      <c r="Z142" s="6"/>
    </row>
    <row r="143" spans="1:26" x14ac:dyDescent="0.25">
      <c r="Z143" s="6"/>
    </row>
    <row r="144" spans="1:26" x14ac:dyDescent="0.25">
      <c r="Z144" s="6"/>
    </row>
    <row r="145" spans="26:26" x14ac:dyDescent="0.25">
      <c r="Z145" s="6"/>
    </row>
    <row r="146" spans="26:26" x14ac:dyDescent="0.25">
      <c r="Z146" s="6"/>
    </row>
    <row r="147" spans="26:26" x14ac:dyDescent="0.25">
      <c r="Z147" s="6"/>
    </row>
    <row r="148" spans="26:26" x14ac:dyDescent="0.25">
      <c r="Z148" s="6"/>
    </row>
    <row r="149" spans="26:26" x14ac:dyDescent="0.25">
      <c r="Z149" s="6"/>
    </row>
    <row r="150" spans="26:26" x14ac:dyDescent="0.25">
      <c r="Z150" s="6"/>
    </row>
    <row r="151" spans="26:26" x14ac:dyDescent="0.25">
      <c r="Z151" s="6"/>
    </row>
    <row r="152" spans="26:26" x14ac:dyDescent="0.25">
      <c r="Z152" s="6"/>
    </row>
    <row r="153" spans="26:26" x14ac:dyDescent="0.25">
      <c r="Z153" s="6"/>
    </row>
    <row r="154" spans="26:26" x14ac:dyDescent="0.25">
      <c r="Z154" s="6"/>
    </row>
    <row r="155" spans="26:26" x14ac:dyDescent="0.25">
      <c r="Z155" s="6"/>
    </row>
    <row r="156" spans="26:26" x14ac:dyDescent="0.25">
      <c r="Z156" s="6"/>
    </row>
    <row r="157" spans="26:26" x14ac:dyDescent="0.25">
      <c r="Z157" s="6"/>
    </row>
    <row r="158" spans="26:26" x14ac:dyDescent="0.25">
      <c r="Z158" s="6"/>
    </row>
    <row r="159" spans="26:26" x14ac:dyDescent="0.25">
      <c r="Z159" s="6"/>
    </row>
    <row r="160" spans="26:26" x14ac:dyDescent="0.25">
      <c r="Z160" s="6"/>
    </row>
    <row r="161" spans="26:26" x14ac:dyDescent="0.25">
      <c r="Z161" s="6"/>
    </row>
    <row r="162" spans="26:26" x14ac:dyDescent="0.25">
      <c r="Z162" s="6"/>
    </row>
    <row r="163" spans="26:26" x14ac:dyDescent="0.25">
      <c r="Z163" s="6"/>
    </row>
    <row r="164" spans="26:26" x14ac:dyDescent="0.25">
      <c r="Z164" s="6"/>
    </row>
    <row r="165" spans="26:26" x14ac:dyDescent="0.25">
      <c r="Z165" s="6"/>
    </row>
    <row r="166" spans="26:26" x14ac:dyDescent="0.25">
      <c r="Z166" s="6"/>
    </row>
    <row r="167" spans="26:26" x14ac:dyDescent="0.25">
      <c r="Z167" s="6"/>
    </row>
    <row r="168" spans="26:26" x14ac:dyDescent="0.25">
      <c r="Z168" s="6"/>
    </row>
    <row r="169" spans="26:26" x14ac:dyDescent="0.25">
      <c r="Z169" s="6"/>
    </row>
    <row r="170" spans="26:26" x14ac:dyDescent="0.25">
      <c r="Z170" s="6"/>
    </row>
    <row r="171" spans="26:26" x14ac:dyDescent="0.25">
      <c r="Z171" s="6"/>
    </row>
    <row r="172" spans="26:26" x14ac:dyDescent="0.25">
      <c r="Z172" s="6"/>
    </row>
    <row r="173" spans="26:26" x14ac:dyDescent="0.25">
      <c r="Z173" s="6"/>
    </row>
  </sheetData>
  <autoFilter ref="A5:AE125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PARA GIRO DIRECTO MAYO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ARAQUE RENDON</dc:creator>
  <cp:lastModifiedBy>JAIME ALBERTO JIMENEZ LOTERO</cp:lastModifiedBy>
  <dcterms:created xsi:type="dcterms:W3CDTF">2016-06-28T16:09:47Z</dcterms:created>
  <dcterms:modified xsi:type="dcterms:W3CDTF">2016-06-28T18:47:02Z</dcterms:modified>
</cp:coreProperties>
</file>