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95" windowWidth="18375" windowHeight="8145"/>
  </bookViews>
  <sheets>
    <sheet name="PARA GD JUNIO 2016" sheetId="1" r:id="rId1"/>
  </sheets>
  <externalReferences>
    <externalReference r:id="rId2"/>
  </externalReferences>
  <definedNames>
    <definedName name="_xlnm._FilterDatabase" localSheetId="0" hidden="1">'PARA GD JUNIO 2016'!$A$5:$FF$295</definedName>
  </definedNames>
  <calcPr calcId="145621"/>
</workbook>
</file>

<file path=xl/calcChain.xml><?xml version="1.0" encoding="utf-8"?>
<calcChain xmlns="http://schemas.openxmlformats.org/spreadsheetml/2006/main">
  <c r="L295" i="1" l="1"/>
  <c r="K295" i="1"/>
  <c r="I295" i="1"/>
  <c r="L294" i="1"/>
  <c r="K294" i="1"/>
  <c r="I294" i="1"/>
  <c r="L293" i="1"/>
  <c r="K293" i="1"/>
  <c r="I293" i="1"/>
  <c r="L292" i="1"/>
  <c r="K292" i="1"/>
  <c r="I292" i="1"/>
  <c r="L291" i="1"/>
  <c r="K291" i="1"/>
  <c r="I291" i="1"/>
  <c r="L290" i="1"/>
  <c r="K290" i="1"/>
  <c r="I290" i="1"/>
  <c r="L289" i="1"/>
  <c r="K289" i="1"/>
  <c r="I289" i="1"/>
  <c r="L288" i="1"/>
  <c r="K288" i="1"/>
  <c r="I288" i="1"/>
  <c r="L287" i="1"/>
  <c r="K287" i="1"/>
  <c r="I287" i="1"/>
  <c r="L286" i="1"/>
  <c r="K286" i="1"/>
  <c r="I286" i="1"/>
  <c r="L285" i="1"/>
  <c r="K285" i="1"/>
  <c r="I285" i="1"/>
  <c r="L284" i="1"/>
  <c r="K284" i="1"/>
  <c r="I284" i="1"/>
  <c r="L283" i="1"/>
  <c r="K283" i="1"/>
  <c r="I283" i="1"/>
  <c r="L282" i="1"/>
  <c r="K282" i="1"/>
  <c r="I282" i="1"/>
  <c r="L281" i="1"/>
  <c r="K281" i="1"/>
  <c r="I281" i="1"/>
  <c r="L280" i="1"/>
  <c r="K280" i="1"/>
  <c r="I280" i="1"/>
  <c r="L279" i="1"/>
  <c r="K279" i="1"/>
  <c r="I279" i="1"/>
  <c r="L278" i="1"/>
  <c r="K278" i="1"/>
  <c r="I278" i="1"/>
  <c r="L277" i="1"/>
  <c r="K277" i="1"/>
  <c r="I277" i="1"/>
  <c r="L276" i="1"/>
  <c r="K276" i="1"/>
  <c r="I276" i="1"/>
  <c r="L275" i="1"/>
  <c r="K275" i="1"/>
  <c r="I275" i="1"/>
  <c r="L274" i="1"/>
  <c r="K274" i="1"/>
  <c r="I274" i="1"/>
  <c r="L273" i="1"/>
  <c r="K273" i="1"/>
  <c r="I273" i="1"/>
  <c r="L272" i="1"/>
  <c r="K272" i="1"/>
  <c r="I272" i="1"/>
  <c r="L271" i="1"/>
  <c r="K271" i="1"/>
  <c r="I271" i="1"/>
  <c r="L270" i="1"/>
  <c r="K270" i="1"/>
  <c r="I270" i="1"/>
  <c r="L269" i="1"/>
  <c r="K269" i="1"/>
  <c r="I269" i="1"/>
  <c r="L268" i="1"/>
  <c r="K268" i="1"/>
  <c r="I268" i="1"/>
  <c r="L267" i="1"/>
  <c r="K267" i="1"/>
  <c r="I267" i="1"/>
  <c r="L266" i="1"/>
  <c r="K266" i="1"/>
  <c r="I266" i="1"/>
  <c r="L265" i="1"/>
  <c r="K265" i="1"/>
  <c r="I265" i="1"/>
  <c r="L264" i="1"/>
  <c r="K264" i="1"/>
  <c r="I264" i="1"/>
  <c r="L263" i="1"/>
  <c r="K263" i="1"/>
  <c r="I263" i="1"/>
  <c r="L262" i="1"/>
  <c r="K262" i="1"/>
  <c r="I262" i="1"/>
  <c r="L261" i="1"/>
  <c r="K261" i="1"/>
  <c r="I261" i="1"/>
  <c r="L260" i="1"/>
  <c r="K260" i="1"/>
  <c r="I260" i="1"/>
  <c r="L259" i="1"/>
  <c r="K259" i="1"/>
  <c r="I259" i="1"/>
  <c r="L258" i="1"/>
  <c r="K258" i="1"/>
  <c r="I258" i="1"/>
  <c r="L257" i="1"/>
  <c r="K257" i="1"/>
  <c r="I257" i="1"/>
  <c r="L256" i="1"/>
  <c r="K256" i="1"/>
  <c r="I256" i="1"/>
  <c r="L255" i="1"/>
  <c r="K255" i="1"/>
  <c r="I255" i="1"/>
  <c r="L254" i="1"/>
  <c r="K254" i="1"/>
  <c r="I254" i="1"/>
  <c r="L253" i="1"/>
  <c r="K253" i="1"/>
  <c r="I253" i="1"/>
  <c r="L252" i="1"/>
  <c r="K252" i="1"/>
  <c r="I252" i="1"/>
  <c r="L251" i="1"/>
  <c r="K251" i="1"/>
  <c r="I251" i="1"/>
  <c r="L250" i="1"/>
  <c r="K250" i="1"/>
  <c r="I250" i="1"/>
  <c r="L249" i="1"/>
  <c r="K249" i="1"/>
  <c r="I249" i="1"/>
  <c r="L248" i="1"/>
  <c r="K248" i="1"/>
  <c r="I248" i="1"/>
  <c r="L247" i="1"/>
  <c r="K247" i="1"/>
  <c r="I247" i="1"/>
  <c r="L246" i="1"/>
  <c r="K246" i="1"/>
  <c r="I246" i="1"/>
  <c r="L245" i="1"/>
  <c r="K245" i="1"/>
  <c r="I245" i="1"/>
  <c r="L244" i="1"/>
  <c r="K244" i="1"/>
  <c r="I244" i="1"/>
  <c r="L243" i="1"/>
  <c r="K243" i="1"/>
  <c r="I243" i="1"/>
  <c r="L242" i="1"/>
  <c r="K242" i="1"/>
  <c r="I242" i="1"/>
  <c r="L241" i="1"/>
  <c r="K241" i="1"/>
  <c r="I241" i="1"/>
  <c r="L240" i="1"/>
  <c r="K240" i="1"/>
  <c r="I240" i="1"/>
  <c r="L239" i="1"/>
  <c r="K239" i="1"/>
  <c r="I239" i="1"/>
  <c r="L238" i="1"/>
  <c r="K238" i="1"/>
  <c r="I238" i="1"/>
  <c r="L237" i="1"/>
  <c r="K237" i="1"/>
  <c r="I237" i="1"/>
  <c r="L236" i="1"/>
  <c r="K236" i="1"/>
  <c r="I236" i="1"/>
  <c r="L235" i="1"/>
  <c r="K235" i="1"/>
  <c r="I235" i="1"/>
  <c r="L234" i="1"/>
  <c r="K234" i="1"/>
  <c r="I234" i="1"/>
  <c r="L233" i="1"/>
  <c r="K233" i="1"/>
  <c r="I233" i="1"/>
  <c r="L232" i="1"/>
  <c r="K232" i="1"/>
  <c r="I232" i="1"/>
  <c r="L231" i="1"/>
  <c r="K231" i="1"/>
  <c r="I231" i="1"/>
  <c r="L230" i="1"/>
  <c r="K230" i="1"/>
  <c r="I230" i="1"/>
  <c r="L229" i="1"/>
  <c r="K229" i="1"/>
  <c r="I229" i="1"/>
  <c r="L228" i="1"/>
  <c r="K228" i="1"/>
  <c r="I228" i="1"/>
  <c r="L227" i="1"/>
  <c r="K227" i="1"/>
  <c r="I227" i="1"/>
  <c r="L226" i="1"/>
  <c r="K226" i="1"/>
  <c r="I226" i="1"/>
  <c r="L225" i="1"/>
  <c r="K225" i="1"/>
  <c r="I225" i="1"/>
  <c r="L224" i="1"/>
  <c r="K224" i="1"/>
  <c r="I224" i="1"/>
  <c r="L223" i="1"/>
  <c r="K223" i="1"/>
  <c r="I223" i="1"/>
  <c r="L222" i="1"/>
  <c r="K222" i="1"/>
  <c r="I222" i="1"/>
  <c r="L221" i="1"/>
  <c r="K221" i="1"/>
  <c r="I221" i="1"/>
  <c r="L220" i="1"/>
  <c r="K220" i="1"/>
  <c r="I220" i="1"/>
  <c r="L219" i="1"/>
  <c r="K219" i="1"/>
  <c r="I219" i="1"/>
  <c r="L218" i="1"/>
  <c r="K218" i="1"/>
  <c r="I218" i="1"/>
  <c r="L217" i="1"/>
  <c r="K217" i="1"/>
  <c r="I217" i="1"/>
  <c r="L216" i="1"/>
  <c r="K216" i="1"/>
  <c r="I216" i="1"/>
  <c r="L215" i="1"/>
  <c r="K215" i="1"/>
  <c r="I215" i="1"/>
  <c r="L214" i="1"/>
  <c r="K214" i="1"/>
  <c r="I214" i="1"/>
  <c r="L213" i="1"/>
  <c r="K213" i="1"/>
  <c r="I213" i="1"/>
  <c r="L212" i="1"/>
  <c r="K212" i="1"/>
  <c r="I212" i="1"/>
  <c r="L211" i="1"/>
  <c r="K211" i="1"/>
  <c r="I211" i="1"/>
  <c r="L210" i="1"/>
  <c r="K210" i="1"/>
  <c r="I210" i="1"/>
  <c r="L209" i="1"/>
  <c r="K209" i="1"/>
  <c r="I209" i="1"/>
  <c r="L208" i="1"/>
  <c r="K208" i="1"/>
  <c r="I208" i="1"/>
  <c r="L207" i="1"/>
  <c r="K207" i="1"/>
  <c r="I207" i="1"/>
  <c r="L206" i="1"/>
  <c r="K206" i="1"/>
  <c r="I206" i="1"/>
  <c r="L205" i="1"/>
  <c r="K205" i="1"/>
  <c r="I205" i="1"/>
  <c r="L204" i="1"/>
  <c r="K204" i="1"/>
  <c r="I204" i="1"/>
  <c r="L203" i="1"/>
  <c r="K203" i="1"/>
  <c r="I203" i="1"/>
  <c r="L202" i="1"/>
  <c r="K202" i="1"/>
  <c r="I202" i="1"/>
  <c r="L201" i="1"/>
  <c r="K201" i="1"/>
  <c r="I201" i="1"/>
  <c r="L200" i="1"/>
  <c r="K200" i="1"/>
  <c r="I200" i="1"/>
  <c r="L199" i="1"/>
  <c r="K199" i="1"/>
  <c r="I199" i="1"/>
  <c r="L198" i="1"/>
  <c r="K198" i="1"/>
  <c r="I198" i="1"/>
  <c r="L197" i="1"/>
  <c r="K197" i="1"/>
  <c r="I197" i="1"/>
  <c r="L196" i="1"/>
  <c r="K196" i="1"/>
  <c r="I196" i="1"/>
  <c r="L195" i="1"/>
  <c r="K195" i="1"/>
  <c r="I195" i="1"/>
  <c r="L194" i="1"/>
  <c r="K194" i="1"/>
  <c r="I194" i="1"/>
  <c r="L193" i="1"/>
  <c r="K193" i="1"/>
  <c r="I193" i="1"/>
  <c r="L192" i="1"/>
  <c r="K192" i="1"/>
  <c r="I192" i="1"/>
  <c r="L191" i="1"/>
  <c r="K191" i="1"/>
  <c r="I191" i="1"/>
  <c r="L190" i="1"/>
  <c r="K190" i="1"/>
  <c r="I190" i="1"/>
  <c r="L189" i="1"/>
  <c r="K189" i="1"/>
  <c r="I189" i="1"/>
  <c r="L188" i="1"/>
  <c r="K188" i="1"/>
  <c r="I188" i="1"/>
  <c r="L187" i="1"/>
  <c r="K187" i="1"/>
  <c r="I187" i="1"/>
  <c r="L186" i="1"/>
  <c r="K186" i="1"/>
  <c r="I186" i="1"/>
  <c r="L185" i="1"/>
  <c r="K185" i="1"/>
  <c r="I185" i="1"/>
  <c r="L184" i="1"/>
  <c r="K184" i="1"/>
  <c r="I184" i="1"/>
  <c r="L183" i="1"/>
  <c r="K183" i="1"/>
  <c r="I183" i="1"/>
  <c r="L182" i="1"/>
  <c r="K182" i="1"/>
  <c r="I182" i="1"/>
  <c r="L181" i="1"/>
  <c r="K181" i="1"/>
  <c r="I181" i="1"/>
  <c r="L180" i="1"/>
  <c r="K180" i="1"/>
  <c r="I180" i="1"/>
  <c r="L179" i="1"/>
  <c r="K179" i="1"/>
  <c r="I179" i="1"/>
  <c r="L178" i="1"/>
  <c r="K178" i="1"/>
  <c r="I178" i="1"/>
  <c r="L177" i="1"/>
  <c r="K177" i="1"/>
  <c r="I177" i="1"/>
  <c r="L176" i="1"/>
  <c r="K176" i="1"/>
  <c r="I176" i="1"/>
  <c r="L175" i="1"/>
  <c r="K175" i="1"/>
  <c r="I175" i="1"/>
  <c r="L174" i="1"/>
  <c r="K174" i="1"/>
  <c r="I174" i="1"/>
  <c r="L173" i="1"/>
  <c r="K173" i="1"/>
  <c r="I173" i="1"/>
  <c r="L172" i="1"/>
  <c r="K172" i="1"/>
  <c r="I172" i="1"/>
  <c r="L171" i="1"/>
  <c r="K171" i="1"/>
  <c r="I171" i="1"/>
  <c r="L170" i="1"/>
  <c r="K170" i="1"/>
  <c r="I170" i="1"/>
  <c r="L169" i="1"/>
  <c r="K169" i="1"/>
  <c r="I169" i="1"/>
  <c r="L168" i="1"/>
  <c r="K168" i="1"/>
  <c r="I168" i="1"/>
  <c r="L167" i="1"/>
  <c r="K167" i="1"/>
  <c r="I167" i="1"/>
  <c r="L166" i="1"/>
  <c r="K166" i="1"/>
  <c r="I166" i="1"/>
  <c r="L165" i="1"/>
  <c r="K165" i="1"/>
  <c r="I165" i="1"/>
  <c r="L164" i="1"/>
  <c r="K164" i="1"/>
  <c r="I164" i="1"/>
  <c r="L163" i="1"/>
  <c r="K163" i="1"/>
  <c r="I163" i="1"/>
  <c r="L162" i="1"/>
  <c r="K162" i="1"/>
  <c r="I162" i="1"/>
  <c r="L161" i="1"/>
  <c r="K161" i="1"/>
  <c r="I161" i="1"/>
  <c r="L160" i="1"/>
  <c r="K160" i="1"/>
  <c r="I160" i="1"/>
  <c r="L159" i="1"/>
  <c r="K159" i="1"/>
  <c r="I159" i="1"/>
  <c r="L158" i="1"/>
  <c r="K158" i="1"/>
  <c r="I158" i="1"/>
  <c r="L157" i="1"/>
  <c r="K157" i="1"/>
  <c r="I157" i="1"/>
  <c r="L156" i="1"/>
  <c r="K156" i="1"/>
  <c r="I156" i="1"/>
  <c r="L155" i="1"/>
  <c r="K155" i="1"/>
  <c r="I155" i="1"/>
  <c r="L154" i="1"/>
  <c r="K154" i="1"/>
  <c r="I154" i="1"/>
  <c r="L153" i="1"/>
  <c r="K153" i="1"/>
  <c r="I153" i="1"/>
  <c r="L152" i="1"/>
  <c r="K152" i="1"/>
  <c r="I152" i="1"/>
  <c r="L151" i="1"/>
  <c r="K151" i="1"/>
  <c r="I151" i="1"/>
  <c r="L150" i="1"/>
  <c r="K150" i="1"/>
  <c r="I150" i="1"/>
  <c r="L149" i="1"/>
  <c r="K149" i="1"/>
  <c r="I149" i="1"/>
  <c r="L148" i="1"/>
  <c r="K148" i="1"/>
  <c r="I148" i="1"/>
  <c r="L147" i="1"/>
  <c r="K147" i="1"/>
  <c r="I147" i="1"/>
  <c r="L146" i="1"/>
  <c r="K146" i="1"/>
  <c r="I146" i="1"/>
  <c r="L145" i="1"/>
  <c r="K145" i="1"/>
  <c r="I145" i="1"/>
  <c r="L144" i="1"/>
  <c r="K144" i="1"/>
  <c r="I144" i="1"/>
  <c r="L143" i="1"/>
  <c r="K143" i="1"/>
  <c r="I143" i="1"/>
  <c r="L142" i="1"/>
  <c r="K142" i="1"/>
  <c r="I142" i="1"/>
  <c r="L141" i="1"/>
  <c r="K141" i="1"/>
  <c r="I141" i="1"/>
  <c r="L140" i="1"/>
  <c r="K140" i="1"/>
  <c r="I140" i="1"/>
  <c r="L139" i="1"/>
  <c r="K139" i="1"/>
  <c r="I139" i="1"/>
  <c r="L138" i="1"/>
  <c r="K138" i="1"/>
  <c r="I138" i="1"/>
  <c r="L137" i="1"/>
  <c r="K137" i="1"/>
  <c r="I137" i="1"/>
  <c r="L136" i="1"/>
  <c r="K136" i="1"/>
  <c r="I136" i="1"/>
  <c r="L135" i="1"/>
  <c r="K135" i="1"/>
  <c r="I135" i="1"/>
  <c r="L134" i="1"/>
  <c r="K134" i="1"/>
  <c r="I134" i="1"/>
  <c r="L133" i="1"/>
  <c r="K133" i="1"/>
  <c r="I133" i="1"/>
  <c r="L132" i="1"/>
  <c r="K132" i="1"/>
  <c r="I132" i="1"/>
  <c r="L131" i="1"/>
  <c r="K131" i="1"/>
  <c r="I131" i="1"/>
  <c r="L130" i="1"/>
  <c r="K130" i="1"/>
  <c r="I130" i="1"/>
  <c r="L129" i="1"/>
  <c r="K129" i="1"/>
  <c r="I129" i="1"/>
  <c r="L128" i="1"/>
  <c r="K128" i="1"/>
  <c r="I128" i="1"/>
  <c r="L127" i="1"/>
  <c r="K127" i="1"/>
  <c r="I127" i="1"/>
  <c r="L126" i="1"/>
  <c r="K126" i="1"/>
  <c r="I126" i="1"/>
  <c r="L125" i="1"/>
  <c r="K125" i="1"/>
  <c r="I125" i="1"/>
  <c r="L124" i="1"/>
  <c r="K124" i="1"/>
  <c r="I124" i="1"/>
  <c r="L123" i="1"/>
  <c r="K123" i="1"/>
  <c r="I123" i="1"/>
  <c r="L122" i="1"/>
  <c r="K122" i="1"/>
  <c r="I122" i="1"/>
  <c r="L121" i="1"/>
  <c r="K121" i="1"/>
  <c r="I121" i="1"/>
  <c r="L120" i="1"/>
  <c r="K120" i="1"/>
  <c r="I120" i="1"/>
  <c r="L119" i="1"/>
  <c r="K119" i="1"/>
  <c r="I119" i="1"/>
  <c r="L118" i="1"/>
  <c r="K118" i="1"/>
  <c r="I118" i="1"/>
  <c r="L117" i="1"/>
  <c r="K117" i="1"/>
  <c r="I117" i="1"/>
  <c r="L116" i="1"/>
  <c r="K116" i="1"/>
  <c r="I116" i="1"/>
  <c r="L115" i="1"/>
  <c r="K115" i="1"/>
  <c r="I115" i="1"/>
  <c r="L114" i="1"/>
  <c r="K114" i="1"/>
  <c r="I114" i="1"/>
  <c r="L113" i="1"/>
  <c r="K113" i="1"/>
  <c r="I113" i="1"/>
  <c r="L112" i="1"/>
  <c r="K112" i="1"/>
  <c r="I112" i="1"/>
  <c r="L111" i="1"/>
  <c r="K111" i="1"/>
  <c r="I111" i="1"/>
  <c r="L110" i="1"/>
  <c r="K110" i="1"/>
  <c r="I110" i="1"/>
  <c r="L109" i="1"/>
  <c r="K109" i="1"/>
  <c r="I109" i="1"/>
  <c r="L108" i="1"/>
  <c r="K108" i="1"/>
  <c r="I108" i="1"/>
  <c r="L107" i="1"/>
  <c r="K107" i="1"/>
  <c r="I107" i="1"/>
  <c r="L106" i="1"/>
  <c r="K106" i="1"/>
  <c r="I106" i="1"/>
  <c r="L105" i="1"/>
  <c r="K105" i="1"/>
  <c r="I105" i="1"/>
  <c r="L104" i="1"/>
  <c r="K104" i="1"/>
  <c r="I104" i="1"/>
  <c r="L103" i="1"/>
  <c r="K103" i="1"/>
  <c r="I103" i="1"/>
  <c r="L102" i="1"/>
  <c r="K102" i="1"/>
  <c r="I102" i="1"/>
  <c r="L101" i="1"/>
  <c r="K101" i="1"/>
  <c r="I101" i="1"/>
  <c r="L100" i="1"/>
  <c r="K100" i="1"/>
  <c r="I100" i="1"/>
  <c r="L99" i="1"/>
  <c r="K99" i="1"/>
  <c r="I99" i="1"/>
  <c r="L98" i="1"/>
  <c r="K98" i="1"/>
  <c r="I98" i="1"/>
  <c r="L97" i="1"/>
  <c r="K97" i="1"/>
  <c r="I97" i="1"/>
  <c r="L96" i="1"/>
  <c r="K96" i="1"/>
  <c r="I96" i="1"/>
  <c r="L95" i="1"/>
  <c r="K95" i="1"/>
  <c r="I95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  <c r="L29" i="1"/>
  <c r="K29" i="1"/>
  <c r="I29" i="1"/>
  <c r="L28" i="1"/>
  <c r="K28" i="1"/>
  <c r="I28" i="1"/>
  <c r="L27" i="1"/>
  <c r="K27" i="1"/>
  <c r="I27" i="1"/>
  <c r="L26" i="1"/>
  <c r="K26" i="1"/>
  <c r="I26" i="1"/>
  <c r="L25" i="1"/>
  <c r="K25" i="1"/>
  <c r="I25" i="1"/>
  <c r="L24" i="1"/>
  <c r="K24" i="1"/>
  <c r="I24" i="1"/>
  <c r="L23" i="1"/>
  <c r="K23" i="1"/>
  <c r="I23" i="1"/>
  <c r="L22" i="1"/>
  <c r="K22" i="1"/>
  <c r="I22" i="1"/>
  <c r="L21" i="1"/>
  <c r="K21" i="1"/>
  <c r="I21" i="1"/>
  <c r="L20" i="1"/>
  <c r="K20" i="1"/>
  <c r="I20" i="1"/>
  <c r="L19" i="1"/>
  <c r="K19" i="1"/>
  <c r="I19" i="1"/>
  <c r="L18" i="1"/>
  <c r="K18" i="1"/>
  <c r="I18" i="1"/>
  <c r="L17" i="1"/>
  <c r="K17" i="1"/>
  <c r="I17" i="1"/>
  <c r="L16" i="1"/>
  <c r="K16" i="1"/>
  <c r="I16" i="1"/>
  <c r="L15" i="1"/>
  <c r="K15" i="1"/>
  <c r="I15" i="1"/>
  <c r="L14" i="1"/>
  <c r="K14" i="1"/>
  <c r="I14" i="1"/>
  <c r="L13" i="1"/>
  <c r="K13" i="1"/>
  <c r="I13" i="1"/>
  <c r="L12" i="1"/>
  <c r="K12" i="1"/>
  <c r="I12" i="1"/>
  <c r="L11" i="1"/>
  <c r="K11" i="1"/>
  <c r="I11" i="1"/>
  <c r="L10" i="1"/>
  <c r="K10" i="1"/>
  <c r="I10" i="1"/>
  <c r="L9" i="1"/>
  <c r="K9" i="1"/>
  <c r="I9" i="1"/>
  <c r="L8" i="1"/>
  <c r="K8" i="1"/>
  <c r="I8" i="1"/>
  <c r="L7" i="1"/>
  <c r="K7" i="1"/>
  <c r="I7" i="1"/>
  <c r="L6" i="1"/>
  <c r="K6" i="1"/>
  <c r="I6" i="1"/>
</calcChain>
</file>

<file path=xl/sharedStrings.xml><?xml version="1.0" encoding="utf-8"?>
<sst xmlns="http://schemas.openxmlformats.org/spreadsheetml/2006/main" count="1369" uniqueCount="612">
  <si>
    <t>MUNICIPIO</t>
  </si>
  <si>
    <t>CODIGO EPS</t>
  </si>
  <si>
    <t>NOMBRE EPS</t>
  </si>
  <si>
    <t>RECURSOS ESFUERZO PROPIO A GIRAR POR ENTIDADES TERRITORIALES</t>
  </si>
  <si>
    <t>GIRO DIRECTO MUNICIPIO JUNIO</t>
  </si>
  <si>
    <t>VALOR REAL A TRANSFERIR DEPARTAMENTO JUNIO</t>
  </si>
  <si>
    <t>PARA GIRO DIRECTO ESFUERZO PROPIO DEPARTAMENTO</t>
  </si>
  <si>
    <t>NIT IPS</t>
  </si>
  <si>
    <t>NOMBRE IPS A TRANSFERIR RECURSOS</t>
  </si>
  <si>
    <t>Total</t>
  </si>
  <si>
    <t>CUENTA BANCARIA</t>
  </si>
  <si>
    <t>BANCO</t>
  </si>
  <si>
    <t>RADICADOS</t>
  </si>
  <si>
    <t>N. DE COMPROBANTE DE EGRESO 43000/</t>
  </si>
  <si>
    <t>FECHA COMPROBANTE DE EGRESO</t>
  </si>
  <si>
    <t>MEDELLIN</t>
  </si>
  <si>
    <t>CCF002</t>
  </si>
  <si>
    <t>COMFAMA</t>
  </si>
  <si>
    <t>EPSS05</t>
  </si>
  <si>
    <t>SANITAS E.P.S. S.A.</t>
  </si>
  <si>
    <t>2016020030134</t>
  </si>
  <si>
    <t>43/76187</t>
  </si>
  <si>
    <t>EPSS10</t>
  </si>
  <si>
    <t>EPS Y MEDICINA PREPAGADA SURAMERICANA S.A</t>
  </si>
  <si>
    <t>2016020030473</t>
  </si>
  <si>
    <t>43/76193</t>
  </si>
  <si>
    <t>EPSS17</t>
  </si>
  <si>
    <t>E.P.S.  FAMISANAR  LTDA.</t>
  </si>
  <si>
    <t>43/76318</t>
  </si>
  <si>
    <t>EPSS23</t>
  </si>
  <si>
    <t>CRUZ BLANCA  EPS S.A.</t>
  </si>
  <si>
    <t>2016020030455</t>
  </si>
  <si>
    <t>43/76190</t>
  </si>
  <si>
    <t>EPSS40</t>
  </si>
  <si>
    <t>SAVIA SALUD</t>
  </si>
  <si>
    <t>2016020030133</t>
  </si>
  <si>
    <t>43/75910</t>
  </si>
  <si>
    <t>2016020029988</t>
  </si>
  <si>
    <t>43/75911</t>
  </si>
  <si>
    <t>2016020029989</t>
  </si>
  <si>
    <t>43/75912</t>
  </si>
  <si>
    <t>2016020029990</t>
  </si>
  <si>
    <t>43/75913</t>
  </si>
  <si>
    <t>2016020029991</t>
  </si>
  <si>
    <t>43/75914</t>
  </si>
  <si>
    <t>ABEJORRAL</t>
  </si>
  <si>
    <t>2016020029992</t>
  </si>
  <si>
    <t>43/75926</t>
  </si>
  <si>
    <t>2016020030456</t>
  </si>
  <si>
    <t>43/76192</t>
  </si>
  <si>
    <t>2016020029993</t>
  </si>
  <si>
    <t>ESS024</t>
  </si>
  <si>
    <t>COOSALUD</t>
  </si>
  <si>
    <t>43/76269</t>
  </si>
  <si>
    <t>ABRIAQUI</t>
  </si>
  <si>
    <t>2016020030457</t>
  </si>
  <si>
    <t>43/76221</t>
  </si>
  <si>
    <t>2016020029994</t>
  </si>
  <si>
    <t>43/75927</t>
  </si>
  <si>
    <t>ALEJANDRIA</t>
  </si>
  <si>
    <t>2016020029995</t>
  </si>
  <si>
    <t>43/75934</t>
  </si>
  <si>
    <t>AMAGA</t>
  </si>
  <si>
    <t>2016020030458</t>
  </si>
  <si>
    <t>43/76222</t>
  </si>
  <si>
    <t>2016020029996</t>
  </si>
  <si>
    <t>43/75929</t>
  </si>
  <si>
    <t>43/76274</t>
  </si>
  <si>
    <t>AMALFI</t>
  </si>
  <si>
    <t>2016020029997</t>
  </si>
  <si>
    <t>43/75928</t>
  </si>
  <si>
    <t>43/76272</t>
  </si>
  <si>
    <t>ANDES</t>
  </si>
  <si>
    <t>2016020029998</t>
  </si>
  <si>
    <t>43/75923</t>
  </si>
  <si>
    <t>EPS020</t>
  </si>
  <si>
    <t>CAPRECOM</t>
  </si>
  <si>
    <t>43/76319</t>
  </si>
  <si>
    <t>2016020029999</t>
  </si>
  <si>
    <t>ESS091</t>
  </si>
  <si>
    <t>ECOOPSOS</t>
  </si>
  <si>
    <t>43/76328</t>
  </si>
  <si>
    <t>ANGELOPOLIS</t>
  </si>
  <si>
    <t>43/76334</t>
  </si>
  <si>
    <t>ANGOSTURA</t>
  </si>
  <si>
    <t>43/76275</t>
  </si>
  <si>
    <t>ANORI</t>
  </si>
  <si>
    <t>2016020030000</t>
  </si>
  <si>
    <t>43/75933</t>
  </si>
  <si>
    <t>43/76277</t>
  </si>
  <si>
    <t>ANTIOQUIA</t>
  </si>
  <si>
    <t>2016020030001</t>
  </si>
  <si>
    <t>43/75920</t>
  </si>
  <si>
    <t>43/76258</t>
  </si>
  <si>
    <t>43/76309</t>
  </si>
  <si>
    <t>APARTADO</t>
  </si>
  <si>
    <t>EPSI03</t>
  </si>
  <si>
    <t>A.I.C.</t>
  </si>
  <si>
    <t>43/76234</t>
  </si>
  <si>
    <t>2016020030474</t>
  </si>
  <si>
    <t>43/76195</t>
  </si>
  <si>
    <t>2016020030002</t>
  </si>
  <si>
    <t>43/75921</t>
  </si>
  <si>
    <t>2016020030003</t>
  </si>
  <si>
    <t>43/75965</t>
  </si>
  <si>
    <t>2016020030004</t>
  </si>
  <si>
    <t>43/75942</t>
  </si>
  <si>
    <t>2016020030005</t>
  </si>
  <si>
    <t>43/75919</t>
  </si>
  <si>
    <t>2016020030006</t>
  </si>
  <si>
    <t>43/76019</t>
  </si>
  <si>
    <t>2016020030007</t>
  </si>
  <si>
    <t>43/75918</t>
  </si>
  <si>
    <t>2016020030008</t>
  </si>
  <si>
    <t>43/75917</t>
  </si>
  <si>
    <t>2016020030009</t>
  </si>
  <si>
    <t>43/75916</t>
  </si>
  <si>
    <t>ARBOLETES</t>
  </si>
  <si>
    <t>43/76247</t>
  </si>
  <si>
    <t>2016020030010</t>
  </si>
  <si>
    <t>43/75939</t>
  </si>
  <si>
    <t>ARGELIA</t>
  </si>
  <si>
    <t>2016020030011</t>
  </si>
  <si>
    <t>43/75930</t>
  </si>
  <si>
    <t>2016020030012</t>
  </si>
  <si>
    <t>ARMENIA</t>
  </si>
  <si>
    <t>2016020030013</t>
  </si>
  <si>
    <t>43/75935</t>
  </si>
  <si>
    <t>43/76279</t>
  </si>
  <si>
    <t>BARBOSA</t>
  </si>
  <si>
    <t>2016020030475</t>
  </si>
  <si>
    <t>43/76196</t>
  </si>
  <si>
    <t>EPSS33</t>
  </si>
  <si>
    <t>SALUDVIDA</t>
  </si>
  <si>
    <t>2016020030014</t>
  </si>
  <si>
    <t>43/75924</t>
  </si>
  <si>
    <t>BELMIRA</t>
  </si>
  <si>
    <t>2016020030015</t>
  </si>
  <si>
    <t>43/75931</t>
  </si>
  <si>
    <t>2016020030016</t>
  </si>
  <si>
    <t>BETANIA</t>
  </si>
  <si>
    <t>2016020030017</t>
  </si>
  <si>
    <t>43/75925</t>
  </si>
  <si>
    <t>43/76330</t>
  </si>
  <si>
    <t>BETULIA</t>
  </si>
  <si>
    <t>2016020030018</t>
  </si>
  <si>
    <t>43/75932</t>
  </si>
  <si>
    <t>2016020030019</t>
  </si>
  <si>
    <t>BOLIVAR</t>
  </si>
  <si>
    <t>2016020030020</t>
  </si>
  <si>
    <t>43/75922</t>
  </si>
  <si>
    <t>43/76261</t>
  </si>
  <si>
    <t>BRICEÑO</t>
  </si>
  <si>
    <t>2016020030021</t>
  </si>
  <si>
    <t>43/75938</t>
  </si>
  <si>
    <t>43/76283</t>
  </si>
  <si>
    <t>BURITICA</t>
  </si>
  <si>
    <t>2016020030022</t>
  </si>
  <si>
    <t>43/75936</t>
  </si>
  <si>
    <t>43/76340</t>
  </si>
  <si>
    <t>CACERES</t>
  </si>
  <si>
    <t>43/76240</t>
  </si>
  <si>
    <t>43/76273</t>
  </si>
  <si>
    <t>CAICEDO</t>
  </si>
  <si>
    <t>2016020030023</t>
  </si>
  <si>
    <t>43/75937</t>
  </si>
  <si>
    <t>2016020030024</t>
  </si>
  <si>
    <t>43/75982</t>
  </si>
  <si>
    <t>CALDAS</t>
  </si>
  <si>
    <t>2016020030476</t>
  </si>
  <si>
    <t>43/76197</t>
  </si>
  <si>
    <t>2016020030025</t>
  </si>
  <si>
    <t>43/75966</t>
  </si>
  <si>
    <t>CAMPAMENTO</t>
  </si>
  <si>
    <t>2016020030026</t>
  </si>
  <si>
    <t>43/75972</t>
  </si>
  <si>
    <t>CAÑASGORDAS</t>
  </si>
  <si>
    <t>2016020030027</t>
  </si>
  <si>
    <t>43/75973</t>
  </si>
  <si>
    <t>CARACOLI</t>
  </si>
  <si>
    <t>43/76322</t>
  </si>
  <si>
    <t>2016020030459</t>
  </si>
  <si>
    <t>43/76219</t>
  </si>
  <si>
    <t>2016020030028</t>
  </si>
  <si>
    <t>43/75970</t>
  </si>
  <si>
    <t>CARAMANTA</t>
  </si>
  <si>
    <t>2016020030029</t>
  </si>
  <si>
    <t>43/75980</t>
  </si>
  <si>
    <t>CAREPA</t>
  </si>
  <si>
    <t>2016020030030</t>
  </si>
  <si>
    <t>43/75984</t>
  </si>
  <si>
    <t>2016020030477</t>
  </si>
  <si>
    <t>43/76210</t>
  </si>
  <si>
    <t>2016020030031</t>
  </si>
  <si>
    <t>CARMEN DE VIBORAL</t>
  </si>
  <si>
    <t>2016020030032</t>
  </si>
  <si>
    <t>43/75975</t>
  </si>
  <si>
    <t>2016020030478</t>
  </si>
  <si>
    <t>43/76216</t>
  </si>
  <si>
    <t>2016020030033</t>
  </si>
  <si>
    <t>43/76314</t>
  </si>
  <si>
    <t>CAROLINA</t>
  </si>
  <si>
    <t>2016020030034</t>
  </si>
  <si>
    <t>43/75979</t>
  </si>
  <si>
    <t>2016020030035</t>
  </si>
  <si>
    <t>CAUCASIA</t>
  </si>
  <si>
    <t>2016020030036</t>
  </si>
  <si>
    <t>43/75963</t>
  </si>
  <si>
    <t>43/76232</t>
  </si>
  <si>
    <t>2016020030037</t>
  </si>
  <si>
    <t>43/76257</t>
  </si>
  <si>
    <t>CHIGORODO</t>
  </si>
  <si>
    <t>2016020030038</t>
  </si>
  <si>
    <t>43/75969</t>
  </si>
  <si>
    <t>43/76236</t>
  </si>
  <si>
    <t>2016020030479</t>
  </si>
  <si>
    <t>43/76201</t>
  </si>
  <si>
    <t>2016020030039</t>
  </si>
  <si>
    <t>CISNEROS</t>
  </si>
  <si>
    <t>2016020030040</t>
  </si>
  <si>
    <t>43/75964</t>
  </si>
  <si>
    <t>COCORNA</t>
  </si>
  <si>
    <t>2016020030041</t>
  </si>
  <si>
    <t>43/75983</t>
  </si>
  <si>
    <t>43/76302</t>
  </si>
  <si>
    <t>43/76297</t>
  </si>
  <si>
    <t>43/76341</t>
  </si>
  <si>
    <t>CONCEPCION</t>
  </si>
  <si>
    <t>2016020030042</t>
  </si>
  <si>
    <t>43/75977</t>
  </si>
  <si>
    <t>43/76295</t>
  </si>
  <si>
    <t>CONCORDIA</t>
  </si>
  <si>
    <t>2016020030043</t>
  </si>
  <si>
    <t>43/75974</t>
  </si>
  <si>
    <t>43/76316</t>
  </si>
  <si>
    <t>COPACABANA</t>
  </si>
  <si>
    <t>2016020030480</t>
  </si>
  <si>
    <t>43/76198</t>
  </si>
  <si>
    <t>2016020030044</t>
  </si>
  <si>
    <t>43/75967</t>
  </si>
  <si>
    <t>DABEIBA</t>
  </si>
  <si>
    <t>43/76233</t>
  </si>
  <si>
    <t>43/76259</t>
  </si>
  <si>
    <t>DON MATIAS</t>
  </si>
  <si>
    <t>2016020030045</t>
  </si>
  <si>
    <t>43/75978</t>
  </si>
  <si>
    <t>2016020030481</t>
  </si>
  <si>
    <t>43/76209</t>
  </si>
  <si>
    <t>2016020030046</t>
  </si>
  <si>
    <t>EBEJICO</t>
  </si>
  <si>
    <t>2016020030047</t>
  </si>
  <si>
    <t>43/75976</t>
  </si>
  <si>
    <t>EL BAGRE</t>
  </si>
  <si>
    <t>43/76244</t>
  </si>
  <si>
    <t>2016020030048</t>
  </si>
  <si>
    <t>43/75981</t>
  </si>
  <si>
    <t>43/76280</t>
  </si>
  <si>
    <t>ENTRERRIOS</t>
  </si>
  <si>
    <t>2016020030049</t>
  </si>
  <si>
    <t>43/75971</t>
  </si>
  <si>
    <t>2016020030050</t>
  </si>
  <si>
    <t>FREDONIA</t>
  </si>
  <si>
    <t>2016020030051</t>
  </si>
  <si>
    <t>43/76067</t>
  </si>
  <si>
    <t>FRONTINO</t>
  </si>
  <si>
    <t>43/76241</t>
  </si>
  <si>
    <t>2016020030052</t>
  </si>
  <si>
    <t>43/76066</t>
  </si>
  <si>
    <t>43/76278</t>
  </si>
  <si>
    <t>GIRALDO</t>
  </si>
  <si>
    <t>43/76343</t>
  </si>
  <si>
    <t>43/76339</t>
  </si>
  <si>
    <t>GIRARDOTA</t>
  </si>
  <si>
    <t>2016020030482</t>
  </si>
  <si>
    <t>43/76200</t>
  </si>
  <si>
    <t>2016020030460</t>
  </si>
  <si>
    <t>2016020030053</t>
  </si>
  <si>
    <t>43/75944</t>
  </si>
  <si>
    <t>GOMEZ PLATA</t>
  </si>
  <si>
    <t>2016020030054</t>
  </si>
  <si>
    <t>43/75960</t>
  </si>
  <si>
    <t>GRANADA</t>
  </si>
  <si>
    <t>2016020030055</t>
  </si>
  <si>
    <t>43/75958</t>
  </si>
  <si>
    <t>43/76317</t>
  </si>
  <si>
    <t>GUADALUPE</t>
  </si>
  <si>
    <t>2016020030056</t>
  </si>
  <si>
    <t>43/75948</t>
  </si>
  <si>
    <t>GUARNE</t>
  </si>
  <si>
    <t>2016020030057</t>
  </si>
  <si>
    <t>43/75951</t>
  </si>
  <si>
    <t>2016020030483</t>
  </si>
  <si>
    <t>43/76205</t>
  </si>
  <si>
    <t>43/76323</t>
  </si>
  <si>
    <t>2016020030058</t>
  </si>
  <si>
    <t>HELICONIA</t>
  </si>
  <si>
    <t>2016020030059</t>
  </si>
  <si>
    <t>43/75954</t>
  </si>
  <si>
    <t>HISPANIA</t>
  </si>
  <si>
    <t>2016020030060</t>
  </si>
  <si>
    <t>43/75962</t>
  </si>
  <si>
    <t>43/76282</t>
  </si>
  <si>
    <t>ITAGUI</t>
  </si>
  <si>
    <t>2016020030453</t>
  </si>
  <si>
    <t>43/76188</t>
  </si>
  <si>
    <t>2016020030484</t>
  </si>
  <si>
    <t>43/76194</t>
  </si>
  <si>
    <t>2016020030461</t>
  </si>
  <si>
    <t>43/76191</t>
  </si>
  <si>
    <t>2016020030061</t>
  </si>
  <si>
    <t>43/75941</t>
  </si>
  <si>
    <t>ITUANGO</t>
  </si>
  <si>
    <t>2016020030062</t>
  </si>
  <si>
    <t>43/75952</t>
  </si>
  <si>
    <t>JARDIN</t>
  </si>
  <si>
    <t>2016020030063</t>
  </si>
  <si>
    <t>43/75953</t>
  </si>
  <si>
    <t>JERICO</t>
  </si>
  <si>
    <t>43/76266</t>
  </si>
  <si>
    <t>LA CEJA</t>
  </si>
  <si>
    <t>43/76303</t>
  </si>
  <si>
    <t>2016020030454</t>
  </si>
  <si>
    <t>43/76189</t>
  </si>
  <si>
    <t>2016020030485</t>
  </si>
  <si>
    <t>43/76203</t>
  </si>
  <si>
    <t>2016020030064</t>
  </si>
  <si>
    <t>43/75949</t>
  </si>
  <si>
    <t>43/76333</t>
  </si>
  <si>
    <t>LA ESTRELLA</t>
  </si>
  <si>
    <t>2016020030486</t>
  </si>
  <si>
    <t>43/76199</t>
  </si>
  <si>
    <t>2016020030065</t>
  </si>
  <si>
    <t>43/75943</t>
  </si>
  <si>
    <t>LA PINTADA</t>
  </si>
  <si>
    <t>2016020030066</t>
  </si>
  <si>
    <t>43/75940</t>
  </si>
  <si>
    <t>LA UNION</t>
  </si>
  <si>
    <t>2016020030067</t>
  </si>
  <si>
    <t>43/75950</t>
  </si>
  <si>
    <t>LIBORINA</t>
  </si>
  <si>
    <t>2016020030068</t>
  </si>
  <si>
    <t>43/75956</t>
  </si>
  <si>
    <t>MACEO</t>
  </si>
  <si>
    <t>2016020030069</t>
  </si>
  <si>
    <t>43/75946</t>
  </si>
  <si>
    <t>2016020030070</t>
  </si>
  <si>
    <t>MARINILLA</t>
  </si>
  <si>
    <t>43/76306</t>
  </si>
  <si>
    <t>2016020030487</t>
  </si>
  <si>
    <t>43/76208</t>
  </si>
  <si>
    <t>2016020030071</t>
  </si>
  <si>
    <t>43/75957</t>
  </si>
  <si>
    <t>MONTEBELLO</t>
  </si>
  <si>
    <t>2016020030072</t>
  </si>
  <si>
    <t>43/75947</t>
  </si>
  <si>
    <t>MURINDO</t>
  </si>
  <si>
    <t>43/76246</t>
  </si>
  <si>
    <t>2016020030073</t>
  </si>
  <si>
    <t>43/75961</t>
  </si>
  <si>
    <t>MUTATA</t>
  </si>
  <si>
    <t>43/76235</t>
  </si>
  <si>
    <t>2016020030074</t>
  </si>
  <si>
    <t>43/75945</t>
  </si>
  <si>
    <t>NARIÑO</t>
  </si>
  <si>
    <t>2016020030462</t>
  </si>
  <si>
    <t>43/76223</t>
  </si>
  <si>
    <t>2016020030075</t>
  </si>
  <si>
    <t>43/75955</t>
  </si>
  <si>
    <t>43/76336</t>
  </si>
  <si>
    <t>NECOCLI</t>
  </si>
  <si>
    <t>43/76242</t>
  </si>
  <si>
    <t>43/76325</t>
  </si>
  <si>
    <t>2016020030076</t>
  </si>
  <si>
    <t>43/75959</t>
  </si>
  <si>
    <t>NECHI</t>
  </si>
  <si>
    <t>2016020030463</t>
  </si>
  <si>
    <t>43/76225</t>
  </si>
  <si>
    <t>43/76255</t>
  </si>
  <si>
    <t>OLAYA</t>
  </si>
  <si>
    <t>2016020030077</t>
  </si>
  <si>
    <t>43/76042</t>
  </si>
  <si>
    <t>PEÑOL</t>
  </si>
  <si>
    <t>2016020030078</t>
  </si>
  <si>
    <t>43/76037</t>
  </si>
  <si>
    <t>2016020030079</t>
  </si>
  <si>
    <t>43/76298</t>
  </si>
  <si>
    <t>43/76299</t>
  </si>
  <si>
    <t>43/76313</t>
  </si>
  <si>
    <t>43/76300</t>
  </si>
  <si>
    <t>43/76301</t>
  </si>
  <si>
    <t>43/76293</t>
  </si>
  <si>
    <t>PEQUE</t>
  </si>
  <si>
    <t>43/76305</t>
  </si>
  <si>
    <t>2016020030080</t>
  </si>
  <si>
    <t>43/76040</t>
  </si>
  <si>
    <t>43/76276</t>
  </si>
  <si>
    <t>PUEBLORRICO</t>
  </si>
  <si>
    <t>2016020030081</t>
  </si>
  <si>
    <t>43/76039</t>
  </si>
  <si>
    <t>43/76267</t>
  </si>
  <si>
    <t>43/76332</t>
  </si>
  <si>
    <t>PUERTO BERRIO</t>
  </si>
  <si>
    <t>2016020030082</t>
  </si>
  <si>
    <t>43/76036</t>
  </si>
  <si>
    <t>2016020030464</t>
  </si>
  <si>
    <t>43/76213</t>
  </si>
  <si>
    <t>2016020030083</t>
  </si>
  <si>
    <t>PUERTO NARE</t>
  </si>
  <si>
    <t>2016020030084</t>
  </si>
  <si>
    <t>43/76038</t>
  </si>
  <si>
    <t>43/76321</t>
  </si>
  <si>
    <t>2016020030085</t>
  </si>
  <si>
    <t>43/76331</t>
  </si>
  <si>
    <t>PUERTO TRIUNFO</t>
  </si>
  <si>
    <t>2016020030086</t>
  </si>
  <si>
    <t>43/76041</t>
  </si>
  <si>
    <t>43/76326</t>
  </si>
  <si>
    <t>2016020030087</t>
  </si>
  <si>
    <t>43/76055</t>
  </si>
  <si>
    <t>43/76296</t>
  </si>
  <si>
    <t>REMEDIOS</t>
  </si>
  <si>
    <t>2016020030088</t>
  </si>
  <si>
    <t>43/76056</t>
  </si>
  <si>
    <t>RETIRO</t>
  </si>
  <si>
    <t>2016020030089</t>
  </si>
  <si>
    <t>43/76052</t>
  </si>
  <si>
    <t>2016020030488</t>
  </si>
  <si>
    <t>43/76207</t>
  </si>
  <si>
    <t>2016020030090</t>
  </si>
  <si>
    <t>43/76337</t>
  </si>
  <si>
    <t>SABANALARGA</t>
  </si>
  <si>
    <t>2016020030091</t>
  </si>
  <si>
    <t>43/76053</t>
  </si>
  <si>
    <t>43/76342</t>
  </si>
  <si>
    <t>2016020030092</t>
  </si>
  <si>
    <t>43/76338</t>
  </si>
  <si>
    <t>SALGAR</t>
  </si>
  <si>
    <t>2016020030465</t>
  </si>
  <si>
    <t>43/76214</t>
  </si>
  <si>
    <t>2016020030093</t>
  </si>
  <si>
    <t>43/76048</t>
  </si>
  <si>
    <t>43/76312</t>
  </si>
  <si>
    <t>SAN ANDRES</t>
  </si>
  <si>
    <t>2016020030094</t>
  </si>
  <si>
    <t>43/76050</t>
  </si>
  <si>
    <t>SAN FRANCISCO</t>
  </si>
  <si>
    <t>2016020030095</t>
  </si>
  <si>
    <t>43/76045</t>
  </si>
  <si>
    <t>SAN JERONIMO</t>
  </si>
  <si>
    <t>2016020030096</t>
  </si>
  <si>
    <t>43/76046</t>
  </si>
  <si>
    <t>2016020030097</t>
  </si>
  <si>
    <t>43/76315</t>
  </si>
  <si>
    <t>SAN JOSE DE LA MONTAÑA</t>
  </si>
  <si>
    <t>2016020030098</t>
  </si>
  <si>
    <t>43/76044</t>
  </si>
  <si>
    <t>SAN JUAN DE URABA</t>
  </si>
  <si>
    <t>43/76230</t>
  </si>
  <si>
    <t>2016020030099</t>
  </si>
  <si>
    <t>43/76043</t>
  </si>
  <si>
    <t>SAN LUIS</t>
  </si>
  <si>
    <t>2016020030100</t>
  </si>
  <si>
    <t>43/76057</t>
  </si>
  <si>
    <t>SAN PEDRO DE URABA</t>
  </si>
  <si>
    <t>2016020030101</t>
  </si>
  <si>
    <t>43/76054</t>
  </si>
  <si>
    <t>SAN RAFAEL</t>
  </si>
  <si>
    <t>2016020030102</t>
  </si>
  <si>
    <t>43/76051</t>
  </si>
  <si>
    <t>43/76294</t>
  </si>
  <si>
    <t>43/76335</t>
  </si>
  <si>
    <t>SAN ROQUE</t>
  </si>
  <si>
    <t>2016020030103</t>
  </si>
  <si>
    <t>43/76049</t>
  </si>
  <si>
    <t>SAN VICENTE</t>
  </si>
  <si>
    <t>2016020030104</t>
  </si>
  <si>
    <t>43/76030</t>
  </si>
  <si>
    <t>SANTA BARBARA</t>
  </si>
  <si>
    <t>2016020030105</t>
  </si>
  <si>
    <t>43/76047</t>
  </si>
  <si>
    <t>43/76262</t>
  </si>
  <si>
    <t>43/76291</t>
  </si>
  <si>
    <t>43/76310</t>
  </si>
  <si>
    <t>43/76329</t>
  </si>
  <si>
    <t>SANTA ROSA DE OSOS</t>
  </si>
  <si>
    <t>2016020030489</t>
  </si>
  <si>
    <t>43/76204</t>
  </si>
  <si>
    <t>2016020030106</t>
  </si>
  <si>
    <t>43/76029</t>
  </si>
  <si>
    <t>SANTO DOMINGO</t>
  </si>
  <si>
    <t>2016020030107</t>
  </si>
  <si>
    <t>43/76032</t>
  </si>
  <si>
    <t>SANTUARIO</t>
  </si>
  <si>
    <t>2016020030108</t>
  </si>
  <si>
    <t>43/76033</t>
  </si>
  <si>
    <t>43/76324</t>
  </si>
  <si>
    <t>2016020030109</t>
  </si>
  <si>
    <t>SEGOVIA</t>
  </si>
  <si>
    <t>43/76304</t>
  </si>
  <si>
    <t>43/76239</t>
  </si>
  <si>
    <t>2016020030110</t>
  </si>
  <si>
    <t>43/76028</t>
  </si>
  <si>
    <t>43/76271</t>
  </si>
  <si>
    <t>SONSON</t>
  </si>
  <si>
    <t>2016020030111</t>
  </si>
  <si>
    <t>43/76020</t>
  </si>
  <si>
    <t>43/76320</t>
  </si>
  <si>
    <t>2016020030112</t>
  </si>
  <si>
    <t>43/76311</t>
  </si>
  <si>
    <t>43/76292</t>
  </si>
  <si>
    <t>SOPETRAN</t>
  </si>
  <si>
    <t>2016020030466</t>
  </si>
  <si>
    <t>43/76217</t>
  </si>
  <si>
    <t>2016020030113</t>
  </si>
  <si>
    <t>43/76024</t>
  </si>
  <si>
    <t>TAMESIS</t>
  </si>
  <si>
    <t>2016020030114</t>
  </si>
  <si>
    <t>43/76026</t>
  </si>
  <si>
    <t>43/76270</t>
  </si>
  <si>
    <t>TARAZA</t>
  </si>
  <si>
    <t>2016020030115</t>
  </si>
  <si>
    <t>43/76063</t>
  </si>
  <si>
    <t>43/76281</t>
  </si>
  <si>
    <t>43/76250</t>
  </si>
  <si>
    <t>43/76253</t>
  </si>
  <si>
    <t>43/76249</t>
  </si>
  <si>
    <t>43/76254</t>
  </si>
  <si>
    <t>TARSO</t>
  </si>
  <si>
    <t>2016020030116</t>
  </si>
  <si>
    <t>43/76031</t>
  </si>
  <si>
    <t>TITIRIBI</t>
  </si>
  <si>
    <t>2016020030117</t>
  </si>
  <si>
    <t>43/76022</t>
  </si>
  <si>
    <t>TOLEDO</t>
  </si>
  <si>
    <t>2016020030118</t>
  </si>
  <si>
    <t>43/76027</t>
  </si>
  <si>
    <t>TURBO</t>
  </si>
  <si>
    <t>2016020030119</t>
  </si>
  <si>
    <t>43/76025</t>
  </si>
  <si>
    <t>43/76237</t>
  </si>
  <si>
    <t>2016020030490</t>
  </si>
  <si>
    <t>43/76202</t>
  </si>
  <si>
    <t>2016020030467</t>
  </si>
  <si>
    <t>43/76220</t>
  </si>
  <si>
    <t>2016020030120</t>
  </si>
  <si>
    <t>43/76059</t>
  </si>
  <si>
    <t>URAMITA</t>
  </si>
  <si>
    <t>43/76245</t>
  </si>
  <si>
    <t>43/76284</t>
  </si>
  <si>
    <t>URRAO</t>
  </si>
  <si>
    <t>2016020030468</t>
  </si>
  <si>
    <t>43/76212</t>
  </si>
  <si>
    <t>2016020030121</t>
  </si>
  <si>
    <t>43/76058</t>
  </si>
  <si>
    <t>VALDIVIA</t>
  </si>
  <si>
    <t>2016020030469</t>
  </si>
  <si>
    <t>43/76218</t>
  </si>
  <si>
    <t>43/76268</t>
  </si>
  <si>
    <t>VALPARAISO</t>
  </si>
  <si>
    <t>43/76243</t>
  </si>
  <si>
    <t>2016020030470</t>
  </si>
  <si>
    <t>43/76224</t>
  </si>
  <si>
    <t>2016020030122</t>
  </si>
  <si>
    <t>43/76034</t>
  </si>
  <si>
    <t>VEGACHI</t>
  </si>
  <si>
    <t>2016020030123</t>
  </si>
  <si>
    <t>43/76035</t>
  </si>
  <si>
    <t>VENECIA</t>
  </si>
  <si>
    <t>2016020030471</t>
  </si>
  <si>
    <t>43/76215</t>
  </si>
  <si>
    <t>2016020030124</t>
  </si>
  <si>
    <t>43/76021</t>
  </si>
  <si>
    <t>VIGIA DEL FUERTE</t>
  </si>
  <si>
    <t>43/76231</t>
  </si>
  <si>
    <t>2016020030125</t>
  </si>
  <si>
    <t>43/76018</t>
  </si>
  <si>
    <t>YALI</t>
  </si>
  <si>
    <t>2016020030126</t>
  </si>
  <si>
    <t>43/76023</t>
  </si>
  <si>
    <t>YARUMAL</t>
  </si>
  <si>
    <t>43/76211</t>
  </si>
  <si>
    <t>2016020030472</t>
  </si>
  <si>
    <t>43/76226</t>
  </si>
  <si>
    <t>2016020030127</t>
  </si>
  <si>
    <t>43/76064</t>
  </si>
  <si>
    <t>43/76251</t>
  </si>
  <si>
    <t>YOLOMBO</t>
  </si>
  <si>
    <t>43/76307</t>
  </si>
  <si>
    <t>2016020030128</t>
  </si>
  <si>
    <t>43/76061</t>
  </si>
  <si>
    <t>43/76252</t>
  </si>
  <si>
    <t>YONDO</t>
  </si>
  <si>
    <t>2016020030129</t>
  </si>
  <si>
    <t>43/76062</t>
  </si>
  <si>
    <t>43/76308</t>
  </si>
  <si>
    <t>43/76327</t>
  </si>
  <si>
    <t>2016020030131</t>
  </si>
  <si>
    <t>ZARAGOZA</t>
  </si>
  <si>
    <t>43/76238</t>
  </si>
  <si>
    <t>2016020030132</t>
  </si>
  <si>
    <t>43/76060</t>
  </si>
  <si>
    <t>43/76248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</si>
  <si>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</si>
  <si>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</si>
  <si>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</si>
  <si>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A LAS IPS SEGUN LMA DEL MES DE JUNIO DE 2016</t>
  </si>
  <si>
    <t>Elaboró: Carlos Araque Rendón Junio 27 de 2016</t>
  </si>
  <si>
    <t>Profesional Universitario</t>
  </si>
  <si>
    <t>Oficina Atención  a las Personas</t>
  </si>
  <si>
    <t>Secretaría Seccional de Salud</t>
  </si>
  <si>
    <t>corrreo: flujorecursosrs@antioquia.gov.co</t>
  </si>
  <si>
    <t>Tel. 3839962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</si>
</sst>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16" fontId="5" fillId="2" borderId="2" xfId="2" applyNumberFormat="1" applyFont="1" applyFill="1" applyBorder="1" applyAlignment="1" applyProtection="1">
      <alignment horizontal="center" vertical="center" wrapText="1"/>
    </xf>
    <xf numFmtId="16" fontId="6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43" fontId="0" fillId="0" borderId="2" xfId="1" applyNumberFormat="1" applyFont="1" applyFill="1" applyBorder="1" applyAlignment="1">
      <alignment shrinkToFit="1"/>
    </xf>
    <xf numFmtId="4" fontId="8" fillId="0" borderId="2" xfId="0" applyNumberFormat="1" applyFont="1" applyFill="1" applyBorder="1" applyAlignment="1">
      <alignment vertical="center" shrinkToFit="1"/>
    </xf>
    <xf numFmtId="1" fontId="0" fillId="0" borderId="2" xfId="0" applyNumberFormat="1" applyFill="1" applyBorder="1"/>
    <xf numFmtId="0" fontId="0" fillId="0" borderId="0" xfId="0" applyFill="1"/>
    <xf numFmtId="3" fontId="8" fillId="0" borderId="2" xfId="0" applyNumberFormat="1" applyFont="1" applyFill="1" applyBorder="1" applyAlignment="1">
      <alignment vertical="center" shrinkToFit="1"/>
    </xf>
    <xf numFmtId="43" fontId="0" fillId="0" borderId="2" xfId="1" applyFont="1" applyFill="1" applyBorder="1"/>
    <xf numFmtId="14" fontId="0" fillId="0" borderId="2" xfId="0" applyNumberFormat="1" applyFill="1" applyBorder="1"/>
    <xf numFmtId="1" fontId="0" fillId="0" borderId="2" xfId="0" applyNumberFormat="1" applyBorder="1"/>
    <xf numFmtId="1" fontId="9" fillId="0" borderId="2" xfId="0" applyNumberFormat="1" applyFont="1" applyBorder="1"/>
    <xf numFmtId="164" fontId="0" fillId="0" borderId="0" xfId="1" applyNumberFormat="1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" fontId="5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Continuous" vertical="center" wrapText="1" shrinkToFit="1"/>
    </xf>
    <xf numFmtId="0" fontId="0" fillId="0" borderId="0" xfId="0" applyAlignment="1">
      <alignment horizontal="centerContinuous" vertical="center" wrapText="1"/>
    </xf>
    <xf numFmtId="0" fontId="10" fillId="0" borderId="0" xfId="0" applyFont="1" applyFill="1"/>
    <xf numFmtId="0" fontId="8" fillId="0" borderId="2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_detalle matriz de cofinanciaón con E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rreaz/Mis%20Documentos/2016/CONTINUIDAD/LISTADO%20I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S CTA BANCARIA (2)"/>
    </sheetNames>
    <sheetDataSet>
      <sheetData sheetId="0">
        <row r="1">
          <cell r="B1" t="str">
            <v>NIT</v>
          </cell>
          <cell r="C1" t="str">
            <v>ENTIDAD</v>
          </cell>
          <cell r="D1" t="str">
            <v>CERTIFICADO DE SAYP O EXTRACTO BANCARIO</v>
          </cell>
          <cell r="E1" t="str">
            <v>CUENTA BANCARIA</v>
          </cell>
          <cell r="F1" t="str">
            <v>BANCO</v>
          </cell>
          <cell r="G1" t="str">
            <v>TIPO DE CUENTA</v>
          </cell>
          <cell r="H1" t="str">
            <v>NIT SAP</v>
          </cell>
        </row>
        <row r="2">
          <cell r="B2">
            <v>800088702</v>
          </cell>
          <cell r="C2" t="str">
            <v>EPS SURA</v>
          </cell>
          <cell r="D2" t="str">
            <v>SI</v>
          </cell>
          <cell r="E2" t="str">
            <v>003-329380-29</v>
          </cell>
          <cell r="F2" t="str">
            <v>BANCOLOMBIA</v>
          </cell>
          <cell r="G2" t="str">
            <v>AHORROS</v>
          </cell>
          <cell r="H2" t="str">
            <v>22/84</v>
          </cell>
        </row>
        <row r="3">
          <cell r="B3">
            <v>900604350</v>
          </cell>
          <cell r="C3" t="str">
            <v>Alianza Medellin Antioquia EPS - SAS</v>
          </cell>
          <cell r="D3" t="str">
            <v>SI</v>
          </cell>
          <cell r="E3" t="str">
            <v>245955434-75</v>
          </cell>
          <cell r="F3" t="str">
            <v>BANCOLOMBIA</v>
          </cell>
          <cell r="G3" t="str">
            <v>AHORROS</v>
          </cell>
          <cell r="H3" t="str">
            <v>22/9120</v>
          </cell>
        </row>
        <row r="4">
          <cell r="B4">
            <v>805001157</v>
          </cell>
          <cell r="C4" t="str">
            <v>EPS SERVICIO OCCIDENTAL DE SALUD SOS</v>
          </cell>
          <cell r="D4" t="str">
            <v>SI</v>
          </cell>
          <cell r="E4">
            <v>484408869</v>
          </cell>
          <cell r="F4" t="str">
            <v>BOGOTA</v>
          </cell>
          <cell r="G4" t="str">
            <v>CORRIENTE</v>
          </cell>
          <cell r="H4" t="str">
            <v>22/3708</v>
          </cell>
        </row>
        <row r="5">
          <cell r="B5">
            <v>800130907</v>
          </cell>
          <cell r="C5" t="str">
            <v>SALUD TOTAL  EPS S.A.</v>
          </cell>
          <cell r="D5" t="str">
            <v>SI</v>
          </cell>
          <cell r="E5">
            <v>90870867060</v>
          </cell>
          <cell r="F5" t="str">
            <v>GNB SUDAMERIS</v>
          </cell>
          <cell r="G5" t="str">
            <v>AHORROS</v>
          </cell>
          <cell r="H5" t="str">
            <v>22/104</v>
          </cell>
        </row>
        <row r="6">
          <cell r="B6">
            <v>805000427</v>
          </cell>
          <cell r="C6" t="str">
            <v>COOMEVA EPS</v>
          </cell>
          <cell r="D6" t="str">
            <v>SI</v>
          </cell>
          <cell r="E6" t="str">
            <v>001-97573-9</v>
          </cell>
          <cell r="F6" t="str">
            <v>OCCIDENTE</v>
          </cell>
          <cell r="G6" t="str">
            <v>AHORROS</v>
          </cell>
          <cell r="H6" t="str">
            <v>22/251 POS 1</v>
          </cell>
        </row>
        <row r="7">
          <cell r="B7">
            <v>800251440</v>
          </cell>
          <cell r="C7" t="str">
            <v>EPS SANITAS S.A</v>
          </cell>
          <cell r="D7" t="str">
            <v>SI</v>
          </cell>
          <cell r="E7" t="str">
            <v>033.05786-0</v>
          </cell>
          <cell r="F7" t="str">
            <v>BOGOTA</v>
          </cell>
          <cell r="G7" t="str">
            <v>CORRIENTE</v>
          </cell>
          <cell r="H7" t="str">
            <v>22/234</v>
          </cell>
        </row>
        <row r="8">
          <cell r="B8">
            <v>899999026</v>
          </cell>
          <cell r="C8" t="str">
            <v>Caja de Prevision Social de Comunicación</v>
          </cell>
          <cell r="D8" t="str">
            <v>SI</v>
          </cell>
          <cell r="E8" t="str">
            <v>012-1008416</v>
          </cell>
          <cell r="F8" t="str">
            <v>COLPATRIA</v>
          </cell>
          <cell r="G8" t="str">
            <v>CORRIENTE</v>
          </cell>
          <cell r="H8" t="str">
            <v>24/268 POS 2</v>
          </cell>
        </row>
        <row r="9">
          <cell r="B9">
            <v>900156264</v>
          </cell>
          <cell r="C9" t="str">
            <v>NUEVA EMPRESA PROMOTORA DE SALUD SA</v>
          </cell>
          <cell r="D9" t="str">
            <v>SI</v>
          </cell>
          <cell r="E9" t="str">
            <v>031-334412-20</v>
          </cell>
          <cell r="F9" t="str">
            <v>BANCOLOMBIA</v>
          </cell>
          <cell r="G9" t="str">
            <v>CORRIENTE</v>
          </cell>
          <cell r="H9" t="str">
            <v>24/412</v>
          </cell>
        </row>
        <row r="10">
          <cell r="B10">
            <v>800140949</v>
          </cell>
          <cell r="C10" t="str">
            <v>CAFESALUD ENTIDAD PROMOTORA DE SALUD SA</v>
          </cell>
          <cell r="D10" t="str">
            <v>SI</v>
          </cell>
          <cell r="E10">
            <v>205223340</v>
          </cell>
          <cell r="F10" t="str">
            <v>BOGOTA</v>
          </cell>
          <cell r="G10" t="str">
            <v>AHORROS</v>
          </cell>
          <cell r="H10" t="str">
            <v>22/114</v>
          </cell>
        </row>
        <row r="11">
          <cell r="B11">
            <v>830009783</v>
          </cell>
          <cell r="C11" t="str">
            <v>CRUZ BLANCA ENTIDAD PROMOTORA DE SALUD SA</v>
          </cell>
          <cell r="D11" t="str">
            <v>SI</v>
          </cell>
          <cell r="E11">
            <v>205223332</v>
          </cell>
          <cell r="F11" t="str">
            <v>BOGOTA</v>
          </cell>
          <cell r="G11" t="str">
            <v>AHORROS</v>
          </cell>
          <cell r="H11" t="str">
            <v>22/611</v>
          </cell>
        </row>
        <row r="12">
          <cell r="B12">
            <v>800250119</v>
          </cell>
          <cell r="C12" t="str">
            <v>ENTIDAD PROMOTORA DE SALUD ORGANISMO COOPERATIVO SALUDCOOP</v>
          </cell>
          <cell r="D12" t="str">
            <v>SI</v>
          </cell>
          <cell r="E12">
            <v>205223324</v>
          </cell>
          <cell r="F12" t="str">
            <v>BOGOTA</v>
          </cell>
          <cell r="G12" t="str">
            <v>AHORROS</v>
          </cell>
          <cell r="H12" t="str">
            <v>22/229</v>
          </cell>
        </row>
        <row r="13">
          <cell r="B13">
            <v>830003564</v>
          </cell>
          <cell r="C13" t="str">
            <v>ENTIDAD PROMOTORA DE SALUD EPS FAMISANAR LTDA</v>
          </cell>
          <cell r="D13" t="str">
            <v>SI</v>
          </cell>
          <cell r="E13">
            <v>59017632</v>
          </cell>
          <cell r="F13" t="str">
            <v>AV VILLAS</v>
          </cell>
          <cell r="G13" t="str">
            <v>CORRIENTE</v>
          </cell>
          <cell r="H13" t="str">
            <v>22/4387</v>
          </cell>
        </row>
        <row r="14">
          <cell r="B14">
            <v>830074184</v>
          </cell>
          <cell r="C14" t="str">
            <v>SALUD VIDA EPS</v>
          </cell>
          <cell r="D14" t="str">
            <v>SI</v>
          </cell>
          <cell r="E14" t="str">
            <v>012-100475</v>
          </cell>
          <cell r="F14" t="str">
            <v>BOGOTA</v>
          </cell>
          <cell r="G14" t="str">
            <v>CORRIENTE</v>
          </cell>
          <cell r="H14" t="str">
            <v>22/647</v>
          </cell>
        </row>
        <row r="15">
          <cell r="B15">
            <v>890980643</v>
          </cell>
          <cell r="C15" t="str">
            <v>E.S.E. HOSPITAL SAN JUAN DE DIOS DE ABEJORRAL</v>
          </cell>
          <cell r="D15" t="str">
            <v>SI</v>
          </cell>
          <cell r="E15">
            <v>397669999807</v>
          </cell>
          <cell r="F15" t="str">
            <v>DAVIVIENDA</v>
          </cell>
          <cell r="G15" t="str">
            <v>CORRIENTE</v>
          </cell>
          <cell r="H15" t="str">
            <v>24/319</v>
          </cell>
        </row>
        <row r="16">
          <cell r="B16" t="str">
            <v>no</v>
          </cell>
          <cell r="C16" t="str">
            <v>E.S.E. HOSPITAL NUEVO HORIZONTE DE ABRIAQUI</v>
          </cell>
          <cell r="D16" t="str">
            <v>NO</v>
          </cell>
          <cell r="E16">
            <v>93349759138</v>
          </cell>
          <cell r="F16" t="str">
            <v>BANCOLOMBIA</v>
          </cell>
          <cell r="G16" t="str">
            <v>CORRIENTE</v>
          </cell>
          <cell r="H16" t="str">
            <v>24/342 POS 2</v>
          </cell>
        </row>
        <row r="17">
          <cell r="B17">
            <v>1</v>
          </cell>
          <cell r="C17" t="str">
            <v>E.S.E. HOSPITAL PRESBITERO LUIS FELIPE DE ALEJANDRIA</v>
          </cell>
        </row>
        <row r="18">
          <cell r="B18">
            <v>890906346</v>
          </cell>
          <cell r="C18" t="str">
            <v>E.S.E. HOSPITAL SAN FERNANDO DE AMAGA</v>
          </cell>
          <cell r="D18" t="str">
            <v>SI</v>
          </cell>
          <cell r="E18">
            <v>397469999858</v>
          </cell>
          <cell r="F18" t="str">
            <v>DAVIVIENDA</v>
          </cell>
          <cell r="G18" t="str">
            <v>CORRIENTE</v>
          </cell>
          <cell r="H18" t="str">
            <v>24/350</v>
          </cell>
        </row>
        <row r="19">
          <cell r="B19">
            <v>890982101</v>
          </cell>
          <cell r="C19" t="str">
            <v>E.S.E. HOSPITAL EL CARMEN DE AMALFI</v>
          </cell>
          <cell r="D19" t="str">
            <v>SI</v>
          </cell>
          <cell r="E19">
            <v>74066655</v>
          </cell>
          <cell r="F19" t="str">
            <v>DAVIVIENDA</v>
          </cell>
          <cell r="G19" t="str">
            <v>AHORROS</v>
          </cell>
          <cell r="H19" t="str">
            <v>24/388 POS 2</v>
          </cell>
        </row>
        <row r="20">
          <cell r="B20">
            <v>890980814</v>
          </cell>
          <cell r="C20" t="str">
            <v>ESE HOSPITAL SAN RAFAEL DE ANDES</v>
          </cell>
          <cell r="D20" t="str">
            <v>SI</v>
          </cell>
          <cell r="E20">
            <v>75001008</v>
          </cell>
          <cell r="F20" t="str">
            <v>DAVIVIENDA</v>
          </cell>
          <cell r="G20" t="str">
            <v>CORRIENTE</v>
          </cell>
          <cell r="H20" t="str">
            <v>24/127 POS 2</v>
          </cell>
        </row>
        <row r="21">
          <cell r="B21">
            <v>890980959</v>
          </cell>
          <cell r="C21" t="str">
            <v>E.S.E. HOSPITAL LA MISERICORDIA DE ANGELOPOLIS</v>
          </cell>
          <cell r="D21" t="str">
            <v>SI</v>
          </cell>
          <cell r="E21">
            <v>24360177919</v>
          </cell>
          <cell r="F21" t="str">
            <v>BANCOLOMBIA</v>
          </cell>
          <cell r="G21" t="str">
            <v>AHORROS</v>
          </cell>
          <cell r="H21" t="str">
            <v>22/1066</v>
          </cell>
        </row>
        <row r="22">
          <cell r="B22">
            <v>890982183</v>
          </cell>
          <cell r="C22" t="str">
            <v>E.S.E. HOSPITAL SAN RAFAEL DE ANGOSTURA</v>
          </cell>
          <cell r="D22" t="str">
            <v>SI</v>
          </cell>
          <cell r="E22">
            <v>50380799687</v>
          </cell>
          <cell r="F22" t="str">
            <v>BANCOLOMBIA</v>
          </cell>
          <cell r="G22" t="str">
            <v>CORRIENTE</v>
          </cell>
          <cell r="H22" t="str">
            <v>24/182 POS 2</v>
          </cell>
        </row>
        <row r="23">
          <cell r="B23">
            <v>890982138</v>
          </cell>
          <cell r="C23" t="str">
            <v>E.S.E. HOSPITAL SAN JUAN DE DIOS DE ANORI</v>
          </cell>
          <cell r="D23" t="str">
            <v>SI</v>
          </cell>
          <cell r="E23">
            <v>119367918</v>
          </cell>
          <cell r="F23" t="str">
            <v>BANCOLOMBIA</v>
          </cell>
          <cell r="G23" t="str">
            <v>CORRIENTE</v>
          </cell>
          <cell r="H23" t="str">
            <v>24/176</v>
          </cell>
        </row>
        <row r="24">
          <cell r="B24">
            <v>890982264</v>
          </cell>
          <cell r="C24" t="str">
            <v>ESE HOSPITAL SAN JUAN DE DIOS (SANTA FE DE ANTIOQUIA)</v>
          </cell>
          <cell r="D24" t="str">
            <v>SI</v>
          </cell>
          <cell r="E24">
            <v>9130026775</v>
          </cell>
          <cell r="F24" t="str">
            <v>BANCOLOMBIA</v>
          </cell>
          <cell r="G24" t="str">
            <v>AHORROS</v>
          </cell>
          <cell r="H24" t="str">
            <v>24/186 POS 2</v>
          </cell>
        </row>
        <row r="25">
          <cell r="B25" t="str">
            <v>no</v>
          </cell>
          <cell r="C25" t="str">
            <v>ESE HOSPITAL ANTONIO ROLDAN BETANCUR DE APARTADO</v>
          </cell>
          <cell r="D25" t="str">
            <v>NO</v>
          </cell>
          <cell r="E25">
            <v>64505609418</v>
          </cell>
          <cell r="F25" t="str">
            <v>BANCOLOMBIA</v>
          </cell>
          <cell r="G25" t="str">
            <v>CORRIENTE</v>
          </cell>
          <cell r="H25" t="str">
            <v>24/75</v>
          </cell>
        </row>
        <row r="26">
          <cell r="B26">
            <v>900021323</v>
          </cell>
          <cell r="C26" t="str">
            <v>UNLAB S.A.S</v>
          </cell>
          <cell r="D26" t="str">
            <v>SI</v>
          </cell>
          <cell r="E26">
            <v>64522124716</v>
          </cell>
          <cell r="F26" t="str">
            <v>BANCOLOMBIA</v>
          </cell>
          <cell r="G26" t="str">
            <v>CORRIENTE</v>
          </cell>
          <cell r="H26" t="str">
            <v>22/10640</v>
          </cell>
        </row>
        <row r="27">
          <cell r="B27">
            <v>800058856</v>
          </cell>
          <cell r="C27" t="str">
            <v>CLINICA DE URABA SA</v>
          </cell>
          <cell r="D27" t="str">
            <v>SI</v>
          </cell>
          <cell r="E27">
            <v>64506123878</v>
          </cell>
          <cell r="F27" t="str">
            <v>BANCOLOMBIA</v>
          </cell>
          <cell r="G27" t="str">
            <v>CORRIENTE</v>
          </cell>
          <cell r="H27" t="str">
            <v>22/1994 POS 2</v>
          </cell>
        </row>
        <row r="28">
          <cell r="B28">
            <v>900390423</v>
          </cell>
          <cell r="C28" t="str">
            <v>PROMOTORA CLINICA ZONA FRANCA DE URABA SAS</v>
          </cell>
          <cell r="D28" t="str">
            <v>SI</v>
          </cell>
          <cell r="E28">
            <v>64563831991</v>
          </cell>
          <cell r="F28" t="str">
            <v>BANCOLOMBIA</v>
          </cell>
          <cell r="G28" t="str">
            <v>CORRIENTE</v>
          </cell>
          <cell r="H28" t="str">
            <v>22/10466</v>
          </cell>
        </row>
        <row r="29">
          <cell r="B29">
            <v>900124213</v>
          </cell>
          <cell r="C29" t="str">
            <v>MEDICINA DE ALTA COMPLEJIDAD S.A</v>
          </cell>
          <cell r="D29" t="str">
            <v>SI</v>
          </cell>
          <cell r="E29">
            <v>64530928791</v>
          </cell>
          <cell r="F29" t="str">
            <v>BANCOLOMBIA</v>
          </cell>
          <cell r="G29" t="str">
            <v>CORRIENTE</v>
          </cell>
          <cell r="H29" t="str">
            <v>22/3077</v>
          </cell>
        </row>
        <row r="30">
          <cell r="B30">
            <v>890982134</v>
          </cell>
          <cell r="C30" t="str">
            <v>E.S.E. HOSPITAL PEDRO NEL CARDONA DE ARBOLETES</v>
          </cell>
          <cell r="D30" t="str">
            <v>SI</v>
          </cell>
          <cell r="E30">
            <v>67723085255</v>
          </cell>
          <cell r="F30" t="str">
            <v>BANCOLOMBIA</v>
          </cell>
          <cell r="G30" t="str">
            <v>CORRIENTE</v>
          </cell>
          <cell r="H30" t="str">
            <v>24/340 POS 2</v>
          </cell>
        </row>
        <row r="31">
          <cell r="B31">
            <v>890981851</v>
          </cell>
          <cell r="C31" t="str">
            <v>E.S.E. HOSPITAL SAN JULIAN DE ARGELIA</v>
          </cell>
          <cell r="D31" t="str">
            <v>SI</v>
          </cell>
          <cell r="E31">
            <v>67203219184</v>
          </cell>
          <cell r="F31" t="str">
            <v>BANCOLOMBIA</v>
          </cell>
          <cell r="G31" t="str">
            <v>CORRIENTE</v>
          </cell>
          <cell r="H31" t="str">
            <v>22/1090</v>
          </cell>
        </row>
        <row r="32">
          <cell r="B32">
            <v>890982153</v>
          </cell>
          <cell r="C32" t="str">
            <v>E.S.E. HOSPITAL SAN MARTIN DE PORRES DE ARMENIA</v>
          </cell>
          <cell r="D32" t="str">
            <v>SI</v>
          </cell>
          <cell r="E32">
            <v>66580857703</v>
          </cell>
          <cell r="F32" t="str">
            <v>BANCOLOMBIA</v>
          </cell>
          <cell r="G32" t="str">
            <v>CORRIENTE</v>
          </cell>
          <cell r="H32" t="str">
            <v>24/179 POS 2</v>
          </cell>
        </row>
        <row r="33">
          <cell r="B33">
            <v>1</v>
          </cell>
          <cell r="C33" t="str">
            <v>E.S.E. HOSPITAL NUESTRA SEÑORA DEL ROSARIO DE BELMIRA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890905166</v>
          </cell>
          <cell r="C34" t="str">
            <v>ESE HOSPITAL MENTAL DE ANTIOQUIA</v>
          </cell>
          <cell r="D34" t="str">
            <v>SI</v>
          </cell>
          <cell r="E34">
            <v>37570158388</v>
          </cell>
          <cell r="F34" t="str">
            <v>DAVIVIENDA</v>
          </cell>
          <cell r="G34" t="str">
            <v>AHORROS</v>
          </cell>
          <cell r="H34" t="str">
            <v>24/72 POS 3</v>
          </cell>
        </row>
        <row r="35">
          <cell r="B35">
            <v>890985703</v>
          </cell>
          <cell r="C35" t="str">
            <v>ESE MARCO FIDEL SUAREZ DE BELLO</v>
          </cell>
          <cell r="D35" t="str">
            <v>SI</v>
          </cell>
          <cell r="E35">
            <v>65301928048</v>
          </cell>
          <cell r="F35" t="str">
            <v>BANCOLOMBIA</v>
          </cell>
          <cell r="G35" t="str">
            <v>CORRIENTE</v>
          </cell>
          <cell r="H35" t="str">
            <v>24/246</v>
          </cell>
        </row>
        <row r="36">
          <cell r="B36">
            <v>900421895</v>
          </cell>
          <cell r="C36" t="str">
            <v>FUNDACIÓN CLINICA DEL NORTE</v>
          </cell>
          <cell r="D36" t="str">
            <v>SI</v>
          </cell>
          <cell r="E36">
            <v>422000661</v>
          </cell>
          <cell r="F36" t="str">
            <v>OCCIDENTE</v>
          </cell>
          <cell r="G36" t="str">
            <v>CORRIENTE</v>
          </cell>
          <cell r="H36" t="str">
            <v>22/7070</v>
          </cell>
        </row>
        <row r="37">
          <cell r="B37">
            <v>900226451</v>
          </cell>
          <cell r="C37" t="str">
            <v>ESPECIALIDADES MEDICAS METROPOLITANAS S.A</v>
          </cell>
          <cell r="D37" t="str">
            <v>SI</v>
          </cell>
          <cell r="E37">
            <v>31162178035</v>
          </cell>
          <cell r="F37" t="str">
            <v>BANCOLOMBIA</v>
          </cell>
          <cell r="G37" t="str">
            <v>AHORROS</v>
          </cell>
          <cell r="H37" t="str">
            <v>24/508 POS 2</v>
          </cell>
        </row>
        <row r="38">
          <cell r="B38">
            <v>800174995</v>
          </cell>
          <cell r="C38" t="str">
            <v>EMPRESA SOCIAL DEL ESTADO BELLO SALUD</v>
          </cell>
          <cell r="D38" t="str">
            <v>SI</v>
          </cell>
          <cell r="E38">
            <v>24504338948</v>
          </cell>
          <cell r="F38" t="str">
            <v>BCSC</v>
          </cell>
          <cell r="G38" t="str">
            <v>AHORROS</v>
          </cell>
          <cell r="H38" t="str">
            <v>24/343 POS 2</v>
          </cell>
        </row>
        <row r="39">
          <cell r="B39">
            <v>890981494</v>
          </cell>
          <cell r="C39" t="str">
            <v>E.S.E. HOSPITAL SAN ANTONIO DE BETANIA</v>
          </cell>
          <cell r="D39" t="str">
            <v>SI</v>
          </cell>
          <cell r="E39">
            <v>43823128589</v>
          </cell>
          <cell r="F39" t="str">
            <v>BANCOLOMBIA</v>
          </cell>
          <cell r="G39" t="str">
            <v>CORRIENTE</v>
          </cell>
          <cell r="H39" t="str">
            <v>22/1080 POS 2</v>
          </cell>
        </row>
        <row r="40">
          <cell r="B40">
            <v>890982116</v>
          </cell>
          <cell r="C40" t="str">
            <v>E.S.E HOSPITAL GERMAN VELEZ GUTIERREZ DE BETULIA</v>
          </cell>
          <cell r="D40" t="str">
            <v>SI</v>
          </cell>
          <cell r="E40">
            <v>412022592</v>
          </cell>
          <cell r="F40" t="str">
            <v>DAVIVIENDA</v>
          </cell>
          <cell r="G40" t="str">
            <v>CORRIENTE</v>
          </cell>
          <cell r="H40" t="str">
            <v>22/1092 POS 5</v>
          </cell>
        </row>
        <row r="41">
          <cell r="B41">
            <v>900231793</v>
          </cell>
          <cell r="C41" t="str">
            <v>DIALY-SER S.A.</v>
          </cell>
          <cell r="D41" t="str">
            <v>SI</v>
          </cell>
          <cell r="E41">
            <v>3151952144</v>
          </cell>
          <cell r="F41" t="str">
            <v>BANCOLOMBIA</v>
          </cell>
          <cell r="G41" t="str">
            <v>CORRIENTE</v>
          </cell>
          <cell r="H41" t="str">
            <v>22/9198</v>
          </cell>
        </row>
        <row r="42">
          <cell r="B42">
            <v>830007355</v>
          </cell>
          <cell r="C42" t="str">
            <v>FRESENIUS MEDICAL CARE COLOMBIA S.A.</v>
          </cell>
          <cell r="D42" t="str">
            <v>SI</v>
          </cell>
          <cell r="E42">
            <v>12604385579</v>
          </cell>
          <cell r="F42" t="str">
            <v>BANCOLOMBIA</v>
          </cell>
          <cell r="G42" t="str">
            <v>CORRIENTE</v>
          </cell>
          <cell r="H42" t="str">
            <v>22/610</v>
          </cell>
        </row>
        <row r="43">
          <cell r="B43">
            <v>890907241</v>
          </cell>
          <cell r="C43" t="str">
            <v>E.S.E HOSPITAL LA MERCED DE BOLIVAR</v>
          </cell>
          <cell r="D43" t="str">
            <v>SI</v>
          </cell>
          <cell r="E43">
            <v>64182108621</v>
          </cell>
          <cell r="F43" t="str">
            <v>BANCOLOMBIA</v>
          </cell>
          <cell r="G43" t="str">
            <v>CORRIENTE</v>
          </cell>
          <cell r="H43" t="str">
            <v xml:space="preserve">24/81 </v>
          </cell>
        </row>
        <row r="44">
          <cell r="B44">
            <v>890983843</v>
          </cell>
          <cell r="C44" t="str">
            <v>E.S.E. HOSPITAL SAN ANTONIO DE BURITICA</v>
          </cell>
          <cell r="D44" t="str">
            <v>SI</v>
          </cell>
          <cell r="E44">
            <v>265098970</v>
          </cell>
          <cell r="F44" t="str">
            <v>DAVIVIENDA</v>
          </cell>
          <cell r="G44" t="str">
            <v>CORRIENTE</v>
          </cell>
          <cell r="H44" t="str">
            <v>24/344 POS 2</v>
          </cell>
        </row>
        <row r="45">
          <cell r="B45">
            <v>800044320</v>
          </cell>
          <cell r="C45" t="str">
            <v>E.S.E. HOSPITAL EL SAGRADO CORAZÓN DE BRICEÑO</v>
          </cell>
          <cell r="D45" t="str">
            <v>SI</v>
          </cell>
          <cell r="E45">
            <v>396569999990</v>
          </cell>
          <cell r="F45" t="str">
            <v>DAVIVIENDA</v>
          </cell>
          <cell r="G45" t="str">
            <v>CORRIENTE</v>
          </cell>
          <cell r="H45" t="str">
            <v>22/1922</v>
          </cell>
        </row>
        <row r="46">
          <cell r="B46">
            <v>890982430</v>
          </cell>
          <cell r="C46" t="str">
            <v>ESE HOSPITAL  ISABEL LA CATOLICA DE CACERES</v>
          </cell>
          <cell r="D46" t="str">
            <v>SI</v>
          </cell>
          <cell r="E46">
            <v>557053774</v>
          </cell>
          <cell r="F46" t="str">
            <v>BBVA</v>
          </cell>
          <cell r="G46" t="str">
            <v>CORRIENTE</v>
          </cell>
          <cell r="H46" t="str">
            <v>24/191 POS 5</v>
          </cell>
        </row>
        <row r="47">
          <cell r="B47">
            <v>800037244</v>
          </cell>
          <cell r="C47" t="str">
            <v>ESE GUILLERMO GAVIRIA CORREA DE CAICEDO</v>
          </cell>
          <cell r="D47" t="str">
            <v>SI</v>
          </cell>
          <cell r="E47">
            <v>99392398086</v>
          </cell>
          <cell r="F47" t="str">
            <v>BANCOLOMBIA</v>
          </cell>
          <cell r="G47" t="str">
            <v>CORRIENTE</v>
          </cell>
          <cell r="H47" t="str">
            <v>24/347</v>
          </cell>
        </row>
        <row r="48">
          <cell r="B48">
            <v>890907215</v>
          </cell>
          <cell r="C48" t="str">
            <v>ESE SAN VICENTE DE PAUL DE CALDAS</v>
          </cell>
          <cell r="D48" t="str">
            <v>SI</v>
          </cell>
          <cell r="E48">
            <v>65550712550</v>
          </cell>
          <cell r="F48" t="str">
            <v>BANCOLOMBIA</v>
          </cell>
          <cell r="G48" t="str">
            <v>CORRIENTE</v>
          </cell>
          <cell r="H48" t="str">
            <v>22/902 POS 2</v>
          </cell>
        </row>
        <row r="49">
          <cell r="B49">
            <v>805011262</v>
          </cell>
          <cell r="C49" t="str">
            <v>RTS S.A.S</v>
          </cell>
          <cell r="D49" t="str">
            <v>SI</v>
          </cell>
          <cell r="E49">
            <v>5065711518</v>
          </cell>
          <cell r="F49" t="str">
            <v>CITIBANK</v>
          </cell>
          <cell r="G49" t="str">
            <v>AHORROS</v>
          </cell>
          <cell r="H49" t="str">
            <v>22/257</v>
          </cell>
        </row>
        <row r="50">
          <cell r="B50">
            <v>890985457</v>
          </cell>
          <cell r="C50" t="str">
            <v>E.S.E. HOSPITAL LA SAGRADA FAMILIA DE CAMPAMENTO</v>
          </cell>
          <cell r="D50" t="str">
            <v>SI</v>
          </cell>
          <cell r="E50">
            <v>13610000187</v>
          </cell>
          <cell r="F50" t="str">
            <v>AGRARIO</v>
          </cell>
          <cell r="G50" t="str">
            <v>CORRIENTE</v>
          </cell>
          <cell r="H50" t="str">
            <v>22/1923</v>
          </cell>
        </row>
        <row r="51">
          <cell r="B51">
            <v>1</v>
          </cell>
          <cell r="C51" t="str">
            <v>E.S.E. HOSPITAL SAN CARLOS DE CAÑAS GORDAS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890981266</v>
          </cell>
          <cell r="C52" t="str">
            <v>E.S.E. HOSPITAL SAN PIO X DE CARACOLI</v>
          </cell>
          <cell r="D52" t="str">
            <v>SI</v>
          </cell>
          <cell r="E52">
            <v>14100001842</v>
          </cell>
          <cell r="F52" t="str">
            <v>AGRARIO</v>
          </cell>
          <cell r="G52" t="str">
            <v>CORRIENTE</v>
          </cell>
          <cell r="H52" t="str">
            <v xml:space="preserve">24/318 </v>
          </cell>
        </row>
        <row r="53">
          <cell r="B53">
            <v>1</v>
          </cell>
          <cell r="C53" t="str">
            <v>ESE HOSPITAL SAN ANTONIO DE CARAMANTA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800227877</v>
          </cell>
          <cell r="C54" t="str">
            <v>E.S.E H. FRANCISCO LUIS JIMENEZ MARTINEZ DE CAREPA</v>
          </cell>
          <cell r="D54" t="str">
            <v>SI</v>
          </cell>
          <cell r="E54">
            <v>64532364866</v>
          </cell>
          <cell r="F54" t="str">
            <v>BANCOLOMBIA</v>
          </cell>
          <cell r="G54" t="str">
            <v>AHORROS</v>
          </cell>
          <cell r="H54" t="str">
            <v>24/31 POS 3</v>
          </cell>
        </row>
        <row r="55">
          <cell r="B55">
            <v>890907279</v>
          </cell>
          <cell r="C55" t="str">
            <v>E.S.E. HOSPITAL SAN JUAN DE DIOS EL CARMEN DE VIBORAL</v>
          </cell>
          <cell r="D55" t="str">
            <v>SI</v>
          </cell>
          <cell r="E55">
            <v>55621691674</v>
          </cell>
          <cell r="F55" t="str">
            <v>BANCOLOMBIA</v>
          </cell>
          <cell r="G55" t="str">
            <v>CORRIENTE</v>
          </cell>
          <cell r="H55" t="str">
            <v>24/83 POS 2</v>
          </cell>
        </row>
        <row r="56">
          <cell r="B56">
            <v>890906344</v>
          </cell>
          <cell r="C56" t="str">
            <v>E.S.E. HOSPITAL SAN RAFAEL DE CAROLINA</v>
          </cell>
          <cell r="D56" t="str">
            <v>SI</v>
          </cell>
          <cell r="E56" t="str">
            <v>65169503707</v>
          </cell>
          <cell r="F56" t="str">
            <v>BANCOLOMBIA</v>
          </cell>
          <cell r="G56" t="str">
            <v>AHORROS</v>
          </cell>
          <cell r="H56" t="str">
            <v>24/335 POS 2</v>
          </cell>
        </row>
        <row r="57">
          <cell r="B57">
            <v>890980757</v>
          </cell>
          <cell r="C57" t="str">
            <v>ESE CESAR URIBE PIEDRAHITA DE CAUCASIA</v>
          </cell>
          <cell r="D57" t="str">
            <v>SI</v>
          </cell>
          <cell r="E57">
            <v>271005845</v>
          </cell>
          <cell r="F57" t="str">
            <v>BBVA</v>
          </cell>
          <cell r="G57" t="str">
            <v>CORRIENTE</v>
          </cell>
          <cell r="H57" t="str">
            <v>24/119</v>
          </cell>
        </row>
        <row r="58">
          <cell r="B58">
            <v>811002429</v>
          </cell>
          <cell r="C58" t="str">
            <v>CLINICA PAJONAL LTDA</v>
          </cell>
          <cell r="D58" t="str">
            <v>SI</v>
          </cell>
          <cell r="E58">
            <v>393669999962</v>
          </cell>
          <cell r="F58" t="str">
            <v>DAVIVIENDA</v>
          </cell>
          <cell r="G58" t="str">
            <v>CORRIENTE</v>
          </cell>
          <cell r="H58" t="str">
            <v>22/3237 POS 3</v>
          </cell>
        </row>
        <row r="59">
          <cell r="B59">
            <v>890980997</v>
          </cell>
          <cell r="C59" t="str">
            <v>E.S.E. HOSPITAL MARIA AUXILIADORA DE CHIGORODO</v>
          </cell>
          <cell r="D59" t="str">
            <v>SI</v>
          </cell>
          <cell r="E59">
            <v>110205010150</v>
          </cell>
          <cell r="F59" t="str">
            <v>POPULAR</v>
          </cell>
          <cell r="G59" t="str">
            <v>CORRIENTE</v>
          </cell>
          <cell r="H59" t="str">
            <v>24/137</v>
          </cell>
        </row>
        <row r="60">
          <cell r="B60">
            <v>890980444</v>
          </cell>
          <cell r="C60" t="str">
            <v>ESE HOSPITAL SAN ANTONIO DE CISNEROS</v>
          </cell>
          <cell r="D60" t="str">
            <v>SI</v>
          </cell>
          <cell r="E60">
            <v>1505000410</v>
          </cell>
          <cell r="F60" t="str">
            <v>COOP. FINANCIERA DE ANTIOQUIA</v>
          </cell>
          <cell r="G60" t="str">
            <v>COAHRRIENTE</v>
          </cell>
          <cell r="H60" t="str">
            <v>24/113 POS 2</v>
          </cell>
        </row>
        <row r="61">
          <cell r="B61">
            <v>890981108</v>
          </cell>
          <cell r="C61" t="str">
            <v>E.S.E. HOSPITAL SAN JUAN DE DIOS DE COCORNA</v>
          </cell>
          <cell r="D61" t="str">
            <v>SI</v>
          </cell>
          <cell r="E61">
            <v>27403684009</v>
          </cell>
          <cell r="F61" t="str">
            <v>BANCOLOMBIA</v>
          </cell>
          <cell r="G61" t="str">
            <v>CORRIENTE</v>
          </cell>
          <cell r="H61" t="str">
            <v>24/145</v>
          </cell>
        </row>
        <row r="62">
          <cell r="B62">
            <v>890980512</v>
          </cell>
          <cell r="C62" t="str">
            <v>ESE HOSPITAL JOSE MARIA CORDOBA DE CONCEPCION</v>
          </cell>
          <cell r="D62" t="str">
            <v>SI</v>
          </cell>
          <cell r="E62">
            <v>414013000203</v>
          </cell>
          <cell r="F62" t="str">
            <v>AGRARIO</v>
          </cell>
          <cell r="G62" t="str">
            <v>AHORROS</v>
          </cell>
          <cell r="H62" t="str">
            <v>22/1987 POS 2</v>
          </cell>
        </row>
        <row r="63">
          <cell r="B63">
            <v>890907297</v>
          </cell>
          <cell r="C63" t="str">
            <v>E.S.E. HOSPITAL SAN JUAN DE DIOS CONCORDIA</v>
          </cell>
          <cell r="D63" t="str">
            <v>SI</v>
          </cell>
          <cell r="E63">
            <v>396869999864</v>
          </cell>
          <cell r="F63" t="str">
            <v>DAVIVIENDA</v>
          </cell>
          <cell r="G63" t="str">
            <v>CORRIENTE</v>
          </cell>
          <cell r="H63" t="str">
            <v>22/1836 POS 2</v>
          </cell>
        </row>
        <row r="64">
          <cell r="B64">
            <v>890980949</v>
          </cell>
          <cell r="C64" t="str">
            <v>E.S.E. HOSPITAL SANTA MARGARITA DE COPACABANA</v>
          </cell>
          <cell r="D64" t="str">
            <v>SI</v>
          </cell>
          <cell r="E64">
            <v>55347897204</v>
          </cell>
          <cell r="F64" t="str">
            <v>BANCOLOMBIA</v>
          </cell>
          <cell r="G64" t="str">
            <v>AHORROS</v>
          </cell>
          <cell r="H64" t="str">
            <v>22/1927</v>
          </cell>
        </row>
        <row r="65">
          <cell r="B65">
            <v>890984670</v>
          </cell>
          <cell r="C65" t="str">
            <v>E.S.E. HOSPITAL NUESTRA SEÑORA DEL PERPETUO SOCORRO DE DABEIBA</v>
          </cell>
          <cell r="D65" t="str">
            <v>SI</v>
          </cell>
          <cell r="E65">
            <v>24039656015</v>
          </cell>
          <cell r="F65" t="str">
            <v>BANCOLOMBIA</v>
          </cell>
          <cell r="G65" t="str">
            <v>CORRIENTE</v>
          </cell>
          <cell r="H65" t="str">
            <v>24/349</v>
          </cell>
        </row>
        <row r="66">
          <cell r="B66">
            <v>890905097</v>
          </cell>
          <cell r="C66" t="str">
            <v>E.S.E. HOSPITAL  FRANCISCO ELADIO BARRERA DE DON MATIAS</v>
          </cell>
          <cell r="D66" t="str">
            <v>SI</v>
          </cell>
          <cell r="E66">
            <v>91407474738</v>
          </cell>
          <cell r="F66" t="str">
            <v>BANCOLOMBIA</v>
          </cell>
          <cell r="G66" t="str">
            <v>AHORROS</v>
          </cell>
          <cell r="H66" t="str">
            <v>24/341</v>
          </cell>
        </row>
        <row r="67">
          <cell r="B67">
            <v>890982370</v>
          </cell>
          <cell r="C67" t="str">
            <v>E.S.E. HOSPITAL SAN RAFAEL DE EBEJICO</v>
          </cell>
          <cell r="D67" t="str">
            <v>SI</v>
          </cell>
          <cell r="E67" t="str">
            <v>396169999028</v>
          </cell>
          <cell r="F67" t="str">
            <v>DAVIVIENDA</v>
          </cell>
          <cell r="G67" t="str">
            <v>CORRIENTE</v>
          </cell>
          <cell r="H67" t="str">
            <v>24/320 POS 3</v>
          </cell>
        </row>
        <row r="68">
          <cell r="B68">
            <v>800138311</v>
          </cell>
          <cell r="C68" t="str">
            <v>E.S.E. HOSPITAL NUESTRA SEÑORA DEL CARMEN DE EL BAGRE</v>
          </cell>
          <cell r="D68" t="str">
            <v>SI</v>
          </cell>
          <cell r="E68">
            <v>70573932945</v>
          </cell>
          <cell r="F68" t="str">
            <v>BANCOLOMBIA</v>
          </cell>
          <cell r="G68" t="str">
            <v>CORRIENTE</v>
          </cell>
          <cell r="H68" t="str">
            <v>22/112</v>
          </cell>
        </row>
        <row r="69">
          <cell r="B69">
            <v>1</v>
          </cell>
          <cell r="C69" t="str">
            <v>E.S.E. HOSPITAL  PRESBITERO EMIGDIO PALACIO DE ENTRERRIOS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890906347</v>
          </cell>
          <cell r="C70" t="str">
            <v>ESE MANUEL URIBE ANGEL ENVIGADO</v>
          </cell>
          <cell r="D70" t="str">
            <v>SI</v>
          </cell>
          <cell r="E70">
            <v>1900781411</v>
          </cell>
          <cell r="F70" t="str">
            <v>BANCOLOMBIA</v>
          </cell>
          <cell r="G70" t="str">
            <v>AHORROS</v>
          </cell>
          <cell r="H70" t="str">
            <v>24/76 POS 3</v>
          </cell>
        </row>
        <row r="71">
          <cell r="B71">
            <v>900125759</v>
          </cell>
          <cell r="C71" t="str">
            <v>E.S.E. SANTA GERTRUDIS ENVIGADO</v>
          </cell>
          <cell r="D71" t="str">
            <v>SI</v>
          </cell>
          <cell r="E71">
            <v>44931853756</v>
          </cell>
          <cell r="F71" t="str">
            <v>BANCOLOMBIA</v>
          </cell>
          <cell r="G71" t="str">
            <v>AHORROS</v>
          </cell>
          <cell r="H71" t="str">
            <v>22/3566</v>
          </cell>
        </row>
        <row r="72">
          <cell r="B72">
            <v>890980181</v>
          </cell>
          <cell r="C72" t="str">
            <v>E.S.E. HOSPITAL SANTA LUCIA DE FREDONIA</v>
          </cell>
          <cell r="D72" t="str">
            <v>SI</v>
          </cell>
          <cell r="E72">
            <v>397269999819</v>
          </cell>
          <cell r="F72" t="str">
            <v>DAVIVIENDA</v>
          </cell>
          <cell r="G72" t="str">
            <v>CORRIENTE</v>
          </cell>
          <cell r="H72" t="str">
            <v>24/106 POS 2</v>
          </cell>
        </row>
        <row r="73">
          <cell r="B73">
            <v>890906991</v>
          </cell>
          <cell r="C73" t="str">
            <v>E.S.E. HOSPITAL MARIA ANTONIA TORO DE ELEJALDE - FRONTINO</v>
          </cell>
          <cell r="D73" t="str">
            <v>SI</v>
          </cell>
          <cell r="E73">
            <v>322197617</v>
          </cell>
          <cell r="F73" t="str">
            <v>BOGOTA</v>
          </cell>
          <cell r="G73" t="str">
            <v>AHORROS</v>
          </cell>
          <cell r="H73" t="str">
            <v>24/79 POS 3</v>
          </cell>
        </row>
        <row r="74">
          <cell r="B74">
            <v>800193392</v>
          </cell>
          <cell r="C74" t="str">
            <v>E.S.E. HOSPITAL SAN ISIDRO DE GIRALDO</v>
          </cell>
          <cell r="D74" t="str">
            <v>SI</v>
          </cell>
          <cell r="E74">
            <v>24033900828</v>
          </cell>
          <cell r="F74" t="str">
            <v>BANCOLOMBIA</v>
          </cell>
          <cell r="G74" t="str">
            <v>AHORROS</v>
          </cell>
          <cell r="H74" t="str">
            <v>22/1929</v>
          </cell>
        </row>
        <row r="75">
          <cell r="B75">
            <v>890980727</v>
          </cell>
          <cell r="C75" t="str">
            <v>E.S.E. HOSPITAL SAN RAFAEL GIRARDOTA</v>
          </cell>
          <cell r="D75" t="str">
            <v>SI</v>
          </cell>
          <cell r="E75">
            <v>10437067522</v>
          </cell>
          <cell r="F75" t="str">
            <v>BANCOLOMBIA</v>
          </cell>
          <cell r="G75" t="str">
            <v>AHORROS</v>
          </cell>
          <cell r="H75" t="str">
            <v xml:space="preserve">223/1882 </v>
          </cell>
        </row>
        <row r="76">
          <cell r="B76">
            <v>890902151</v>
          </cell>
          <cell r="C76" t="str">
            <v>ESE SANTA ISABEL DE GOMEZ PLATA</v>
          </cell>
          <cell r="D76" t="str">
            <v>si</v>
          </cell>
          <cell r="E76">
            <v>110180010183</v>
          </cell>
          <cell r="F76" t="str">
            <v>POPULAR</v>
          </cell>
          <cell r="G76" t="str">
            <v>CORRIENTE</v>
          </cell>
          <cell r="H76" t="str">
            <v xml:space="preserve">24/346 </v>
          </cell>
        </row>
        <row r="77">
          <cell r="B77">
            <v>1</v>
          </cell>
          <cell r="C77" t="str">
            <v>E.S.E. HOSPITAL PADRE CLEMENTE GIRALDO DE GRANADA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890981690</v>
          </cell>
          <cell r="C78" t="str">
            <v>E.S.E. HOSPITAL NTRA SRA DE GUADALUPE DE GUADALUPE</v>
          </cell>
          <cell r="D78" t="str">
            <v>SI</v>
          </cell>
          <cell r="E78">
            <v>24380330405</v>
          </cell>
          <cell r="F78" t="str">
            <v>BANCOLOMBIA</v>
          </cell>
          <cell r="G78" t="str">
            <v>CORRIENTE</v>
          </cell>
          <cell r="H78" t="str">
            <v>22/1084</v>
          </cell>
        </row>
        <row r="79">
          <cell r="B79">
            <v>890981719</v>
          </cell>
          <cell r="C79" t="str">
            <v>E.S.E. H.  NUESTRA SRA DE LA CANDELARIA DE GUARNE</v>
          </cell>
          <cell r="D79" t="str">
            <v>SI</v>
          </cell>
          <cell r="E79">
            <v>64715383476</v>
          </cell>
          <cell r="F79" t="str">
            <v>BANCOLOMBIA</v>
          </cell>
          <cell r="G79" t="str">
            <v>CORRIENTE</v>
          </cell>
          <cell r="H79" t="str">
            <v>22/1086</v>
          </cell>
        </row>
        <row r="80">
          <cell r="B80">
            <v>890981074</v>
          </cell>
          <cell r="C80" t="str">
            <v>E.S.E. HOSPITAL SAN RAFAEL DE HELICONIA</v>
          </cell>
          <cell r="D80" t="str">
            <v>SI</v>
          </cell>
          <cell r="E80">
            <v>93342873317</v>
          </cell>
          <cell r="F80" t="str">
            <v>BANCOLOMBIA</v>
          </cell>
          <cell r="G80" t="str">
            <v>CORRIENTE</v>
          </cell>
          <cell r="H80" t="str">
            <v>22/1931</v>
          </cell>
        </row>
        <row r="81">
          <cell r="B81">
            <v>800068653</v>
          </cell>
          <cell r="C81" t="str">
            <v>E.S.E. HOSPITAL SAN JUAN DEL SUROESTE DE HISPANIA</v>
          </cell>
          <cell r="D81" t="str">
            <v>SI</v>
          </cell>
          <cell r="E81">
            <v>396469999769</v>
          </cell>
          <cell r="F81" t="str">
            <v>DAVIVIENDA</v>
          </cell>
          <cell r="G81" t="str">
            <v>CORRIENTE</v>
          </cell>
          <cell r="H81" t="str">
            <v>24/345</v>
          </cell>
        </row>
        <row r="82">
          <cell r="B82">
            <v>811017810</v>
          </cell>
          <cell r="C82" t="str">
            <v>E.S.E. H. DEL SUR GABRIEL JARAMILLO PIEDRAHITA DE ITAGUI</v>
          </cell>
          <cell r="D82" t="str">
            <v>SI</v>
          </cell>
          <cell r="E82">
            <v>416950491</v>
          </cell>
          <cell r="F82" t="str">
            <v>BBVA</v>
          </cell>
          <cell r="G82" t="str">
            <v>AHORROS</v>
          </cell>
          <cell r="H82" t="str">
            <v>24/339 POS 2</v>
          </cell>
        </row>
        <row r="83">
          <cell r="B83">
            <v>890980066</v>
          </cell>
          <cell r="C83" t="str">
            <v>ESE SAN RAFAEL - ITAGUI</v>
          </cell>
          <cell r="D83" t="str">
            <v>SI</v>
          </cell>
          <cell r="E83">
            <v>66504423990</v>
          </cell>
          <cell r="F83" t="str">
            <v>BANCOLOMBIA</v>
          </cell>
          <cell r="G83" t="str">
            <v>AHORROS</v>
          </cell>
          <cell r="H83" t="str">
            <v>24/98</v>
          </cell>
        </row>
        <row r="84">
          <cell r="B84">
            <v>800190884</v>
          </cell>
          <cell r="C84" t="str">
            <v>CLINICA ANTIOQUIA SA</v>
          </cell>
          <cell r="D84" t="str">
            <v>SI</v>
          </cell>
          <cell r="E84">
            <v>511077232</v>
          </cell>
          <cell r="F84" t="str">
            <v>AV VILLAS</v>
          </cell>
          <cell r="G84" t="str">
            <v>CORRIENTE</v>
          </cell>
          <cell r="H84" t="str">
            <v>22/168 POS 2</v>
          </cell>
        </row>
        <row r="85">
          <cell r="B85">
            <v>890980840</v>
          </cell>
          <cell r="C85" t="str">
            <v>E.S.E. HOSPITAL SAN JUAN DE DIOS DE ITUANGO</v>
          </cell>
          <cell r="D85" t="str">
            <v>SI</v>
          </cell>
          <cell r="E85">
            <v>314240001532</v>
          </cell>
          <cell r="F85" t="str">
            <v>AGRARIO</v>
          </cell>
          <cell r="G85" t="str">
            <v>CORRIENTE</v>
          </cell>
          <cell r="H85" t="str">
            <v>24/129</v>
          </cell>
        </row>
        <row r="86">
          <cell r="B86">
            <v>890980732</v>
          </cell>
          <cell r="C86" t="str">
            <v>ESE HOSPITAL GABRIEL PELAEZ MONTOYA DE JARDIN</v>
          </cell>
          <cell r="D86" t="str">
            <v>SI</v>
          </cell>
          <cell r="E86">
            <v>3985000005283</v>
          </cell>
          <cell r="F86" t="str">
            <v>DAVIVIENDA</v>
          </cell>
          <cell r="G86" t="str">
            <v>AHORROS</v>
          </cell>
          <cell r="H86" t="str">
            <v>24/118 POS 2</v>
          </cell>
        </row>
        <row r="87">
          <cell r="B87">
            <v>890980765</v>
          </cell>
          <cell r="C87" t="str">
            <v>ESE SAN RAFAEL DE JERICO</v>
          </cell>
          <cell r="D87" t="str">
            <v>SI</v>
          </cell>
          <cell r="E87">
            <v>399269999849</v>
          </cell>
          <cell r="F87" t="str">
            <v>DAVIVIENDA</v>
          </cell>
          <cell r="G87" t="str">
            <v>CORRIENTE</v>
          </cell>
          <cell r="H87" t="str">
            <v>24/321 POS 2</v>
          </cell>
        </row>
        <row r="88">
          <cell r="B88">
            <v>890980758</v>
          </cell>
          <cell r="C88" t="str">
            <v>ESE HOSPITAL DE LA CEJA</v>
          </cell>
          <cell r="D88" t="str">
            <v>SI</v>
          </cell>
          <cell r="E88">
            <v>2317881552</v>
          </cell>
          <cell r="F88" t="str">
            <v>BANCOLOMBIA</v>
          </cell>
          <cell r="G88" t="str">
            <v>AHORROS</v>
          </cell>
          <cell r="H88" t="str">
            <v>24/120</v>
          </cell>
        </row>
        <row r="89">
          <cell r="B89">
            <v>890905154</v>
          </cell>
          <cell r="C89" t="str">
            <v>CLINICA SAN JUAN DE DIOS LA CEJA</v>
          </cell>
          <cell r="D89" t="str">
            <v>SI</v>
          </cell>
          <cell r="E89">
            <v>2390515402</v>
          </cell>
          <cell r="F89" t="str">
            <v>BANCOLOMBIA</v>
          </cell>
          <cell r="G89" t="str">
            <v>CORRIENTE</v>
          </cell>
          <cell r="H89" t="str">
            <v>22/881 POS 2</v>
          </cell>
        </row>
        <row r="90">
          <cell r="B90">
            <v>800138968</v>
          </cell>
          <cell r="C90" t="str">
            <v>E.S.E. HOSPITAL DE LA ESTRELLA</v>
          </cell>
          <cell r="D90" t="str">
            <v>SI</v>
          </cell>
          <cell r="E90">
            <v>1527354389</v>
          </cell>
          <cell r="F90" t="str">
            <v>BANCOLOMBIA</v>
          </cell>
          <cell r="G90" t="str">
            <v>AHORROS</v>
          </cell>
          <cell r="H90" t="str">
            <v>24/24</v>
          </cell>
        </row>
        <row r="91">
          <cell r="B91">
            <v>811013792</v>
          </cell>
          <cell r="C91" t="str">
            <v>EMPRESA SOCIAL DEL ESTADO HOSPITAL ANTONIO ROLDAN BETANCUR- LA PINTADA</v>
          </cell>
          <cell r="D91" t="str">
            <v>SI</v>
          </cell>
          <cell r="E91">
            <v>40046788879</v>
          </cell>
          <cell r="F91" t="str">
            <v>BANCOLOMBIA</v>
          </cell>
          <cell r="G91" t="str">
            <v>AHORROS</v>
          </cell>
          <cell r="H91" t="str">
            <v>24/39</v>
          </cell>
        </row>
        <row r="92">
          <cell r="B92">
            <v>890980866</v>
          </cell>
          <cell r="C92" t="str">
            <v>E.S.E. HOSPITAL SAN ROQUE DE LA UNION</v>
          </cell>
          <cell r="D92" t="str">
            <v>SI</v>
          </cell>
          <cell r="E92">
            <v>2312734532</v>
          </cell>
          <cell r="F92" t="str">
            <v>BANCOLOMBIA</v>
          </cell>
          <cell r="G92" t="str">
            <v>CORRIENTE</v>
          </cell>
          <cell r="H92" t="str">
            <v>24/322</v>
          </cell>
        </row>
        <row r="93">
          <cell r="B93">
            <v>890982139</v>
          </cell>
          <cell r="C93" t="str">
            <v>E.S.E. HOSPITAL SAN LORENZO DE LIBORINA</v>
          </cell>
          <cell r="D93" t="str">
            <v>SI</v>
          </cell>
          <cell r="E93">
            <v>24033899731</v>
          </cell>
          <cell r="F93" t="str">
            <v>BANCOLOMBIA</v>
          </cell>
          <cell r="G93" t="str">
            <v>AHORROS</v>
          </cell>
          <cell r="H93" t="str">
            <v>24/385</v>
          </cell>
        </row>
        <row r="94">
          <cell r="B94">
            <v>890906966</v>
          </cell>
          <cell r="C94" t="str">
            <v>EMPRESA SOCIAL DEL ESTADO MARCO A. CARDONA DEMACEO</v>
          </cell>
          <cell r="D94" t="str">
            <v>SI</v>
          </cell>
          <cell r="E94">
            <v>52727295852</v>
          </cell>
          <cell r="F94" t="str">
            <v>BANCOLOMBIA</v>
          </cell>
          <cell r="G94" t="str">
            <v>AHORROS</v>
          </cell>
          <cell r="H94" t="str">
            <v>24/334</v>
          </cell>
        </row>
        <row r="95">
          <cell r="B95">
            <v>890980752</v>
          </cell>
          <cell r="C95" t="str">
            <v>ESE HOSPITAL SAN JUAN DE DIOS DE MARINILLA</v>
          </cell>
          <cell r="D95" t="str">
            <v>SI</v>
          </cell>
          <cell r="E95">
            <v>64767048003</v>
          </cell>
          <cell r="F95" t="str">
            <v>BANCOLOMBIA</v>
          </cell>
          <cell r="G95" t="str">
            <v>AHORROS</v>
          </cell>
          <cell r="H95" t="str">
            <v>22/1063</v>
          </cell>
        </row>
        <row r="96">
          <cell r="B96">
            <v>890905177</v>
          </cell>
          <cell r="C96" t="str">
            <v>ESE LA MARIA - MEDELLIN</v>
          </cell>
          <cell r="D96" t="str">
            <v>SI</v>
          </cell>
          <cell r="E96">
            <v>10032788521</v>
          </cell>
          <cell r="F96" t="str">
            <v>BANCOLOMBIA</v>
          </cell>
          <cell r="G96" t="str">
            <v>AHORROS</v>
          </cell>
          <cell r="H96" t="str">
            <v>24/73</v>
          </cell>
        </row>
        <row r="97">
          <cell r="B97">
            <v>890925336</v>
          </cell>
          <cell r="C97" t="str">
            <v>CLINICA DE CIRUGIA AMBULATORIA</v>
          </cell>
          <cell r="D97">
            <v>0</v>
          </cell>
          <cell r="E97" t="str">
            <v>023053481</v>
          </cell>
          <cell r="F97" t="str">
            <v>COLBANCA</v>
          </cell>
          <cell r="G97" t="str">
            <v>CORRIENTE</v>
          </cell>
          <cell r="H97" t="str">
            <v>22/982</v>
          </cell>
        </row>
        <row r="98">
          <cell r="B98">
            <v>900418828</v>
          </cell>
          <cell r="C98" t="str">
            <v>MEDIAMSALUD I.P.S  S.A.S</v>
          </cell>
          <cell r="D98" t="str">
            <v>SI</v>
          </cell>
          <cell r="E98">
            <v>31668515537</v>
          </cell>
          <cell r="F98" t="str">
            <v>BANCOLOMBIA</v>
          </cell>
          <cell r="G98" t="str">
            <v>CORRIENTE</v>
          </cell>
          <cell r="H98">
            <v>0</v>
          </cell>
        </row>
        <row r="99">
          <cell r="B99">
            <v>890911816</v>
          </cell>
          <cell r="C99" t="str">
            <v>CLINICA MEDELLIN SA</v>
          </cell>
          <cell r="D99" t="str">
            <v>SI</v>
          </cell>
          <cell r="E99" t="str">
            <v>09713975131</v>
          </cell>
          <cell r="F99" t="str">
            <v>BANCOLOMBIA</v>
          </cell>
          <cell r="G99" t="str">
            <v>CORRIENTE</v>
          </cell>
          <cell r="H99" t="str">
            <v>22/924 POS 1</v>
          </cell>
        </row>
        <row r="100">
          <cell r="B100">
            <v>890930071</v>
          </cell>
          <cell r="C100" t="str">
            <v>ESCANOGRAFIA NEUROLOGICA S.A</v>
          </cell>
          <cell r="D100" t="str">
            <v>SI</v>
          </cell>
          <cell r="E100" t="str">
            <v>00246864276</v>
          </cell>
          <cell r="F100" t="str">
            <v>BANCOLOMBIA</v>
          </cell>
          <cell r="G100" t="str">
            <v>AHORROS</v>
          </cell>
          <cell r="H100" t="str">
            <v>22/5498 POS 1</v>
          </cell>
        </row>
        <row r="101">
          <cell r="B101">
            <v>890985405</v>
          </cell>
          <cell r="C101" t="str">
            <v>ESE CARISMA - MEDELLIN</v>
          </cell>
          <cell r="D101" t="str">
            <v>SI</v>
          </cell>
          <cell r="E101">
            <v>1071336529</v>
          </cell>
          <cell r="F101" t="str">
            <v>BANCOLOMBIA</v>
          </cell>
          <cell r="G101" t="str">
            <v>AHORROS</v>
          </cell>
          <cell r="H101" t="str">
            <v>22/1120</v>
          </cell>
        </row>
        <row r="102">
          <cell r="B102">
            <v>890904646</v>
          </cell>
          <cell r="C102" t="str">
            <v>ESE HOSPITAL GENERAL - MEDELLIN</v>
          </cell>
          <cell r="D102" t="str">
            <v>SI</v>
          </cell>
          <cell r="E102">
            <v>10192562320</v>
          </cell>
          <cell r="F102" t="str">
            <v>BANCOLOMBIA</v>
          </cell>
          <cell r="G102" t="str">
            <v>AHORROS</v>
          </cell>
          <cell r="H102" t="str">
            <v>24/67</v>
          </cell>
        </row>
        <row r="103">
          <cell r="B103">
            <v>900611357</v>
          </cell>
          <cell r="C103" t="str">
            <v>IPS NEUMOVIDA</v>
          </cell>
          <cell r="D103" t="str">
            <v>SI</v>
          </cell>
          <cell r="E103">
            <v>2496706971</v>
          </cell>
          <cell r="F103" t="str">
            <v>BANCOLOMBIA</v>
          </cell>
          <cell r="G103" t="str">
            <v>AHORROS</v>
          </cell>
          <cell r="H103" t="str">
            <v>22/12537</v>
          </cell>
        </row>
        <row r="104">
          <cell r="B104">
            <v>800058016</v>
          </cell>
          <cell r="C104" t="str">
            <v>EMPRESA SOCIAL DEL ESTADO METROSALUD</v>
          </cell>
          <cell r="D104" t="str">
            <v>SI</v>
          </cell>
          <cell r="E104" t="str">
            <v>410-057004</v>
          </cell>
          <cell r="F104" t="str">
            <v>OCCIDENTE</v>
          </cell>
          <cell r="G104" t="str">
            <v>CORRIENTE</v>
          </cell>
          <cell r="H104" t="str">
            <v>24/10 POS 2</v>
          </cell>
        </row>
        <row r="105">
          <cell r="B105">
            <v>811016192</v>
          </cell>
          <cell r="C105" t="str">
            <v>IPS DE UNIVERSIDAD DE ANTIOQUIA IPS UNIVERSITARIA</v>
          </cell>
          <cell r="D105" t="str">
            <v>SI</v>
          </cell>
          <cell r="E105">
            <v>110180222788</v>
          </cell>
          <cell r="F105" t="str">
            <v>POPULAR</v>
          </cell>
          <cell r="G105" t="str">
            <v>CORRIENTE</v>
          </cell>
          <cell r="H105" t="str">
            <v>22/378</v>
          </cell>
        </row>
        <row r="106">
          <cell r="B106">
            <v>890900518</v>
          </cell>
          <cell r="C106" t="str">
            <v>FUNDACION HOSPITALARIA SAN VICENTE DE PAUL MEDELLIN</v>
          </cell>
          <cell r="D106" t="str">
            <v>SI</v>
          </cell>
          <cell r="E106">
            <v>434888418</v>
          </cell>
          <cell r="F106" t="str">
            <v>BOGOTA</v>
          </cell>
          <cell r="G106" t="str">
            <v>CORRIENTE</v>
          </cell>
          <cell r="H106" t="str">
            <v>22/834</v>
          </cell>
        </row>
        <row r="107">
          <cell r="B107">
            <v>890901826</v>
          </cell>
          <cell r="C107" t="str">
            <v>HOSPITAL PABLO TOBON URIBE</v>
          </cell>
          <cell r="D107" t="str">
            <v>SI</v>
          </cell>
          <cell r="E107">
            <v>112203193</v>
          </cell>
          <cell r="F107" t="str">
            <v>BANCOLOMBIA</v>
          </cell>
          <cell r="G107" t="str">
            <v>CORRIENTE</v>
          </cell>
          <cell r="H107" t="str">
            <v>22/856</v>
          </cell>
        </row>
        <row r="108">
          <cell r="B108">
            <v>890938774</v>
          </cell>
          <cell r="C108" t="str">
            <v>CLINICA DEL PRADO S.A.</v>
          </cell>
          <cell r="D108" t="str">
            <v>SI</v>
          </cell>
          <cell r="E108">
            <v>9717352465</v>
          </cell>
          <cell r="F108" t="str">
            <v>BANCOLOMBIA</v>
          </cell>
          <cell r="G108" t="str">
            <v>CORRIENTE</v>
          </cell>
          <cell r="H108" t="str">
            <v>22/1036</v>
          </cell>
        </row>
        <row r="109">
          <cell r="B109">
            <v>890902922</v>
          </cell>
          <cell r="C109" t="str">
            <v>UNIVERSIDAD PONTIFICIA BOLIVARIANA</v>
          </cell>
          <cell r="D109" t="str">
            <v>SI</v>
          </cell>
          <cell r="E109">
            <v>405061904</v>
          </cell>
          <cell r="F109" t="str">
            <v>OCCIDENTE</v>
          </cell>
          <cell r="G109" t="str">
            <v>CORRIENTE</v>
          </cell>
          <cell r="H109" t="str">
            <v>22/867 POS 8</v>
          </cell>
        </row>
        <row r="110">
          <cell r="B110">
            <v>900265205</v>
          </cell>
          <cell r="C110" t="str">
            <v>NEOVID SAS</v>
          </cell>
          <cell r="D110" t="str">
            <v>SI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890982608</v>
          </cell>
          <cell r="C111" t="str">
            <v>CORPORACION PARA ESTUDIOS EN SALUD CLINICA CES</v>
          </cell>
          <cell r="D111" t="str">
            <v>SI</v>
          </cell>
          <cell r="E111">
            <v>10165000334</v>
          </cell>
          <cell r="F111" t="str">
            <v>BANCOLOMBIA</v>
          </cell>
          <cell r="G111" t="str">
            <v>AHORROS</v>
          </cell>
          <cell r="H111" t="str">
            <v>22/1102</v>
          </cell>
        </row>
        <row r="112">
          <cell r="B112">
            <v>900283915</v>
          </cell>
          <cell r="C112" t="str">
            <v>FUND. MEDICO NORCA IPS DE MEDICINA GRAL Y ALTERNA FUNORCA IPS</v>
          </cell>
          <cell r="D112" t="str">
            <v>SI</v>
          </cell>
          <cell r="E112">
            <v>28054182738</v>
          </cell>
          <cell r="F112" t="str">
            <v>BANCOLOMBIA</v>
          </cell>
          <cell r="G112" t="str">
            <v>CORRIENTE</v>
          </cell>
          <cell r="H112" t="str">
            <v>22/12653</v>
          </cell>
        </row>
        <row r="113">
          <cell r="B113">
            <v>811044106</v>
          </cell>
          <cell r="C113" t="str">
            <v>OXIVITAL S.A.</v>
          </cell>
          <cell r="D113" t="str">
            <v>SI</v>
          </cell>
          <cell r="E113" t="str">
            <v>0087700691</v>
          </cell>
          <cell r="F113" t="str">
            <v>BANCOLOMBIA</v>
          </cell>
          <cell r="G113" t="str">
            <v>CORRIENTE</v>
          </cell>
          <cell r="H113" t="str">
            <v>22/2111 POS 2</v>
          </cell>
        </row>
        <row r="114">
          <cell r="B114">
            <v>811007144</v>
          </cell>
          <cell r="C114" t="str">
            <v>CEDIMED S.A</v>
          </cell>
          <cell r="D114" t="str">
            <v>SI</v>
          </cell>
          <cell r="E114">
            <v>102356920</v>
          </cell>
          <cell r="F114" t="str">
            <v>CREDITO</v>
          </cell>
          <cell r="G114" t="str">
            <v>CORRIENTE</v>
          </cell>
          <cell r="H114" t="str">
            <v>22/310 POS 2</v>
          </cell>
        </row>
        <row r="115">
          <cell r="B115">
            <v>900022519</v>
          </cell>
          <cell r="C115" t="str">
            <v>FUNDACION LUCERITO</v>
          </cell>
          <cell r="D115" t="str">
            <v>SI</v>
          </cell>
          <cell r="E115">
            <v>10272691288</v>
          </cell>
          <cell r="F115" t="str">
            <v>BANCOLOMBIA</v>
          </cell>
          <cell r="G115" t="str">
            <v>AHORROS</v>
          </cell>
          <cell r="H115" t="str">
            <v>22/1172</v>
          </cell>
        </row>
        <row r="116">
          <cell r="B116">
            <v>800196652</v>
          </cell>
          <cell r="C116" t="str">
            <v>INSTITUTO CARDIOVASCULAR Y DE ESTUDIOS ESPECIALES LAS VEGAS S.A. INCARE S.A.</v>
          </cell>
          <cell r="D116" t="str">
            <v>SI</v>
          </cell>
          <cell r="E116">
            <v>37700000021</v>
          </cell>
          <cell r="F116" t="str">
            <v>DAVIVIENDA</v>
          </cell>
          <cell r="G116" t="str">
            <v>AHORROS</v>
          </cell>
          <cell r="H116" t="str">
            <v>22/1968</v>
          </cell>
        </row>
        <row r="117">
          <cell r="B117">
            <v>900547542</v>
          </cell>
          <cell r="C117" t="str">
            <v>FUNDACION ONCOURABA "FUNDAURABA"</v>
          </cell>
          <cell r="D117" t="str">
            <v>SI</v>
          </cell>
          <cell r="E117">
            <v>30502023406</v>
          </cell>
          <cell r="F117" t="str">
            <v>COOMEVA</v>
          </cell>
          <cell r="G117" t="str">
            <v>CORRIENTE</v>
          </cell>
          <cell r="H117" t="str">
            <v>22/8540</v>
          </cell>
        </row>
        <row r="118">
          <cell r="B118">
            <v>800241602</v>
          </cell>
          <cell r="C118" t="str">
            <v>FUNDACION COLOMBIANA DE CANCEROLOGIA CLINICA VIDA</v>
          </cell>
          <cell r="D118" t="str">
            <v>SI</v>
          </cell>
          <cell r="E118">
            <v>27407958271</v>
          </cell>
          <cell r="F118" t="str">
            <v>VALLE DE ABURRA</v>
          </cell>
          <cell r="G118" t="str">
            <v>AHORROS</v>
          </cell>
          <cell r="H118" t="str">
            <v>22/221</v>
          </cell>
        </row>
        <row r="119">
          <cell r="B119">
            <v>900408220</v>
          </cell>
          <cell r="C119" t="str">
            <v>NUEVA CLINICA SAGRADO CORAZON S.A.S</v>
          </cell>
          <cell r="D119" t="str">
            <v>SI</v>
          </cell>
          <cell r="E119">
            <v>61773497035</v>
          </cell>
          <cell r="F119" t="str">
            <v>BANCOLOMBIA</v>
          </cell>
          <cell r="G119" t="str">
            <v>AHORROS</v>
          </cell>
          <cell r="H119" t="str">
            <v>22/6700 POS 2</v>
          </cell>
        </row>
        <row r="120">
          <cell r="B120">
            <v>890905843</v>
          </cell>
          <cell r="C120" t="str">
            <v>HNAS DOMINICAS PRESENTACION SMA VIRGEN DE TOURS PORV MEDELLIN</v>
          </cell>
          <cell r="D120" t="str">
            <v>SI</v>
          </cell>
          <cell r="E120">
            <v>9772764330</v>
          </cell>
          <cell r="F120" t="str">
            <v>BANCOLOMBIA</v>
          </cell>
          <cell r="G120" t="str">
            <v>AHORROS</v>
          </cell>
          <cell r="H120" t="str">
            <v>22/886 POS2</v>
          </cell>
        </row>
        <row r="121">
          <cell r="B121">
            <v>890903777</v>
          </cell>
          <cell r="C121" t="str">
            <v>SOCIEDAD MEDICA ANTIOQUEÑA S.A. SOMA</v>
          </cell>
          <cell r="D121" t="str">
            <v>SI</v>
          </cell>
          <cell r="E121">
            <v>802543347</v>
          </cell>
          <cell r="F121" t="str">
            <v>BANCOLOMBIA</v>
          </cell>
          <cell r="G121" t="str">
            <v>AHORROS</v>
          </cell>
          <cell r="H121" t="str">
            <v>22/1868</v>
          </cell>
        </row>
        <row r="122">
          <cell r="B122">
            <v>900124689</v>
          </cell>
          <cell r="C122" t="str">
            <v>FUNDACION SOMA</v>
          </cell>
          <cell r="D122" t="str">
            <v>SI</v>
          </cell>
          <cell r="E122">
            <v>850055530</v>
          </cell>
          <cell r="F122" t="str">
            <v>BANCOLOMBIA</v>
          </cell>
          <cell r="G122" t="str">
            <v>AHORROS</v>
          </cell>
          <cell r="H122" t="str">
            <v>22/5026</v>
          </cell>
        </row>
        <row r="123">
          <cell r="B123">
            <v>811041637</v>
          </cell>
          <cell r="C123" t="str">
            <v>CORPORACION IPS COMFAMILIAR CAMACOL COODAN</v>
          </cell>
          <cell r="D123" t="str">
            <v>SI</v>
          </cell>
          <cell r="E123">
            <v>3116447061</v>
          </cell>
          <cell r="F123" t="str">
            <v>BANCOLOMBIA</v>
          </cell>
          <cell r="G123" t="str">
            <v>AHORROS</v>
          </cell>
          <cell r="H123" t="str">
            <v>22/563 POS 3</v>
          </cell>
        </row>
        <row r="124">
          <cell r="B124">
            <v>800149026</v>
          </cell>
          <cell r="C124" t="str">
            <v>INSTITUTO DE CANCEROLOGIA S.A</v>
          </cell>
          <cell r="D124" t="str">
            <v>SI</v>
          </cell>
          <cell r="E124">
            <v>181146887</v>
          </cell>
          <cell r="F124" t="str">
            <v>POPULAR</v>
          </cell>
          <cell r="G124" t="str">
            <v>CORRIENTE</v>
          </cell>
          <cell r="H124" t="str">
            <v>22/124</v>
          </cell>
        </row>
        <row r="125">
          <cell r="B125">
            <v>900625317</v>
          </cell>
          <cell r="C125" t="str">
            <v>CORPORACION HOSPITAL INFANTIL CONCEJO DE MEDELLIN</v>
          </cell>
          <cell r="D125" t="str">
            <v>SI</v>
          </cell>
          <cell r="E125">
            <v>299002527</v>
          </cell>
          <cell r="F125" t="str">
            <v>BBVA</v>
          </cell>
          <cell r="G125" t="str">
            <v>AHORROS</v>
          </cell>
          <cell r="H125" t="str">
            <v>22/10030</v>
          </cell>
        </row>
        <row r="126">
          <cell r="B126">
            <v>890984156</v>
          </cell>
          <cell r="C126" t="str">
            <v>CENTRO DE INVESTIGACIONES MEDICAS DE ANTIOQUIA</v>
          </cell>
          <cell r="D126" t="str">
            <v>SI</v>
          </cell>
          <cell r="E126">
            <v>10332653157</v>
          </cell>
          <cell r="F126" t="str">
            <v>BANCOLOMBIA</v>
          </cell>
          <cell r="G126" t="str">
            <v>AHORROS</v>
          </cell>
          <cell r="H126" t="str">
            <v>22/1108 POS 2</v>
          </cell>
        </row>
        <row r="127">
          <cell r="B127">
            <v>900102792</v>
          </cell>
          <cell r="C127" t="str">
            <v>SIDS MEDELLIN SAS</v>
          </cell>
          <cell r="D127" t="str">
            <v>SI</v>
          </cell>
          <cell r="E127">
            <v>641494823</v>
          </cell>
          <cell r="F127" t="str">
            <v>BANCOLOMBIA</v>
          </cell>
          <cell r="G127" t="str">
            <v>CORRIENTE</v>
          </cell>
          <cell r="H127" t="str">
            <v>22/9610</v>
          </cell>
        </row>
        <row r="128">
          <cell r="B128">
            <v>900421287</v>
          </cell>
          <cell r="C128" t="str">
            <v>SALUDINVER IPS SAS</v>
          </cell>
          <cell r="D128" t="str">
            <v>SI</v>
          </cell>
          <cell r="E128">
            <v>31668493891</v>
          </cell>
          <cell r="F128" t="str">
            <v>BANCOLOMBIA</v>
          </cell>
          <cell r="G128" t="str">
            <v>CORRIENTE</v>
          </cell>
          <cell r="H128" t="str">
            <v>22/11072</v>
          </cell>
        </row>
        <row r="129">
          <cell r="B129">
            <v>890981374</v>
          </cell>
          <cell r="C129" t="str">
            <v>FUNDACION INSTITUTO NEUROLOGICO DE COLOMBIA INDEC</v>
          </cell>
          <cell r="D129" t="str">
            <v>SI</v>
          </cell>
          <cell r="E129">
            <v>405834979</v>
          </cell>
          <cell r="F129" t="str">
            <v>OCCIDENTE</v>
          </cell>
          <cell r="G129" t="str">
            <v>AHORROS</v>
          </cell>
          <cell r="H129" t="str">
            <v>22/1077 POS 2</v>
          </cell>
        </row>
        <row r="130">
          <cell r="B130">
            <v>900337687</v>
          </cell>
          <cell r="C130" t="str">
            <v>CONSULTORIO DE OPTOMETRIA VEA S.A.S</v>
          </cell>
          <cell r="D130" t="str">
            <v>SI</v>
          </cell>
          <cell r="E130">
            <v>160017836</v>
          </cell>
          <cell r="F130" t="str">
            <v>CORBANCA COLOMBIA</v>
          </cell>
          <cell r="G130" t="str">
            <v>CORRIENTE</v>
          </cell>
          <cell r="H130" t="str">
            <v>22/8105 POS 1</v>
          </cell>
        </row>
        <row r="131">
          <cell r="B131">
            <v>800036229</v>
          </cell>
          <cell r="C131" t="str">
            <v>CLINICA OFTALMOLOGICA LAURELES</v>
          </cell>
          <cell r="D131" t="str">
            <v>SI</v>
          </cell>
          <cell r="E131">
            <v>103592593292</v>
          </cell>
          <cell r="F131" t="str">
            <v>BANCOLOMBIA</v>
          </cell>
          <cell r="G131" t="str">
            <v>AHORROS</v>
          </cell>
          <cell r="H131" t="str">
            <v>22/38</v>
          </cell>
        </row>
        <row r="132">
          <cell r="B132">
            <v>800051998</v>
          </cell>
          <cell r="C132" t="str">
            <v>CLINICA DE  OFTALMOLOGIA SAN DIEGO</v>
          </cell>
          <cell r="D132" t="str">
            <v>SI</v>
          </cell>
          <cell r="E132" t="str">
            <v>21409764-4</v>
          </cell>
          <cell r="F132" t="str">
            <v>BOGOTA</v>
          </cell>
          <cell r="G132" t="str">
            <v>AHORROS</v>
          </cell>
          <cell r="H132" t="str">
            <v>22/59</v>
          </cell>
        </row>
        <row r="133">
          <cell r="B133">
            <v>811046900</v>
          </cell>
          <cell r="C133" t="str">
            <v>CENTRO CARDIOVASCULAR COLOMBIANO CLINICA SANTA MARIA</v>
          </cell>
          <cell r="D133" t="str">
            <v>SI</v>
          </cell>
          <cell r="E133" t="str">
            <v>00872117172</v>
          </cell>
          <cell r="F133" t="str">
            <v>BANCOLOMBIA</v>
          </cell>
          <cell r="G133" t="str">
            <v>AHORROS</v>
          </cell>
          <cell r="H133" t="str">
            <v>22/599 POS 2</v>
          </cell>
        </row>
        <row r="134">
          <cell r="B134">
            <v>890901684</v>
          </cell>
          <cell r="C134" t="str">
            <v>CLINICA INFANTIL SANTA ANA</v>
          </cell>
          <cell r="D134" t="str">
            <v>SI</v>
          </cell>
          <cell r="E134">
            <v>10022167869</v>
          </cell>
          <cell r="F134" t="str">
            <v>BANCOLOMBIA</v>
          </cell>
          <cell r="G134" t="str">
            <v>AHORROS</v>
          </cell>
          <cell r="H134" t="str">
            <v>22/854 POS 2</v>
          </cell>
        </row>
        <row r="135">
          <cell r="B135">
            <v>900098985</v>
          </cell>
          <cell r="C135" t="str">
            <v>ORGANIZACIÓN VIHONCO IPS SAS</v>
          </cell>
          <cell r="D135" t="str">
            <v>SI</v>
          </cell>
          <cell r="E135" t="str">
            <v>064-8239790</v>
          </cell>
          <cell r="F135" t="str">
            <v>BANCOLOMBIA</v>
          </cell>
          <cell r="G135" t="str">
            <v>CORRIENTE</v>
          </cell>
          <cell r="H135" t="str">
            <v>22/12064</v>
          </cell>
        </row>
        <row r="136">
          <cell r="B136">
            <v>890933123</v>
          </cell>
          <cell r="C136" t="str">
            <v>DEPARTAMENTO DE RADIOLOGIA</v>
          </cell>
          <cell r="D136" t="str">
            <v>SI</v>
          </cell>
          <cell r="E136" t="str">
            <v>00293312301</v>
          </cell>
          <cell r="F136" t="str">
            <v>BANCOLOMBIA</v>
          </cell>
          <cell r="G136" t="str">
            <v>CORRIENTE</v>
          </cell>
          <cell r="H136" t="str">
            <v>22/2961</v>
          </cell>
        </row>
        <row r="137">
          <cell r="B137">
            <v>900273921</v>
          </cell>
          <cell r="C137" t="str">
            <v>INTEGRAL IPS LTDA</v>
          </cell>
          <cell r="D137" t="str">
            <v>si</v>
          </cell>
          <cell r="E137" t="str">
            <v>006-54585714</v>
          </cell>
          <cell r="F137" t="str">
            <v>BANCOLOMBIA</v>
          </cell>
          <cell r="G137" t="str">
            <v>CORRIENTE</v>
          </cell>
          <cell r="H137" t="str">
            <v>22/12065</v>
          </cell>
        </row>
        <row r="138">
          <cell r="B138">
            <v>890981096</v>
          </cell>
          <cell r="C138" t="str">
            <v>ESE HOSPITAL SAN ANTONIO DE MONTEBELLO</v>
          </cell>
          <cell r="D138" t="str">
            <v>SI</v>
          </cell>
          <cell r="E138">
            <v>40085136386</v>
          </cell>
          <cell r="F138" t="str">
            <v>BANCOLOMBIA</v>
          </cell>
          <cell r="G138" t="str">
            <v>CORRIENTE</v>
          </cell>
          <cell r="H138" t="str">
            <v>22/1068</v>
          </cell>
        </row>
        <row r="139">
          <cell r="B139">
            <v>812004935</v>
          </cell>
          <cell r="C139" t="str">
            <v>CASA DEL NIÑO LTDA</v>
          </cell>
          <cell r="D139" t="str">
            <v>SI</v>
          </cell>
          <cell r="E139">
            <v>67766026864</v>
          </cell>
          <cell r="F139" t="str">
            <v>BANCOLOMBIA</v>
          </cell>
          <cell r="G139" t="str">
            <v>CORRIENTE</v>
          </cell>
          <cell r="H139" t="str">
            <v>22/603</v>
          </cell>
        </row>
        <row r="140">
          <cell r="B140">
            <v>900509957</v>
          </cell>
          <cell r="C140" t="str">
            <v>SERVICIOS PARA EL DESARROLLO DE LA SALUD IPS S.A.S</v>
          </cell>
          <cell r="D140" t="str">
            <v>SI</v>
          </cell>
          <cell r="E140">
            <v>612436956</v>
          </cell>
          <cell r="F140" t="str">
            <v>BBVA</v>
          </cell>
          <cell r="G140" t="str">
            <v>AHORROS</v>
          </cell>
          <cell r="H140" t="str">
            <v>22/10450</v>
          </cell>
        </row>
        <row r="141">
          <cell r="B141">
            <v>800165050</v>
          </cell>
          <cell r="C141" t="str">
            <v>EMPRESA SOCIAL DEL ESTADO HOSPITAL SAN BARTOLOMÉ DE MURINDO</v>
          </cell>
          <cell r="D141" t="str">
            <v>SI</v>
          </cell>
          <cell r="E141">
            <v>64596968153</v>
          </cell>
          <cell r="F141" t="str">
            <v>BANCOLOMBIA</v>
          </cell>
          <cell r="G141" t="str">
            <v>AHORROS</v>
          </cell>
          <cell r="H141" t="str">
            <v>24/26 POS 4</v>
          </cell>
        </row>
        <row r="142">
          <cell r="B142">
            <v>890981268</v>
          </cell>
          <cell r="C142" t="str">
            <v>E.S.E HOSPITAL LA ANUNCIACION DE MUTATA</v>
          </cell>
          <cell r="D142" t="str">
            <v>SI</v>
          </cell>
          <cell r="E142">
            <v>128044963</v>
          </cell>
          <cell r="F142" t="str">
            <v>BOGOTA</v>
          </cell>
          <cell r="G142" t="str">
            <v>CORRIENTE</v>
          </cell>
          <cell r="H142" t="str">
            <v>22/1074</v>
          </cell>
        </row>
        <row r="143">
          <cell r="B143">
            <v>1</v>
          </cell>
          <cell r="C143" t="str">
            <v>E.S.E HOSPITAL SAN JOAQIN DE NARIÑO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800138011</v>
          </cell>
          <cell r="C144" t="str">
            <v>E.S.E. HOSPITAL LA MISERICORDIA DE NECHI</v>
          </cell>
          <cell r="D144" t="str">
            <v>SI</v>
          </cell>
          <cell r="E144">
            <v>37121954521</v>
          </cell>
          <cell r="F144" t="str">
            <v>BANCOLOMBIA</v>
          </cell>
          <cell r="G144" t="str">
            <v>CORRIENTE</v>
          </cell>
          <cell r="H144" t="str">
            <v>24/384</v>
          </cell>
        </row>
        <row r="145">
          <cell r="B145">
            <v>890985603</v>
          </cell>
          <cell r="C145" t="str">
            <v>E.S.E. HOSPITAL SAN SEBASTIAN DE URABA DE NECOCLI</v>
          </cell>
          <cell r="D145" t="str">
            <v>SI</v>
          </cell>
          <cell r="E145">
            <v>95969934117</v>
          </cell>
          <cell r="F145" t="str">
            <v>BANCOLOMBIA</v>
          </cell>
          <cell r="G145" t="str">
            <v>AHORROS</v>
          </cell>
          <cell r="H145" t="str">
            <v>24/243 POS 3</v>
          </cell>
        </row>
        <row r="146">
          <cell r="B146">
            <v>1</v>
          </cell>
          <cell r="C146" t="str">
            <v>E.S.E HOSPITAL SAN MIGUEL DE OLAYA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890980486</v>
          </cell>
          <cell r="C147" t="str">
            <v>ESE HOSPITAL SAN JUAN DE DIOS DEL PEÑOL</v>
          </cell>
          <cell r="D147" t="str">
            <v>SI</v>
          </cell>
          <cell r="E147">
            <v>64744249277</v>
          </cell>
          <cell r="F147" t="str">
            <v>BANCOLOMBIA</v>
          </cell>
          <cell r="G147" t="str">
            <v>CORRIENTE</v>
          </cell>
          <cell r="H147" t="str">
            <v>24/116</v>
          </cell>
        </row>
        <row r="148">
          <cell r="B148">
            <v>890983675</v>
          </cell>
          <cell r="C148" t="str">
            <v>E.S.E. HOSPITAL SAN FRANCISCO DE PEQUE</v>
          </cell>
          <cell r="D148" t="str">
            <v>SI</v>
          </cell>
          <cell r="E148">
            <v>14500000451</v>
          </cell>
          <cell r="F148" t="str">
            <v>AGRARIO</v>
          </cell>
          <cell r="G148" t="str">
            <v>CORRIENTE</v>
          </cell>
          <cell r="H148" t="str">
            <v>24/201</v>
          </cell>
        </row>
        <row r="149">
          <cell r="B149">
            <v>890981532</v>
          </cell>
          <cell r="C149" t="str">
            <v>E.S.E. HOSPITAL SAN VICENTE DE PAUL DE PUEBLORRICO</v>
          </cell>
          <cell r="D149" t="str">
            <v>SI</v>
          </cell>
          <cell r="E149">
            <v>398869996718</v>
          </cell>
          <cell r="F149" t="str">
            <v>DAVIVIENDA</v>
          </cell>
          <cell r="G149" t="str">
            <v>CORRIENTE</v>
          </cell>
          <cell r="H149" t="str">
            <v>24/333 POS 3</v>
          </cell>
        </row>
        <row r="150">
          <cell r="B150" t="str">
            <v>no</v>
          </cell>
          <cell r="C150" t="str">
            <v>HOSPITAL LA CRUZ DE PUERTO BERRIO</v>
          </cell>
          <cell r="D150" t="str">
            <v>NO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890985810</v>
          </cell>
          <cell r="C151" t="str">
            <v>E.S.E. HOSPITAL OCTAVIO OLIVARES</v>
          </cell>
          <cell r="D151" t="str">
            <v>si</v>
          </cell>
          <cell r="E151">
            <v>557013802</v>
          </cell>
          <cell r="F151" t="str">
            <v>BBVA</v>
          </cell>
          <cell r="G151" t="str">
            <v>CORRIENTE</v>
          </cell>
          <cell r="H151" t="str">
            <v>Pos 3</v>
          </cell>
        </row>
        <row r="152">
          <cell r="B152">
            <v>1</v>
          </cell>
          <cell r="C152" t="str">
            <v>E.S.E. HOSPITAL LA PAZ DE PUERTO TRIUNFO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>
            <v>890985092</v>
          </cell>
          <cell r="C153" t="str">
            <v>E.S.E. HOSPITAL SAN VICENTE DE PAUL DE REMEDIOS</v>
          </cell>
          <cell r="D153" t="str">
            <v>SI</v>
          </cell>
          <cell r="E153">
            <v>32163495511</v>
          </cell>
          <cell r="F153" t="str">
            <v>BANCOLOMBIA</v>
          </cell>
          <cell r="G153" t="str">
            <v>AHORROS</v>
          </cell>
          <cell r="H153" t="str">
            <v>24/239</v>
          </cell>
        </row>
        <row r="154">
          <cell r="B154">
            <v>890982124</v>
          </cell>
          <cell r="C154" t="str">
            <v>E.S.E. HOSPITAL SAN JUAN DE DIOS DEL RETIRO</v>
          </cell>
          <cell r="D154" t="str">
            <v>SI</v>
          </cell>
          <cell r="E154">
            <v>2310779205</v>
          </cell>
          <cell r="F154" t="str">
            <v>BANCOLOMBIA</v>
          </cell>
          <cell r="G154" t="str">
            <v>AHORROS</v>
          </cell>
          <cell r="H154" t="str">
            <v>24/175</v>
          </cell>
        </row>
        <row r="155">
          <cell r="B155">
            <v>890907254</v>
          </cell>
          <cell r="C155" t="str">
            <v>ESE SAN JUAN DE DIOS - RIONEGRO</v>
          </cell>
          <cell r="D155" t="str">
            <v>SI</v>
          </cell>
          <cell r="E155">
            <v>71587022347</v>
          </cell>
          <cell r="F155" t="str">
            <v>BANCOLOMBIA</v>
          </cell>
          <cell r="G155" t="str">
            <v>AHORROS</v>
          </cell>
          <cell r="H155" t="str">
            <v>24/82</v>
          </cell>
        </row>
        <row r="156">
          <cell r="B156">
            <v>890939936</v>
          </cell>
          <cell r="C156" t="str">
            <v>SOCIEDAD MÉDICA RIONEGRO S.A. SOMER S.A.</v>
          </cell>
          <cell r="D156" t="str">
            <v>SI</v>
          </cell>
          <cell r="E156">
            <v>10717002123</v>
          </cell>
          <cell r="F156" t="str">
            <v>BANCOLOMBIA</v>
          </cell>
          <cell r="G156" t="str">
            <v>AHORROS</v>
          </cell>
          <cell r="H156" t="str">
            <v>22/2191 POS 2</v>
          </cell>
        </row>
        <row r="157">
          <cell r="B157">
            <v>900103747</v>
          </cell>
          <cell r="C157" t="str">
            <v>SAPHIO</v>
          </cell>
          <cell r="D157" t="str">
            <v>SI</v>
          </cell>
          <cell r="E157" t="str">
            <v>02428775001</v>
          </cell>
          <cell r="F157" t="str">
            <v>BANCOLOMBIA</v>
          </cell>
          <cell r="G157" t="str">
            <v>CORRIENTE</v>
          </cell>
          <cell r="H157" t="str">
            <v>22/12159</v>
          </cell>
        </row>
        <row r="158">
          <cell r="B158">
            <v>811042064</v>
          </cell>
          <cell r="C158" t="str">
            <v>CENTRO CARDIOVASCULAR SOMER INCARE S A</v>
          </cell>
          <cell r="D158" t="str">
            <v>SI</v>
          </cell>
          <cell r="E158">
            <v>396069999367</v>
          </cell>
          <cell r="F158" t="str">
            <v>DAVIVIENDA</v>
          </cell>
          <cell r="G158" t="str">
            <v>CORRIENTE</v>
          </cell>
          <cell r="H158" t="str">
            <v>22/568 POS2</v>
          </cell>
        </row>
        <row r="159">
          <cell r="B159">
            <v>811042050</v>
          </cell>
          <cell r="C159" t="str">
            <v>SERVIUCIS S.A</v>
          </cell>
          <cell r="D159" t="str">
            <v>SI</v>
          </cell>
          <cell r="E159">
            <v>67226499005</v>
          </cell>
          <cell r="F159" t="str">
            <v>BANCOLOMBIA</v>
          </cell>
          <cell r="G159" t="str">
            <v>CORRIENTE</v>
          </cell>
          <cell r="H159" t="str">
            <v>22/567</v>
          </cell>
        </row>
        <row r="160">
          <cell r="B160">
            <v>900261353</v>
          </cell>
          <cell r="C160" t="str">
            <v>FUNDACION HOSPITAL SAN VICENTE DE PAUL RIONEGRO</v>
          </cell>
          <cell r="D160" t="str">
            <v>SI</v>
          </cell>
          <cell r="E160">
            <v>434909230</v>
          </cell>
          <cell r="F160" t="str">
            <v>BOGOTA</v>
          </cell>
          <cell r="G160" t="str">
            <v>CORRIENTE</v>
          </cell>
          <cell r="H160" t="str">
            <v>22/7587</v>
          </cell>
        </row>
        <row r="161">
          <cell r="B161">
            <v>800176899</v>
          </cell>
          <cell r="C161" t="str">
            <v>ESE HOSPITAL GILBERTO MEJIA MEJIA</v>
          </cell>
          <cell r="D161" t="str">
            <v>SI</v>
          </cell>
          <cell r="E161">
            <v>10015386365</v>
          </cell>
          <cell r="F161" t="str">
            <v>BANCOLOMBIA</v>
          </cell>
          <cell r="G161" t="str">
            <v>AHORROS</v>
          </cell>
          <cell r="H161" t="str">
            <v>24/27</v>
          </cell>
        </row>
        <row r="162">
          <cell r="B162">
            <v>890982140</v>
          </cell>
          <cell r="C162" t="str">
            <v>ESE HOSPITAL SAN PEDRO DE SABANALARGA</v>
          </cell>
          <cell r="D162" t="str">
            <v>SI</v>
          </cell>
          <cell r="E162">
            <v>68037464</v>
          </cell>
          <cell r="F162" t="str">
            <v>BBVA</v>
          </cell>
          <cell r="G162" t="str">
            <v>AHORROS</v>
          </cell>
          <cell r="H162" t="str">
            <v>24/317 POS 2</v>
          </cell>
        </row>
        <row r="163">
          <cell r="B163">
            <v>800123106</v>
          </cell>
          <cell r="C163" t="str">
            <v>ESE HOSPITAL VENANCIO DIAZ DIAZ DE SABANETA</v>
          </cell>
          <cell r="D163" t="str">
            <v>SI</v>
          </cell>
          <cell r="E163">
            <v>752052175</v>
          </cell>
          <cell r="F163" t="str">
            <v>BOGOTA</v>
          </cell>
          <cell r="G163" t="str">
            <v>AHORROS</v>
          </cell>
          <cell r="H163" t="str">
            <v>22/1876</v>
          </cell>
        </row>
        <row r="164">
          <cell r="B164">
            <v>890981424</v>
          </cell>
          <cell r="C164" t="str">
            <v>E.S.E. HOSPITAL SAN JOSE DE SALGAR</v>
          </cell>
          <cell r="D164" t="str">
            <v>si</v>
          </cell>
          <cell r="E164">
            <v>397569999816</v>
          </cell>
          <cell r="F164" t="str">
            <v>DAVIVIENDA</v>
          </cell>
          <cell r="G164" t="str">
            <v>CORRIENTE</v>
          </cell>
          <cell r="H164" t="str">
            <v>24/323 POS 2</v>
          </cell>
        </row>
        <row r="165">
          <cell r="B165">
            <v>890982113</v>
          </cell>
          <cell r="C165" t="str">
            <v>E.S.E. H. GUSTAVO GONZALEZ OCHOA DE SAN ANDRES DE QUERQUIA</v>
          </cell>
          <cell r="D165" t="str">
            <v>SI</v>
          </cell>
          <cell r="E165">
            <v>250047263</v>
          </cell>
          <cell r="F165" t="str">
            <v>BOGOTA</v>
          </cell>
          <cell r="G165" t="str">
            <v>CORRIENTE</v>
          </cell>
          <cell r="H165" t="str">
            <v>24/173</v>
          </cell>
        </row>
        <row r="166">
          <cell r="B166">
            <v>890981561</v>
          </cell>
          <cell r="C166" t="str">
            <v>E.S.E. HOSPITAL SAN VICENTE DE PAUL</v>
          </cell>
          <cell r="D166" t="str">
            <v>SI</v>
          </cell>
          <cell r="E166">
            <v>64746734546</v>
          </cell>
          <cell r="F166" t="str">
            <v>BANCOLOMBIA</v>
          </cell>
          <cell r="G166" t="str">
            <v>CORRIENTE</v>
          </cell>
          <cell r="H166" t="str">
            <v>24/163</v>
          </cell>
        </row>
        <row r="167">
          <cell r="B167">
            <v>800133887</v>
          </cell>
          <cell r="C167" t="str">
            <v>ESE HOSPITAL SAN FRANCISCO DE ASIS DE SAN FRANCISCO</v>
          </cell>
          <cell r="D167" t="str">
            <v>SI</v>
          </cell>
          <cell r="E167">
            <v>1429838208</v>
          </cell>
          <cell r="F167" t="str">
            <v>BANCOLOMBIA</v>
          </cell>
          <cell r="G167" t="str">
            <v>CORRIENTE</v>
          </cell>
          <cell r="H167" t="str">
            <v>22/107</v>
          </cell>
        </row>
        <row r="168">
          <cell r="B168">
            <v>890981848</v>
          </cell>
          <cell r="C168" t="str">
            <v>E.S.E. HOSPITAL SAN LUIS BELTRAN DE SAN JERONIMO</v>
          </cell>
          <cell r="D168" t="str">
            <v>SI</v>
          </cell>
          <cell r="E168">
            <v>13860000028</v>
          </cell>
          <cell r="F168" t="str">
            <v>AGRARIO</v>
          </cell>
          <cell r="G168" t="str">
            <v>CORRIENTE</v>
          </cell>
          <cell r="H168" t="str">
            <v>22/1089</v>
          </cell>
        </row>
        <row r="169">
          <cell r="B169">
            <v>890984427</v>
          </cell>
          <cell r="C169" t="str">
            <v>E.S.E. HOSPITAL LAUREANO PINO DE SAN JOSE DE LA MONTAÑA</v>
          </cell>
          <cell r="D169" t="str">
            <v>SI</v>
          </cell>
          <cell r="E169">
            <v>14660001372</v>
          </cell>
          <cell r="F169" t="str">
            <v>AGRARIO</v>
          </cell>
          <cell r="G169" t="str">
            <v>CORRIENTE</v>
          </cell>
          <cell r="H169" t="str">
            <v>22/1934 POS 2</v>
          </cell>
        </row>
        <row r="170">
          <cell r="B170">
            <v>800143438</v>
          </cell>
          <cell r="C170" t="str">
            <v>E.S.E. HOSPITAL HECTOR ABAD GOMEZ DE SAN JUAN DE URABA</v>
          </cell>
          <cell r="D170" t="str">
            <v>SI</v>
          </cell>
          <cell r="E170">
            <v>7351011208</v>
          </cell>
          <cell r="F170" t="str">
            <v>COLPATRIA</v>
          </cell>
          <cell r="G170" t="str">
            <v>CORRIENTE</v>
          </cell>
          <cell r="H170" t="str">
            <v>24/351</v>
          </cell>
        </row>
        <row r="171">
          <cell r="B171">
            <v>890982091</v>
          </cell>
          <cell r="C171" t="str">
            <v>E.S.E. HOSPITAL SAN RAFAEL DE SAN LUIS</v>
          </cell>
          <cell r="D171" t="str">
            <v>SI</v>
          </cell>
          <cell r="E171">
            <v>2358199901</v>
          </cell>
          <cell r="F171" t="str">
            <v>BANCOLOMBIA</v>
          </cell>
          <cell r="G171" t="str">
            <v>AHORROS</v>
          </cell>
          <cell r="H171" t="str">
            <v>24/172</v>
          </cell>
        </row>
        <row r="172">
          <cell r="B172">
            <v>890985660</v>
          </cell>
          <cell r="C172" t="str">
            <v>E.S.E OSCAR EMIRO VERGARA CRUZ DE SAN PEDRO DE URABA</v>
          </cell>
          <cell r="D172" t="str">
            <v>SI</v>
          </cell>
          <cell r="E172">
            <v>64542874604</v>
          </cell>
          <cell r="F172" t="str">
            <v>BANCOLOMBIA</v>
          </cell>
          <cell r="G172" t="str">
            <v>CORRIENTE</v>
          </cell>
          <cell r="H172" t="str">
            <v>24/245 POS 2</v>
          </cell>
        </row>
        <row r="173">
          <cell r="B173">
            <v>1</v>
          </cell>
          <cell r="C173" t="str">
            <v>ESE HOSPITAL SANTA ISABEL DE SAN PEDRO DE LOS MILAGROS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890980326</v>
          </cell>
          <cell r="C174" t="str">
            <v>E.S.E. HOSPITAL SAN JUAN DE DIOS DE SANTUARIO</v>
          </cell>
          <cell r="D174" t="str">
            <v>SI</v>
          </cell>
          <cell r="E174">
            <v>276012697</v>
          </cell>
          <cell r="F174" t="str">
            <v>DAVIVIENDA</v>
          </cell>
          <cell r="G174" t="str">
            <v>CORRIENTE</v>
          </cell>
          <cell r="H174" t="str">
            <v>24/382 POS 2</v>
          </cell>
        </row>
        <row r="175">
          <cell r="B175">
            <v>891982128</v>
          </cell>
          <cell r="C175" t="str">
            <v>E.S.E. HOSPITAL PRESBITERO ALONSO MARIA GIRALDO DE SAN RAFAEL</v>
          </cell>
          <cell r="D175" t="str">
            <v>SI</v>
          </cell>
          <cell r="E175">
            <v>64782387981</v>
          </cell>
          <cell r="F175" t="str">
            <v>BANCOLOMBIA</v>
          </cell>
          <cell r="G175" t="str">
            <v>CORRIENTE</v>
          </cell>
          <cell r="H175" t="str">
            <v>24/255</v>
          </cell>
        </row>
        <row r="176">
          <cell r="B176">
            <v>890906211</v>
          </cell>
          <cell r="C176" t="str">
            <v>ESE HOSPITAL MUNICIPAL DE SAN ROQUE</v>
          </cell>
          <cell r="D176" t="str">
            <v>SI</v>
          </cell>
          <cell r="E176">
            <v>65115467892</v>
          </cell>
          <cell r="F176" t="str">
            <v>BANCOLOMBIA</v>
          </cell>
          <cell r="G176" t="str">
            <v>CORRIENTE</v>
          </cell>
          <cell r="H176" t="str">
            <v>24/324 POS 4</v>
          </cell>
        </row>
        <row r="177">
          <cell r="B177">
            <v>890983738</v>
          </cell>
          <cell r="C177" t="str">
            <v>E.S.E. HOSPITAL SAN VICENTE DE SAN VICENTE</v>
          </cell>
          <cell r="D177" t="str">
            <v>SI</v>
          </cell>
          <cell r="E177">
            <v>2409873244</v>
          </cell>
          <cell r="F177" t="str">
            <v>BANCOLOMBIA</v>
          </cell>
          <cell r="G177" t="str">
            <v>CORRIENTE</v>
          </cell>
          <cell r="H177" t="str">
            <v>24/386</v>
          </cell>
        </row>
        <row r="178">
          <cell r="B178">
            <v>890905198</v>
          </cell>
          <cell r="C178" t="str">
            <v>E.S.E. HOSPITAL SANTA MARIA DE SANTA BARBARA</v>
          </cell>
          <cell r="D178" t="str">
            <v>SI</v>
          </cell>
          <cell r="E178">
            <v>10447072442</v>
          </cell>
          <cell r="F178" t="str">
            <v>BANCOLOMBIA</v>
          </cell>
          <cell r="G178" t="str">
            <v>AHORROS</v>
          </cell>
          <cell r="H178" t="str">
            <v>24/325</v>
          </cell>
        </row>
        <row r="179">
          <cell r="B179" t="str">
            <v>no</v>
          </cell>
          <cell r="C179" t="str">
            <v>E.S.E. HOSPITAL SAN JUAN DE DIOS DE SANTA ROSA DE OSOS</v>
          </cell>
          <cell r="D179" t="str">
            <v>NO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890906560</v>
          </cell>
          <cell r="C180" t="str">
            <v>E.S.E. HOSPITAL SAN RAFAEL DE SANTO DOMINGO</v>
          </cell>
          <cell r="D180" t="str">
            <v>SI</v>
          </cell>
          <cell r="E180">
            <v>32450136693</v>
          </cell>
          <cell r="F180" t="str">
            <v>BANCOLOMBIA</v>
          </cell>
          <cell r="G180" t="str">
            <v>CORRIENTE</v>
          </cell>
          <cell r="H180" t="str">
            <v>24/78 POS 2</v>
          </cell>
        </row>
        <row r="181">
          <cell r="B181">
            <v>800080586</v>
          </cell>
          <cell r="C181" t="str">
            <v>E.S.E. HOSPITAL SAN JUAN DE DIOS DE SEGOVIA</v>
          </cell>
          <cell r="D181" t="str">
            <v>SI</v>
          </cell>
          <cell r="E181">
            <v>250052743</v>
          </cell>
          <cell r="F181" t="str">
            <v>BOGOTA</v>
          </cell>
          <cell r="G181" t="str">
            <v>CORRIENTE</v>
          </cell>
          <cell r="H181" t="str">
            <v>24/336</v>
          </cell>
        </row>
        <row r="182">
          <cell r="B182">
            <v>890980003</v>
          </cell>
          <cell r="C182" t="str">
            <v>E.S.E. HOSPITAL SAN JUAN DE DIOS DE SONSON</v>
          </cell>
          <cell r="D182" t="str">
            <v>SI</v>
          </cell>
          <cell r="E182">
            <v>67256301198</v>
          </cell>
          <cell r="F182" t="str">
            <v>BANCOLOMBIA</v>
          </cell>
          <cell r="G182" t="str">
            <v>CORRIENTE</v>
          </cell>
          <cell r="H182" t="str">
            <v>24/93 POS 2</v>
          </cell>
        </row>
        <row r="183">
          <cell r="B183">
            <v>890982184</v>
          </cell>
          <cell r="C183" t="str">
            <v>EMPRESA SOCIAL DEL ESTADO HORACIO MUÑOZ SUESCUN DE SOPETRAN</v>
          </cell>
          <cell r="D183" t="str">
            <v>SI</v>
          </cell>
          <cell r="E183">
            <v>24054575816</v>
          </cell>
          <cell r="F183" t="str">
            <v>BANCOLOMBIA</v>
          </cell>
          <cell r="G183" t="str">
            <v>CORRIENTE</v>
          </cell>
          <cell r="H183" t="str">
            <v>24/183 POS 1</v>
          </cell>
        </row>
        <row r="184">
          <cell r="B184">
            <v>890980855</v>
          </cell>
          <cell r="C184" t="str">
            <v>E.S.E. HOSPITAL SAN JUAN DE DIOS DE TAMESIS</v>
          </cell>
          <cell r="D184" t="str">
            <v>SI</v>
          </cell>
          <cell r="E184">
            <v>399469999839</v>
          </cell>
          <cell r="F184" t="str">
            <v>DAVIVIENDA</v>
          </cell>
          <cell r="G184" t="str">
            <v>CORRIENTE</v>
          </cell>
          <cell r="H184" t="str">
            <v>24/132</v>
          </cell>
        </row>
        <row r="185">
          <cell r="B185">
            <v>890984696</v>
          </cell>
          <cell r="C185" t="str">
            <v>E.S.E SAN ANTONIO DE TARAZA</v>
          </cell>
          <cell r="D185" t="str">
            <v>SI</v>
          </cell>
          <cell r="E185">
            <v>897005252</v>
          </cell>
          <cell r="F185" t="str">
            <v>BOGOTA</v>
          </cell>
          <cell r="G185" t="str">
            <v>CORRIENTE</v>
          </cell>
          <cell r="H185" t="str">
            <v>24/236 POS 2</v>
          </cell>
        </row>
        <row r="186">
          <cell r="B186">
            <v>1</v>
          </cell>
          <cell r="C186" t="str">
            <v>E.S.E. HOSPITAL SAN PABLO DE TARSO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890980346</v>
          </cell>
          <cell r="C187" t="str">
            <v>E.S.E. HOSPITAL SAN JUAN DE DIOS DE TITIRIBI</v>
          </cell>
          <cell r="D187" t="str">
            <v>SI</v>
          </cell>
          <cell r="E187">
            <v>54186341807</v>
          </cell>
          <cell r="F187" t="str">
            <v>BANCOLOMBIA</v>
          </cell>
          <cell r="G187" t="str">
            <v>CORRIENTE</v>
          </cell>
          <cell r="H187" t="str">
            <v>24/512 POS 1</v>
          </cell>
        </row>
        <row r="188">
          <cell r="B188">
            <v>800139704</v>
          </cell>
          <cell r="C188" t="str">
            <v>E.S.E HOSPITAL PEDRO CLAVER AGUIRRE DE TOLEDO</v>
          </cell>
          <cell r="D188" t="str">
            <v>SI</v>
          </cell>
          <cell r="E188">
            <v>299001560</v>
          </cell>
          <cell r="F188" t="str">
            <v>BBVA</v>
          </cell>
          <cell r="G188" t="str">
            <v>CORRIENTE</v>
          </cell>
          <cell r="H188" t="str">
            <v>24/25</v>
          </cell>
        </row>
        <row r="189">
          <cell r="B189">
            <v>890981137</v>
          </cell>
          <cell r="C189" t="str">
            <v>ESE HOSPITAL FRANCISCO VALDERRAMA TURBO</v>
          </cell>
          <cell r="D189" t="str">
            <v>SI</v>
          </cell>
          <cell r="E189">
            <v>920016045</v>
          </cell>
          <cell r="F189" t="str">
            <v>BBVA</v>
          </cell>
          <cell r="G189" t="str">
            <v>CORRIENTE</v>
          </cell>
          <cell r="H189" t="str">
            <v>22/1070 POS 3</v>
          </cell>
        </row>
        <row r="190">
          <cell r="B190">
            <v>841000236</v>
          </cell>
          <cell r="C190" t="str">
            <v>FUNDACION NUEVOS HORIZONTES</v>
          </cell>
          <cell r="D190" t="str">
            <v>SI</v>
          </cell>
          <cell r="E190">
            <v>920003233</v>
          </cell>
          <cell r="F190" t="str">
            <v>BBVA</v>
          </cell>
          <cell r="G190" t="str">
            <v>CORRIENTE</v>
          </cell>
          <cell r="H190" t="str">
            <v>22/9520</v>
          </cell>
        </row>
        <row r="191">
          <cell r="B191">
            <v>800065395</v>
          </cell>
          <cell r="C191" t="str">
            <v>E.S.E. HOSPITAL TOBIAS PUERTA DE URAMITA</v>
          </cell>
          <cell r="D191" t="str">
            <v>SI</v>
          </cell>
          <cell r="E191">
            <v>322184912</v>
          </cell>
          <cell r="F191" t="str">
            <v>BOGOTA</v>
          </cell>
          <cell r="G191" t="str">
            <v>CORRIENTE</v>
          </cell>
          <cell r="H191" t="str">
            <v>22/4350</v>
          </cell>
        </row>
        <row r="192">
          <cell r="B192">
            <v>890980971</v>
          </cell>
          <cell r="C192" t="str">
            <v>E.S.E. HOSPITAL IVAN RESTREPO GOMEZ DE URRAO</v>
          </cell>
          <cell r="D192" t="str">
            <v>SI</v>
          </cell>
          <cell r="E192">
            <v>930006481</v>
          </cell>
          <cell r="F192" t="str">
            <v>BBVA</v>
          </cell>
          <cell r="G192" t="str">
            <v>CORRIENTE</v>
          </cell>
          <cell r="H192" t="str">
            <v>22/1067 POS 3</v>
          </cell>
        </row>
        <row r="193">
          <cell r="B193">
            <v>891982129</v>
          </cell>
          <cell r="C193" t="str">
            <v>E.S.E HOSPITAL SAN JUAN DE DIOS VALDIVIA</v>
          </cell>
          <cell r="D193" t="str">
            <v>SI</v>
          </cell>
          <cell r="E193">
            <v>50396866358</v>
          </cell>
          <cell r="F193" t="str">
            <v>BANCOLOMBIA</v>
          </cell>
          <cell r="G193" t="str">
            <v>CORRIENTE</v>
          </cell>
          <cell r="H193" t="str">
            <v>24/256 POS 2</v>
          </cell>
        </row>
        <row r="194">
          <cell r="B194">
            <v>890980828</v>
          </cell>
          <cell r="C194" t="str">
            <v>E.S.E. HOSPITAL SAN JUAN DE DIOS DE VALPARAISO</v>
          </cell>
          <cell r="D194" t="str">
            <v>SI</v>
          </cell>
          <cell r="E194">
            <v>65518676908</v>
          </cell>
          <cell r="F194" t="str">
            <v>BANCOLOMBIA</v>
          </cell>
          <cell r="G194" t="str">
            <v>CORRIENTE</v>
          </cell>
          <cell r="H194" t="str">
            <v>24/128</v>
          </cell>
        </row>
        <row r="195">
          <cell r="B195">
            <v>800114286</v>
          </cell>
          <cell r="C195" t="str">
            <v>E.S.E. HOSPITAL SAN CAMILO DE LELIS DE VEGACHI</v>
          </cell>
          <cell r="D195" t="str">
            <v>SI</v>
          </cell>
          <cell r="E195">
            <v>65147502430</v>
          </cell>
          <cell r="F195" t="str">
            <v>BANCOLOMBIA</v>
          </cell>
          <cell r="G195" t="str">
            <v>AHORROS</v>
          </cell>
          <cell r="H195" t="str">
            <v>24/348 POS 2</v>
          </cell>
        </row>
        <row r="196">
          <cell r="B196">
            <v>890980367</v>
          </cell>
          <cell r="C196" t="str">
            <v>E.S.E. HOSPITAL SAN RAFAEL DE VENECIA</v>
          </cell>
          <cell r="D196" t="str">
            <v>SI</v>
          </cell>
          <cell r="E196">
            <v>383098522</v>
          </cell>
          <cell r="F196" t="str">
            <v>DAVIVIENDA</v>
          </cell>
          <cell r="G196" t="str">
            <v>AHORROS</v>
          </cell>
          <cell r="H196" t="str">
            <v>24/112 POS 1</v>
          </cell>
        </row>
        <row r="197">
          <cell r="B197">
            <v>811020943</v>
          </cell>
          <cell r="C197" t="str">
            <v>ESE ATRATO MEDIO ANTIOQUEÑO DE VIGIA DEL FUERTE</v>
          </cell>
          <cell r="D197" t="str">
            <v>SI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890982162</v>
          </cell>
          <cell r="C198" t="str">
            <v>E.S.E. HOSPITAL LA MISERICORDIA DE YALI</v>
          </cell>
          <cell r="D198" t="str">
            <v>SI</v>
          </cell>
          <cell r="E198">
            <v>265082644</v>
          </cell>
          <cell r="F198" t="str">
            <v>DAVIVIENDA</v>
          </cell>
          <cell r="G198" t="str">
            <v>CORRIENTE</v>
          </cell>
          <cell r="H198" t="str">
            <v>24/180 POS 2</v>
          </cell>
        </row>
        <row r="199">
          <cell r="B199">
            <v>890981726</v>
          </cell>
          <cell r="C199" t="str">
            <v>E.S.E HOSPITAL SAN JUAN DE DIOS DE YARUMAL</v>
          </cell>
          <cell r="D199" t="str">
            <v>SI</v>
          </cell>
          <cell r="E199">
            <v>644033268</v>
          </cell>
          <cell r="F199" t="str">
            <v>BOGOTA</v>
          </cell>
          <cell r="G199" t="str">
            <v>CORRIENTE</v>
          </cell>
          <cell r="H199" t="str">
            <v>22/1087</v>
          </cell>
        </row>
        <row r="200">
          <cell r="B200">
            <v>890981536</v>
          </cell>
          <cell r="C200" t="str">
            <v>E.S.E. HOSPITAL SAN RAFAEL DE YOLOMBO</v>
          </cell>
          <cell r="D200" t="str">
            <v>SI</v>
          </cell>
          <cell r="E200">
            <v>110210010179</v>
          </cell>
          <cell r="F200" t="str">
            <v>POPULAR</v>
          </cell>
          <cell r="G200" t="str">
            <v>CORRIENTE</v>
          </cell>
          <cell r="H200" t="str">
            <v>24/161</v>
          </cell>
        </row>
        <row r="201">
          <cell r="B201">
            <v>800014884</v>
          </cell>
          <cell r="C201" t="str">
            <v>ESE HOSPITAL HÉCTOR ABAD GÓMEZ DE YONDO</v>
          </cell>
          <cell r="D201" t="str">
            <v>SI</v>
          </cell>
          <cell r="E201">
            <v>168096683</v>
          </cell>
          <cell r="F201" t="str">
            <v>BOGOTA</v>
          </cell>
          <cell r="G201" t="str">
            <v>CORRIENTE</v>
          </cell>
          <cell r="H201" t="str">
            <v>24/004</v>
          </cell>
        </row>
        <row r="202">
          <cell r="B202" t="str">
            <v>no</v>
          </cell>
          <cell r="C202" t="str">
            <v>E.S.E. HOSPITAL SAN RAFAEL DE ZARAGOZA</v>
          </cell>
          <cell r="D202" t="str">
            <v>NO</v>
          </cell>
          <cell r="E202">
            <v>110210010179</v>
          </cell>
          <cell r="F202" t="str">
            <v>POPULAR</v>
          </cell>
          <cell r="G202" t="str">
            <v>CORRIENTE</v>
          </cell>
          <cell r="H202" t="str">
            <v>24/161</v>
          </cell>
        </row>
        <row r="203">
          <cell r="B203">
            <v>800014884</v>
          </cell>
          <cell r="C203" t="str">
            <v>ESE HOSPITAL HÉCTOR ABAD GÓMEZ DE YONDO</v>
          </cell>
          <cell r="D203" t="str">
            <v>SI</v>
          </cell>
          <cell r="E203">
            <v>168096683</v>
          </cell>
          <cell r="F203" t="str">
            <v>BOGOTA</v>
          </cell>
          <cell r="G203" t="str">
            <v>CORRIENTE</v>
          </cell>
          <cell r="H203" t="str">
            <v>24/004</v>
          </cell>
        </row>
        <row r="204">
          <cell r="B204" t="str">
            <v>no</v>
          </cell>
          <cell r="C204" t="str">
            <v>E.S.E. HOSPITAL SAN RAFAEL DE ZARAGOZA</v>
          </cell>
          <cell r="D20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58"/>
  <sheetViews>
    <sheetView tabSelected="1" zoomScaleNormal="100" workbookViewId="0">
      <pane xSplit="2" ySplit="7" topLeftCell="C8" activePane="bottomRight" state="frozen"/>
      <selection pane="topRight" activeCell="J1" sqref="J1"/>
      <selection pane="bottomLeft" activeCell="A10" sqref="A10"/>
      <selection pane="bottomRight" activeCell="C4" sqref="C4"/>
    </sheetView>
  </sheetViews>
  <sheetFormatPr baseColWidth="10" defaultRowHeight="15" x14ac:dyDescent="0.25"/>
  <cols>
    <col min="1" max="1" width="11.28515625" customWidth="1"/>
    <col min="2" max="2" width="8.28515625" customWidth="1"/>
    <col min="3" max="3" width="15.5703125" style="13" customWidth="1"/>
    <col min="4" max="4" width="15.28515625" style="13" customWidth="1"/>
    <col min="5" max="5" width="12.140625" style="7" customWidth="1"/>
    <col min="6" max="6" width="12.7109375" style="7" customWidth="1"/>
    <col min="7" max="7" width="14.85546875" style="7" customWidth="1"/>
    <col min="8" max="8" width="11.140625" style="7" customWidth="1"/>
    <col min="9" max="9" width="36.7109375" style="7" customWidth="1"/>
    <col min="10" max="10" width="16.42578125" style="7" customWidth="1"/>
    <col min="11" max="11" width="16.5703125" style="7" customWidth="1"/>
    <col min="12" max="12" width="16.28515625" style="7" bestFit="1" customWidth="1"/>
    <col min="13" max="13" width="13.7109375" style="7" customWidth="1"/>
    <col min="14" max="14" width="9.140625" style="7" customWidth="1"/>
    <col min="15" max="15" width="10.7109375" style="7" customWidth="1"/>
    <col min="16" max="16" width="17.28515625" style="7" bestFit="1" customWidth="1"/>
    <col min="17" max="18" width="11.5703125" style="7"/>
    <col min="19" max="19" width="12.28515625" style="7" bestFit="1" customWidth="1"/>
    <col min="20" max="162" width="11.5703125" style="7"/>
  </cols>
  <sheetData>
    <row r="1" spans="1:162" ht="24" customHeight="1" x14ac:dyDescent="0.25">
      <c r="A1" s="19" t="s">
        <v>602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</row>
    <row r="2" spans="1:162" ht="24" customHeight="1" x14ac:dyDescent="0.25">
      <c r="A2" s="19" t="s">
        <v>603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</row>
    <row r="3" spans="1:162" ht="28.15" customHeight="1" x14ac:dyDescent="0.25">
      <c r="A3" s="19" t="s">
        <v>604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</row>
    <row r="4" spans="1:162" ht="24" customHeight="1" x14ac:dyDescent="0.3">
      <c r="A4" s="19" t="s">
        <v>605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</row>
    <row r="5" spans="1:162" ht="64.150000000000006" customHeight="1" x14ac:dyDescent="0.3">
      <c r="A5" s="14" t="s">
        <v>0</v>
      </c>
      <c r="B5" s="14" t="s">
        <v>1</v>
      </c>
      <c r="C5" s="14" t="s">
        <v>2</v>
      </c>
      <c r="D5" s="15" t="s">
        <v>3</v>
      </c>
      <c r="E5" s="1" t="s">
        <v>4</v>
      </c>
      <c r="F5" s="2" t="s">
        <v>5</v>
      </c>
      <c r="G5" s="16" t="s">
        <v>6</v>
      </c>
      <c r="H5" s="17" t="s">
        <v>7</v>
      </c>
      <c r="I5" s="17" t="s">
        <v>8</v>
      </c>
      <c r="J5" s="18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</row>
    <row r="6" spans="1:162" s="7" customFormat="1" ht="14.45" x14ac:dyDescent="0.3">
      <c r="A6" s="3" t="s">
        <v>15</v>
      </c>
      <c r="B6" s="3" t="s">
        <v>18</v>
      </c>
      <c r="C6" s="3" t="s">
        <v>19</v>
      </c>
      <c r="D6" s="4">
        <v>5894981.7800000003</v>
      </c>
      <c r="E6" s="5">
        <v>2279749.7800000003</v>
      </c>
      <c r="F6" s="8">
        <v>3615232</v>
      </c>
      <c r="G6" s="8">
        <v>3615232</v>
      </c>
      <c r="H6" s="3">
        <v>800251440</v>
      </c>
      <c r="I6" s="22" t="str">
        <f>VLOOKUP(H6,'[1]IPS CTA BANCARIA (2)'!$B$1:$H$230,2,0)</f>
        <v>EPS SANITAS S.A</v>
      </c>
      <c r="J6" s="9">
        <v>3615232</v>
      </c>
      <c r="K6" s="3" t="str">
        <f>VLOOKUP(H6,'[1]IPS CTA BANCARIA (2)'!$B$1:$H$230,4,0)</f>
        <v>033.05786-0</v>
      </c>
      <c r="L6" s="3" t="str">
        <f>VLOOKUP(H6,'[1]IPS CTA BANCARIA (2)'!$B$1:$H$230,5,0)</f>
        <v>BOGOTA</v>
      </c>
      <c r="M6" s="11" t="s">
        <v>20</v>
      </c>
      <c r="N6" s="3" t="s">
        <v>21</v>
      </c>
      <c r="O6" s="10">
        <v>42536</v>
      </c>
    </row>
    <row r="7" spans="1:162" s="7" customFormat="1" ht="14.45" x14ac:dyDescent="0.3">
      <c r="A7" s="3" t="s">
        <v>15</v>
      </c>
      <c r="B7" s="3" t="s">
        <v>22</v>
      </c>
      <c r="C7" s="3" t="s">
        <v>23</v>
      </c>
      <c r="D7" s="4">
        <v>343654881.31</v>
      </c>
      <c r="E7" s="5">
        <v>132900675.31</v>
      </c>
      <c r="F7" s="8">
        <v>210754206</v>
      </c>
      <c r="G7" s="8">
        <v>210754206</v>
      </c>
      <c r="H7" s="3">
        <v>800088702</v>
      </c>
      <c r="I7" s="22" t="str">
        <f>VLOOKUP(H7,'[1]IPS CTA BANCARIA (2)'!$B$1:$H$230,2,0)</f>
        <v>EPS SURA</v>
      </c>
      <c r="J7" s="9">
        <v>210754206</v>
      </c>
      <c r="K7" s="3" t="str">
        <f>VLOOKUP(H7,'[1]IPS CTA BANCARIA (2)'!$B$1:$H$230,4,0)</f>
        <v>003-329380-29</v>
      </c>
      <c r="L7" s="3" t="str">
        <f>VLOOKUP(H7,'[1]IPS CTA BANCARIA (2)'!$B$1:$H$230,5,0)</f>
        <v>BANCOLOMBIA</v>
      </c>
      <c r="M7" s="11" t="s">
        <v>24</v>
      </c>
      <c r="N7" s="3" t="s">
        <v>25</v>
      </c>
      <c r="O7" s="10">
        <v>42536</v>
      </c>
    </row>
    <row r="8" spans="1:162" s="7" customFormat="1" ht="27.6" x14ac:dyDescent="0.3">
      <c r="A8" s="3" t="s">
        <v>15</v>
      </c>
      <c r="B8" s="3" t="s">
        <v>26</v>
      </c>
      <c r="C8" s="3" t="s">
        <v>27</v>
      </c>
      <c r="D8" s="4">
        <v>178562.83</v>
      </c>
      <c r="E8" s="5">
        <v>69054.829999999987</v>
      </c>
      <c r="F8" s="8">
        <v>109508</v>
      </c>
      <c r="G8" s="8">
        <v>109508</v>
      </c>
      <c r="H8" s="3">
        <v>830003564</v>
      </c>
      <c r="I8" s="22" t="str">
        <f>VLOOKUP(H8,'[1]IPS CTA BANCARIA (2)'!$B$1:$H$230,2,0)</f>
        <v>ENTIDAD PROMOTORA DE SALUD EPS FAMISANAR LTDA</v>
      </c>
      <c r="J8" s="9">
        <v>109508</v>
      </c>
      <c r="K8" s="3">
        <f>VLOOKUP(H8,'[1]IPS CTA BANCARIA (2)'!$B$1:$H$230,4,0)</f>
        <v>59017632</v>
      </c>
      <c r="L8" s="3" t="str">
        <f>VLOOKUP(H8,'[1]IPS CTA BANCARIA (2)'!$B$1:$H$230,5,0)</f>
        <v>AV VILLAS</v>
      </c>
      <c r="M8" s="11">
        <v>2016020031272</v>
      </c>
      <c r="N8" s="3" t="s">
        <v>28</v>
      </c>
      <c r="O8" s="10">
        <v>42538</v>
      </c>
    </row>
    <row r="9" spans="1:162" s="7" customFormat="1" ht="27.6" x14ac:dyDescent="0.3">
      <c r="A9" s="3" t="s">
        <v>15</v>
      </c>
      <c r="B9" s="3" t="s">
        <v>29</v>
      </c>
      <c r="C9" s="3" t="s">
        <v>30</v>
      </c>
      <c r="D9" s="4">
        <v>33033291.050000001</v>
      </c>
      <c r="E9" s="5">
        <v>12774871.050000001</v>
      </c>
      <c r="F9" s="8">
        <v>20258420</v>
      </c>
      <c r="G9" s="8">
        <v>20258420</v>
      </c>
      <c r="H9" s="3">
        <v>890900518</v>
      </c>
      <c r="I9" s="22" t="str">
        <f>VLOOKUP(H9,'[1]IPS CTA BANCARIA (2)'!$B$1:$H$230,2,0)</f>
        <v>FUNDACION HOSPITALARIA SAN VICENTE DE PAUL MEDELLIN</v>
      </c>
      <c r="J9" s="9">
        <v>20258420</v>
      </c>
      <c r="K9" s="3">
        <f>VLOOKUP(H9,'[1]IPS CTA BANCARIA (2)'!$B$1:$H$230,4,0)</f>
        <v>434888418</v>
      </c>
      <c r="L9" s="3" t="str">
        <f>VLOOKUP(H9,'[1]IPS CTA BANCARIA (2)'!$B$1:$H$230,5,0)</f>
        <v>BOGOTA</v>
      </c>
      <c r="M9" s="11" t="s">
        <v>31</v>
      </c>
      <c r="N9" s="3" t="s">
        <v>32</v>
      </c>
      <c r="O9" s="10">
        <v>42536</v>
      </c>
    </row>
    <row r="10" spans="1:162" s="7" customFormat="1" ht="14.45" x14ac:dyDescent="0.3">
      <c r="A10" s="3" t="s">
        <v>15</v>
      </c>
      <c r="B10" s="3" t="s">
        <v>33</v>
      </c>
      <c r="C10" s="3" t="s">
        <v>34</v>
      </c>
      <c r="D10" s="4">
        <v>7943566665</v>
      </c>
      <c r="E10" s="5">
        <v>3071913110</v>
      </c>
      <c r="F10" s="8">
        <v>4871653555</v>
      </c>
      <c r="G10" s="8">
        <v>4871653555</v>
      </c>
      <c r="H10" s="3">
        <v>900604350</v>
      </c>
      <c r="I10" s="22" t="str">
        <f>VLOOKUP(H10,'[1]IPS CTA BANCARIA (2)'!$B$1:$H$230,2,0)</f>
        <v>Alianza Medellin Antioquia EPS - SAS</v>
      </c>
      <c r="J10" s="9">
        <v>134429156</v>
      </c>
      <c r="K10" s="3" t="str">
        <f>VLOOKUP(H10,'[1]IPS CTA BANCARIA (2)'!$B$1:$H$230,4,0)</f>
        <v>245955434-75</v>
      </c>
      <c r="L10" s="3" t="str">
        <f>VLOOKUP(H10,'[1]IPS CTA BANCARIA (2)'!$B$1:$H$230,5,0)</f>
        <v>BANCOLOMBIA</v>
      </c>
      <c r="M10" s="11" t="s">
        <v>35</v>
      </c>
      <c r="N10" s="6" t="s">
        <v>36</v>
      </c>
      <c r="O10" s="10">
        <v>42534</v>
      </c>
    </row>
    <row r="11" spans="1:162" s="7" customFormat="1" ht="27.6" x14ac:dyDescent="0.3">
      <c r="A11" s="3" t="s">
        <v>15</v>
      </c>
      <c r="B11" s="3" t="s">
        <v>33</v>
      </c>
      <c r="C11" s="3" t="s">
        <v>34</v>
      </c>
      <c r="D11" s="4"/>
      <c r="E11" s="5"/>
      <c r="F11" s="8"/>
      <c r="G11" s="8"/>
      <c r="H11" s="3">
        <v>811016192</v>
      </c>
      <c r="I11" s="22" t="str">
        <f>VLOOKUP(H11,'[1]IPS CTA BANCARIA (2)'!$B$1:$H$230,2,0)</f>
        <v>IPS DE UNIVERSIDAD DE ANTIOQUIA IPS UNIVERSITARIA</v>
      </c>
      <c r="J11" s="9">
        <v>1300000000</v>
      </c>
      <c r="K11" s="6">
        <f>VLOOKUP(H11,'[1]IPS CTA BANCARIA (2)'!$B$1:$H$230,4,0)</f>
        <v>110180222788</v>
      </c>
      <c r="L11" s="3" t="str">
        <f>VLOOKUP(H11,'[1]IPS CTA BANCARIA (2)'!$B$1:$H$230,5,0)</f>
        <v>POPULAR</v>
      </c>
      <c r="M11" s="11" t="s">
        <v>37</v>
      </c>
      <c r="N11" s="6" t="s">
        <v>38</v>
      </c>
      <c r="O11" s="10">
        <v>42534</v>
      </c>
    </row>
    <row r="12" spans="1:162" s="7" customFormat="1" ht="14.45" x14ac:dyDescent="0.3">
      <c r="A12" s="3" t="s">
        <v>15</v>
      </c>
      <c r="B12" s="3" t="s">
        <v>33</v>
      </c>
      <c r="C12" s="3" t="s">
        <v>34</v>
      </c>
      <c r="D12" s="4"/>
      <c r="E12" s="5"/>
      <c r="F12" s="8"/>
      <c r="G12" s="8"/>
      <c r="H12" s="3">
        <v>890906347</v>
      </c>
      <c r="I12" s="22" t="str">
        <f>VLOOKUP(H12,'[1]IPS CTA BANCARIA (2)'!$B$1:$H$230,2,0)</f>
        <v>ESE MANUEL URIBE ANGEL ENVIGADO</v>
      </c>
      <c r="J12" s="9">
        <v>1300000000</v>
      </c>
      <c r="K12" s="3">
        <f>VLOOKUP(H12,'[1]IPS CTA BANCARIA (2)'!$B$1:$H$230,4,0)</f>
        <v>1900781411</v>
      </c>
      <c r="L12" s="3" t="str">
        <f>VLOOKUP(H12,'[1]IPS CTA BANCARIA (2)'!$B$1:$H$230,5,0)</f>
        <v>BANCOLOMBIA</v>
      </c>
      <c r="M12" s="11" t="s">
        <v>39</v>
      </c>
      <c r="N12" s="6" t="s">
        <v>40</v>
      </c>
      <c r="O12" s="10">
        <v>42534</v>
      </c>
    </row>
    <row r="13" spans="1:162" s="7" customFormat="1" ht="14.45" x14ac:dyDescent="0.3">
      <c r="A13" s="3" t="s">
        <v>15</v>
      </c>
      <c r="B13" s="3" t="s">
        <v>33</v>
      </c>
      <c r="C13" s="3" t="s">
        <v>34</v>
      </c>
      <c r="D13" s="4"/>
      <c r="E13" s="5"/>
      <c r="F13" s="8"/>
      <c r="G13" s="8"/>
      <c r="H13" s="3">
        <v>890985703</v>
      </c>
      <c r="I13" s="22" t="str">
        <f>VLOOKUP(H13,'[1]IPS CTA BANCARIA (2)'!$B$1:$H$230,2,0)</f>
        <v>ESE MARCO FIDEL SUAREZ DE BELLO</v>
      </c>
      <c r="J13" s="9">
        <v>1500000000</v>
      </c>
      <c r="K13" s="3">
        <f>VLOOKUP(H13,'[1]IPS CTA BANCARIA (2)'!$B$1:$H$230,4,0)</f>
        <v>65301928048</v>
      </c>
      <c r="L13" s="3" t="str">
        <f>VLOOKUP(H13,'[1]IPS CTA BANCARIA (2)'!$B$1:$H$230,5,0)</f>
        <v>BANCOLOMBIA</v>
      </c>
      <c r="M13" s="11" t="s">
        <v>41</v>
      </c>
      <c r="N13" s="6" t="s">
        <v>42</v>
      </c>
      <c r="O13" s="10">
        <v>42534</v>
      </c>
    </row>
    <row r="14" spans="1:162" s="7" customFormat="1" ht="14.45" x14ac:dyDescent="0.3">
      <c r="A14" s="3" t="s">
        <v>15</v>
      </c>
      <c r="B14" s="3" t="s">
        <v>33</v>
      </c>
      <c r="C14" s="3" t="s">
        <v>34</v>
      </c>
      <c r="D14" s="4"/>
      <c r="E14" s="5"/>
      <c r="F14" s="8"/>
      <c r="G14" s="8"/>
      <c r="H14" s="3">
        <v>890907254</v>
      </c>
      <c r="I14" s="22" t="str">
        <f>VLOOKUP(H14,'[1]IPS CTA BANCARIA (2)'!$B$1:$H$230,2,0)</f>
        <v>ESE SAN JUAN DE DIOS - RIONEGRO</v>
      </c>
      <c r="J14" s="9">
        <v>171653555</v>
      </c>
      <c r="K14" s="3">
        <f>VLOOKUP(H14,'[1]IPS CTA BANCARIA (2)'!$B$1:$H$230,4,0)</f>
        <v>71587022347</v>
      </c>
      <c r="L14" s="3" t="str">
        <f>VLOOKUP(H14,'[1]IPS CTA BANCARIA (2)'!$B$1:$H$230,5,0)</f>
        <v>BANCOLOMBIA</v>
      </c>
      <c r="M14" s="11" t="s">
        <v>43</v>
      </c>
      <c r="N14" s="6" t="s">
        <v>44</v>
      </c>
      <c r="O14" s="10">
        <v>42534</v>
      </c>
    </row>
    <row r="15" spans="1:162" s="7" customFormat="1" ht="14.45" x14ac:dyDescent="0.3">
      <c r="A15" s="3" t="s">
        <v>45</v>
      </c>
      <c r="B15" s="3" t="s">
        <v>16</v>
      </c>
      <c r="C15" s="3" t="s">
        <v>17</v>
      </c>
      <c r="D15" s="4">
        <v>918.62</v>
      </c>
      <c r="E15" s="5">
        <v>0</v>
      </c>
      <c r="F15" s="8">
        <v>919</v>
      </c>
      <c r="G15" s="8">
        <v>919</v>
      </c>
      <c r="H15" s="3">
        <v>890907254</v>
      </c>
      <c r="I15" s="22" t="str">
        <f>VLOOKUP(H15,'[1]IPS CTA BANCARIA (2)'!$B$1:$H$230,2,0)</f>
        <v>ESE SAN JUAN DE DIOS - RIONEGRO</v>
      </c>
      <c r="J15" s="9">
        <v>919</v>
      </c>
      <c r="K15" s="3">
        <f>VLOOKUP(H15,'[1]IPS CTA BANCARIA (2)'!$B$1:$H$230,4,0)</f>
        <v>71587022347</v>
      </c>
      <c r="L15" s="3" t="str">
        <f>VLOOKUP(H15,'[1]IPS CTA BANCARIA (2)'!$B$1:$H$230,5,0)</f>
        <v>BANCOLOMBIA</v>
      </c>
      <c r="M15" s="12" t="s">
        <v>46</v>
      </c>
      <c r="N15" s="6" t="s">
        <v>47</v>
      </c>
      <c r="O15" s="10">
        <v>42535</v>
      </c>
    </row>
    <row r="16" spans="1:162" s="7" customFormat="1" ht="27.6" x14ac:dyDescent="0.3">
      <c r="A16" s="3" t="s">
        <v>45</v>
      </c>
      <c r="B16" s="3" t="s">
        <v>29</v>
      </c>
      <c r="C16" s="3" t="s">
        <v>30</v>
      </c>
      <c r="D16" s="4">
        <v>681948.6</v>
      </c>
      <c r="E16" s="5">
        <v>0</v>
      </c>
      <c r="F16" s="8">
        <v>681949</v>
      </c>
      <c r="G16" s="8">
        <v>681949</v>
      </c>
      <c r="H16" s="3">
        <v>890900518</v>
      </c>
      <c r="I16" s="22" t="str">
        <f>VLOOKUP(H16,'[1]IPS CTA BANCARIA (2)'!$B$1:$H$230,2,0)</f>
        <v>FUNDACION HOSPITALARIA SAN VICENTE DE PAUL MEDELLIN</v>
      </c>
      <c r="J16" s="9">
        <v>681949</v>
      </c>
      <c r="K16" s="3">
        <f>VLOOKUP(H16,'[1]IPS CTA BANCARIA (2)'!$B$1:$H$230,4,0)</f>
        <v>434888418</v>
      </c>
      <c r="L16" s="3" t="str">
        <f>VLOOKUP(H16,'[1]IPS CTA BANCARIA (2)'!$B$1:$H$230,5,0)</f>
        <v>BOGOTA</v>
      </c>
      <c r="M16" s="12" t="s">
        <v>48</v>
      </c>
      <c r="N16" s="3" t="s">
        <v>49</v>
      </c>
      <c r="O16" s="10">
        <v>42536</v>
      </c>
    </row>
    <row r="17" spans="1:15" s="7" customFormat="1" ht="14.45" x14ac:dyDescent="0.3">
      <c r="A17" s="3" t="s">
        <v>45</v>
      </c>
      <c r="B17" s="3" t="s">
        <v>33</v>
      </c>
      <c r="C17" s="3" t="s">
        <v>34</v>
      </c>
      <c r="D17" s="4">
        <v>65880035.780000001</v>
      </c>
      <c r="E17" s="5">
        <v>0</v>
      </c>
      <c r="F17" s="8">
        <v>65880036</v>
      </c>
      <c r="G17" s="8">
        <v>65880036</v>
      </c>
      <c r="H17" s="3">
        <v>890907254</v>
      </c>
      <c r="I17" s="22" t="str">
        <f>VLOOKUP(H17,'[1]IPS CTA BANCARIA (2)'!$B$1:$H$230,2,0)</f>
        <v>ESE SAN JUAN DE DIOS - RIONEGRO</v>
      </c>
      <c r="J17" s="9">
        <v>65880036</v>
      </c>
      <c r="K17" s="3">
        <f>VLOOKUP(H17,'[1]IPS CTA BANCARIA (2)'!$B$1:$H$230,4,0)</f>
        <v>71587022347</v>
      </c>
      <c r="L17" s="3" t="str">
        <f>VLOOKUP(H17,'[1]IPS CTA BANCARIA (2)'!$B$1:$H$230,5,0)</f>
        <v>BANCOLOMBIA</v>
      </c>
      <c r="M17" s="12" t="s">
        <v>50</v>
      </c>
      <c r="N17" s="6" t="s">
        <v>47</v>
      </c>
      <c r="O17" s="10">
        <v>42535</v>
      </c>
    </row>
    <row r="18" spans="1:15" s="7" customFormat="1" ht="27.6" x14ac:dyDescent="0.3">
      <c r="A18" s="3" t="s">
        <v>45</v>
      </c>
      <c r="B18" s="3" t="s">
        <v>51</v>
      </c>
      <c r="C18" s="3" t="s">
        <v>52</v>
      </c>
      <c r="D18" s="4">
        <v>24188305.16</v>
      </c>
      <c r="E18" s="5">
        <v>0</v>
      </c>
      <c r="F18" s="8">
        <v>24188305</v>
      </c>
      <c r="G18" s="8">
        <v>24188305</v>
      </c>
      <c r="H18" s="3">
        <v>890980643</v>
      </c>
      <c r="I18" s="22" t="str">
        <f>VLOOKUP(H18,'[1]IPS CTA BANCARIA (2)'!$B$1:$H$230,2,0)</f>
        <v>E.S.E. HOSPITAL SAN JUAN DE DIOS DE ABEJORRAL</v>
      </c>
      <c r="J18" s="9">
        <v>24188305</v>
      </c>
      <c r="K18" s="6">
        <f>VLOOKUP(H18,'[1]IPS CTA BANCARIA (2)'!$B$1:$H$230,4,0)</f>
        <v>397669999807</v>
      </c>
      <c r="L18" s="3" t="str">
        <f>VLOOKUP(H18,'[1]IPS CTA BANCARIA (2)'!$B$1:$H$230,5,0)</f>
        <v>DAVIVIENDA</v>
      </c>
      <c r="M18" s="11">
        <v>2016020031057</v>
      </c>
      <c r="N18" s="3" t="s">
        <v>53</v>
      </c>
      <c r="O18" s="10">
        <v>42537</v>
      </c>
    </row>
    <row r="19" spans="1:15" s="7" customFormat="1" ht="27.6" x14ac:dyDescent="0.3">
      <c r="A19" s="3" t="s">
        <v>54</v>
      </c>
      <c r="B19" s="3" t="s">
        <v>29</v>
      </c>
      <c r="C19" s="3" t="s">
        <v>30</v>
      </c>
      <c r="D19" s="4">
        <v>2142.0700000000002</v>
      </c>
      <c r="E19" s="5">
        <v>0</v>
      </c>
      <c r="F19" s="8">
        <v>2142</v>
      </c>
      <c r="G19" s="8">
        <v>2142</v>
      </c>
      <c r="H19" s="3">
        <v>830009783</v>
      </c>
      <c r="I19" s="22" t="str">
        <f>VLOOKUP(H19,'[1]IPS CTA BANCARIA (2)'!$B$1:$H$230,2,0)</f>
        <v>CRUZ BLANCA ENTIDAD PROMOTORA DE SALUD SA</v>
      </c>
      <c r="J19" s="9">
        <v>2142</v>
      </c>
      <c r="K19" s="3">
        <f>VLOOKUP(H19,'[1]IPS CTA BANCARIA (2)'!$B$1:$H$230,4,0)</f>
        <v>205223332</v>
      </c>
      <c r="L19" s="3" t="str">
        <f>VLOOKUP(H19,'[1]IPS CTA BANCARIA (2)'!$B$1:$H$230,5,0)</f>
        <v>BOGOTA</v>
      </c>
      <c r="M19" s="12" t="s">
        <v>55</v>
      </c>
      <c r="N19" s="3" t="s">
        <v>56</v>
      </c>
      <c r="O19" s="10">
        <v>42536</v>
      </c>
    </row>
    <row r="20" spans="1:15" s="7" customFormat="1" ht="14.45" x14ac:dyDescent="0.3">
      <c r="A20" s="3" t="s">
        <v>54</v>
      </c>
      <c r="B20" s="3" t="s">
        <v>33</v>
      </c>
      <c r="C20" s="3" t="s">
        <v>34</v>
      </c>
      <c r="D20" s="4">
        <v>277508.73</v>
      </c>
      <c r="E20" s="5">
        <v>0</v>
      </c>
      <c r="F20" s="8">
        <v>277509</v>
      </c>
      <c r="G20" s="8">
        <v>277509</v>
      </c>
      <c r="H20" s="3">
        <v>890907254</v>
      </c>
      <c r="I20" s="22" t="str">
        <f>VLOOKUP(H20,'[1]IPS CTA BANCARIA (2)'!$B$1:$H$230,2,0)</f>
        <v>ESE SAN JUAN DE DIOS - RIONEGRO</v>
      </c>
      <c r="J20" s="9">
        <v>277509</v>
      </c>
      <c r="K20" s="3">
        <f>VLOOKUP(H20,'[1]IPS CTA BANCARIA (2)'!$B$1:$H$230,4,0)</f>
        <v>71587022347</v>
      </c>
      <c r="L20" s="3" t="str">
        <f>VLOOKUP(H20,'[1]IPS CTA BANCARIA (2)'!$B$1:$H$230,5,0)</f>
        <v>BANCOLOMBIA</v>
      </c>
      <c r="M20" s="12" t="s">
        <v>57</v>
      </c>
      <c r="N20" s="6" t="s">
        <v>58</v>
      </c>
      <c r="O20" s="10">
        <v>42535</v>
      </c>
    </row>
    <row r="21" spans="1:15" s="7" customFormat="1" ht="14.45" x14ac:dyDescent="0.3">
      <c r="A21" s="3" t="s">
        <v>59</v>
      </c>
      <c r="B21" s="3" t="s">
        <v>33</v>
      </c>
      <c r="C21" s="3" t="s">
        <v>34</v>
      </c>
      <c r="D21" s="4">
        <v>1667861.52</v>
      </c>
      <c r="E21" s="5">
        <v>0</v>
      </c>
      <c r="F21" s="8">
        <v>1667862</v>
      </c>
      <c r="G21" s="8">
        <v>1667862</v>
      </c>
      <c r="H21" s="3">
        <v>890907254</v>
      </c>
      <c r="I21" s="22" t="str">
        <f>VLOOKUP(H21,'[1]IPS CTA BANCARIA (2)'!$B$1:$H$230,2,0)</f>
        <v>ESE SAN JUAN DE DIOS - RIONEGRO</v>
      </c>
      <c r="J21" s="9">
        <v>1667862</v>
      </c>
      <c r="K21" s="3">
        <f>VLOOKUP(H21,'[1]IPS CTA BANCARIA (2)'!$B$1:$H$230,4,0)</f>
        <v>71587022347</v>
      </c>
      <c r="L21" s="3" t="str">
        <f>VLOOKUP(H21,'[1]IPS CTA BANCARIA (2)'!$B$1:$H$230,5,0)</f>
        <v>BANCOLOMBIA</v>
      </c>
      <c r="M21" s="12" t="s">
        <v>60</v>
      </c>
      <c r="N21" s="6" t="s">
        <v>61</v>
      </c>
      <c r="O21" s="10">
        <v>42535</v>
      </c>
    </row>
    <row r="22" spans="1:15" s="7" customFormat="1" ht="27.6" x14ac:dyDescent="0.3">
      <c r="A22" s="3" t="s">
        <v>62</v>
      </c>
      <c r="B22" s="3" t="s">
        <v>29</v>
      </c>
      <c r="C22" s="3" t="s">
        <v>30</v>
      </c>
      <c r="D22" s="4">
        <v>1259.83</v>
      </c>
      <c r="E22" s="5">
        <v>0</v>
      </c>
      <c r="F22" s="8">
        <v>1260</v>
      </c>
      <c r="G22" s="8">
        <v>1260</v>
      </c>
      <c r="H22" s="3">
        <v>830009783</v>
      </c>
      <c r="I22" s="22" t="str">
        <f>VLOOKUP(H22,'[1]IPS CTA BANCARIA (2)'!$B$1:$H$230,2,0)</f>
        <v>CRUZ BLANCA ENTIDAD PROMOTORA DE SALUD SA</v>
      </c>
      <c r="J22" s="9">
        <v>1260</v>
      </c>
      <c r="K22" s="3">
        <f>VLOOKUP(H22,'[1]IPS CTA BANCARIA (2)'!$B$1:$H$230,4,0)</f>
        <v>205223332</v>
      </c>
      <c r="L22" s="3" t="str">
        <f>VLOOKUP(H22,'[1]IPS CTA BANCARIA (2)'!$B$1:$H$230,5,0)</f>
        <v>BOGOTA</v>
      </c>
      <c r="M22" s="12" t="s">
        <v>63</v>
      </c>
      <c r="N22" s="3" t="s">
        <v>64</v>
      </c>
      <c r="O22" s="10">
        <v>42536</v>
      </c>
    </row>
    <row r="23" spans="1:15" s="7" customFormat="1" ht="14.45" x14ac:dyDescent="0.3">
      <c r="A23" s="3" t="s">
        <v>62</v>
      </c>
      <c r="B23" s="3" t="s">
        <v>33</v>
      </c>
      <c r="C23" s="3" t="s">
        <v>34</v>
      </c>
      <c r="D23" s="4">
        <v>8574135.4499999993</v>
      </c>
      <c r="E23" s="5">
        <v>0</v>
      </c>
      <c r="F23" s="8">
        <v>8574135</v>
      </c>
      <c r="G23" s="8">
        <v>8574135</v>
      </c>
      <c r="H23" s="3">
        <v>890907254</v>
      </c>
      <c r="I23" s="22" t="str">
        <f>VLOOKUP(H23,'[1]IPS CTA BANCARIA (2)'!$B$1:$H$230,2,0)</f>
        <v>ESE SAN JUAN DE DIOS - RIONEGRO</v>
      </c>
      <c r="J23" s="9">
        <v>8574135</v>
      </c>
      <c r="K23" s="3">
        <f>VLOOKUP(H23,'[1]IPS CTA BANCARIA (2)'!$B$1:$H$230,4,0)</f>
        <v>71587022347</v>
      </c>
      <c r="L23" s="3" t="str">
        <f>VLOOKUP(H23,'[1]IPS CTA BANCARIA (2)'!$B$1:$H$230,5,0)</f>
        <v>BANCOLOMBIA</v>
      </c>
      <c r="M23" s="12" t="s">
        <v>65</v>
      </c>
      <c r="N23" s="6" t="s">
        <v>66</v>
      </c>
      <c r="O23" s="10">
        <v>42535</v>
      </c>
    </row>
    <row r="24" spans="1:15" s="7" customFormat="1" ht="14.45" x14ac:dyDescent="0.3">
      <c r="A24" s="3" t="s">
        <v>62</v>
      </c>
      <c r="B24" s="3" t="s">
        <v>51</v>
      </c>
      <c r="C24" s="3" t="s">
        <v>52</v>
      </c>
      <c r="D24" s="4">
        <v>14564209.970000001</v>
      </c>
      <c r="E24" s="5">
        <v>0</v>
      </c>
      <c r="F24" s="8">
        <v>14564210</v>
      </c>
      <c r="G24" s="8">
        <v>14564210</v>
      </c>
      <c r="H24" s="3">
        <v>890906346</v>
      </c>
      <c r="I24" s="22" t="str">
        <f>VLOOKUP(H24,'[1]IPS CTA BANCARIA (2)'!$B$1:$H$230,2,0)</f>
        <v>E.S.E. HOSPITAL SAN FERNANDO DE AMAGA</v>
      </c>
      <c r="J24" s="9">
        <v>14564210</v>
      </c>
      <c r="K24" s="6">
        <f>VLOOKUP(H24,'[1]IPS CTA BANCARIA (2)'!$B$1:$H$230,4,0)</f>
        <v>397469999858</v>
      </c>
      <c r="L24" s="3" t="str">
        <f>VLOOKUP(H24,'[1]IPS CTA BANCARIA (2)'!$B$1:$H$230,5,0)</f>
        <v>DAVIVIENDA</v>
      </c>
      <c r="M24" s="11">
        <v>2016020031058</v>
      </c>
      <c r="N24" s="3" t="s">
        <v>67</v>
      </c>
      <c r="O24" s="10">
        <v>42537</v>
      </c>
    </row>
    <row r="25" spans="1:15" s="7" customFormat="1" ht="14.45" x14ac:dyDescent="0.3">
      <c r="A25" s="3" t="s">
        <v>68</v>
      </c>
      <c r="B25" s="3" t="s">
        <v>33</v>
      </c>
      <c r="C25" s="3" t="s">
        <v>34</v>
      </c>
      <c r="D25" s="4">
        <v>39526333</v>
      </c>
      <c r="E25" s="5">
        <v>0</v>
      </c>
      <c r="F25" s="8">
        <v>39526333</v>
      </c>
      <c r="G25" s="8">
        <v>39526333</v>
      </c>
      <c r="H25" s="3">
        <v>890907254</v>
      </c>
      <c r="I25" s="22" t="str">
        <f>VLOOKUP(H25,'[1]IPS CTA BANCARIA (2)'!$B$1:$H$230,2,0)</f>
        <v>ESE SAN JUAN DE DIOS - RIONEGRO</v>
      </c>
      <c r="J25" s="9">
        <v>39526333</v>
      </c>
      <c r="K25" s="3">
        <f>VLOOKUP(H25,'[1]IPS CTA BANCARIA (2)'!$B$1:$H$230,4,0)</f>
        <v>71587022347</v>
      </c>
      <c r="L25" s="3" t="str">
        <f>VLOOKUP(H25,'[1]IPS CTA BANCARIA (2)'!$B$1:$H$230,5,0)</f>
        <v>BANCOLOMBIA</v>
      </c>
      <c r="M25" s="12" t="s">
        <v>69</v>
      </c>
      <c r="N25" s="6" t="s">
        <v>70</v>
      </c>
      <c r="O25" s="10">
        <v>42535</v>
      </c>
    </row>
    <row r="26" spans="1:15" s="7" customFormat="1" ht="14.45" x14ac:dyDescent="0.3">
      <c r="A26" s="3" t="s">
        <v>68</v>
      </c>
      <c r="B26" s="3" t="s">
        <v>51</v>
      </c>
      <c r="C26" s="3" t="s">
        <v>52</v>
      </c>
      <c r="D26" s="4">
        <v>94268608.489999995</v>
      </c>
      <c r="E26" s="5">
        <v>0</v>
      </c>
      <c r="F26" s="8">
        <v>94268608</v>
      </c>
      <c r="G26" s="8">
        <v>94268608</v>
      </c>
      <c r="H26" s="3">
        <v>890982101</v>
      </c>
      <c r="I26" s="22" t="str">
        <f>VLOOKUP(H26,'[1]IPS CTA BANCARIA (2)'!$B$1:$H$230,2,0)</f>
        <v>E.S.E. HOSPITAL EL CARMEN DE AMALFI</v>
      </c>
      <c r="J26" s="9">
        <v>94268608</v>
      </c>
      <c r="K26" s="3">
        <f>VLOOKUP(H26,'[1]IPS CTA BANCARIA (2)'!$B$1:$H$230,4,0)</f>
        <v>74066655</v>
      </c>
      <c r="L26" s="3" t="str">
        <f>VLOOKUP(H26,'[1]IPS CTA BANCARIA (2)'!$B$1:$H$230,5,0)</f>
        <v>DAVIVIENDA</v>
      </c>
      <c r="M26" s="11">
        <v>2016020031059</v>
      </c>
      <c r="N26" s="3" t="s">
        <v>71</v>
      </c>
      <c r="O26" s="10">
        <v>42537</v>
      </c>
    </row>
    <row r="27" spans="1:15" s="7" customFormat="1" ht="14.45" x14ac:dyDescent="0.3">
      <c r="A27" s="3" t="s">
        <v>72</v>
      </c>
      <c r="B27" s="3" t="s">
        <v>16</v>
      </c>
      <c r="C27" s="3" t="s">
        <v>17</v>
      </c>
      <c r="D27" s="4">
        <v>1638.1</v>
      </c>
      <c r="E27" s="5">
        <v>0</v>
      </c>
      <c r="F27" s="8">
        <v>1638</v>
      </c>
      <c r="G27" s="8">
        <v>1638</v>
      </c>
      <c r="H27" s="3">
        <v>890907254</v>
      </c>
      <c r="I27" s="22" t="str">
        <f>VLOOKUP(H27,'[1]IPS CTA BANCARIA (2)'!$B$1:$H$230,2,0)</f>
        <v>ESE SAN JUAN DE DIOS - RIONEGRO</v>
      </c>
      <c r="J27" s="9">
        <v>1638</v>
      </c>
      <c r="K27" s="3">
        <f>VLOOKUP(H27,'[1]IPS CTA BANCARIA (2)'!$B$1:$H$230,4,0)</f>
        <v>71587022347</v>
      </c>
      <c r="L27" s="3" t="str">
        <f>VLOOKUP(H27,'[1]IPS CTA BANCARIA (2)'!$B$1:$H$230,5,0)</f>
        <v>BANCOLOMBIA</v>
      </c>
      <c r="M27" s="12" t="s">
        <v>73</v>
      </c>
      <c r="N27" s="3" t="s">
        <v>74</v>
      </c>
      <c r="O27" s="10">
        <v>42535</v>
      </c>
    </row>
    <row r="28" spans="1:15" s="7" customFormat="1" ht="25.5" x14ac:dyDescent="0.25">
      <c r="A28" s="3" t="s">
        <v>72</v>
      </c>
      <c r="B28" s="3" t="s">
        <v>26</v>
      </c>
      <c r="C28" s="3" t="s">
        <v>27</v>
      </c>
      <c r="D28" s="4">
        <v>4137.47</v>
      </c>
      <c r="E28" s="5">
        <v>0</v>
      </c>
      <c r="F28" s="8">
        <v>4137</v>
      </c>
      <c r="G28" s="8">
        <v>4137</v>
      </c>
      <c r="H28" s="3">
        <v>830003564</v>
      </c>
      <c r="I28" s="22" t="str">
        <f>VLOOKUP(H28,'[1]IPS CTA BANCARIA (2)'!$B$1:$H$230,2,0)</f>
        <v>ENTIDAD PROMOTORA DE SALUD EPS FAMISANAR LTDA</v>
      </c>
      <c r="J28" s="9">
        <v>4137</v>
      </c>
      <c r="K28" s="3">
        <f>VLOOKUP(H28,'[1]IPS CTA BANCARIA (2)'!$B$1:$H$230,4,0)</f>
        <v>59017632</v>
      </c>
      <c r="L28" s="3" t="str">
        <f>VLOOKUP(H28,'[1]IPS CTA BANCARIA (2)'!$B$1:$H$230,5,0)</f>
        <v>AV VILLAS</v>
      </c>
      <c r="M28" s="6">
        <v>2016020031270</v>
      </c>
      <c r="N28" s="3" t="s">
        <v>77</v>
      </c>
      <c r="O28" s="10">
        <v>42538</v>
      </c>
    </row>
    <row r="29" spans="1:15" s="7" customFormat="1" x14ac:dyDescent="0.25">
      <c r="A29" s="3" t="s">
        <v>72</v>
      </c>
      <c r="B29" s="3" t="s">
        <v>33</v>
      </c>
      <c r="C29" s="3" t="s">
        <v>34</v>
      </c>
      <c r="D29" s="4">
        <v>106397308.42</v>
      </c>
      <c r="E29" s="5">
        <v>0</v>
      </c>
      <c r="F29" s="8">
        <v>106397308</v>
      </c>
      <c r="G29" s="8">
        <v>106397308</v>
      </c>
      <c r="H29" s="3">
        <v>890907254</v>
      </c>
      <c r="I29" s="22" t="str">
        <f>VLOOKUP(H29,'[1]IPS CTA BANCARIA (2)'!$B$1:$H$230,2,0)</f>
        <v>ESE SAN JUAN DE DIOS - RIONEGRO</v>
      </c>
      <c r="J29" s="9">
        <v>106397308</v>
      </c>
      <c r="K29" s="3">
        <f>VLOOKUP(H29,'[1]IPS CTA BANCARIA (2)'!$B$1:$H$230,4,0)</f>
        <v>71587022347</v>
      </c>
      <c r="L29" s="3" t="str">
        <f>VLOOKUP(H29,'[1]IPS CTA BANCARIA (2)'!$B$1:$H$230,5,0)</f>
        <v>BANCOLOMBIA</v>
      </c>
      <c r="M29" s="12" t="s">
        <v>78</v>
      </c>
      <c r="N29" s="6" t="s">
        <v>74</v>
      </c>
      <c r="O29" s="10">
        <v>42534</v>
      </c>
    </row>
    <row r="30" spans="1:15" s="7" customFormat="1" x14ac:dyDescent="0.25">
      <c r="A30" s="3" t="s">
        <v>72</v>
      </c>
      <c r="B30" s="3" t="s">
        <v>79</v>
      </c>
      <c r="C30" s="3" t="s">
        <v>80</v>
      </c>
      <c r="D30" s="4">
        <v>17797276.559999999</v>
      </c>
      <c r="E30" s="5">
        <v>0</v>
      </c>
      <c r="F30" s="8">
        <v>17797277</v>
      </c>
      <c r="G30" s="8">
        <v>17797277</v>
      </c>
      <c r="H30" s="3">
        <v>811042064</v>
      </c>
      <c r="I30" s="22" t="str">
        <f>VLOOKUP(H30,'[1]IPS CTA BANCARIA (2)'!$B$1:$H$230,2,0)</f>
        <v>CENTRO CARDIOVASCULAR SOMER INCARE S A</v>
      </c>
      <c r="J30" s="9">
        <v>17797277</v>
      </c>
      <c r="K30" s="6">
        <f>VLOOKUP(H30,'[1]IPS CTA BANCARIA (2)'!$B$1:$H$230,4,0)</f>
        <v>396069999367</v>
      </c>
      <c r="L30" s="3" t="str">
        <f>VLOOKUP(H30,'[1]IPS CTA BANCARIA (2)'!$B$1:$H$230,5,0)</f>
        <v>DAVIVIENDA</v>
      </c>
      <c r="M30" s="11">
        <v>2016020031090</v>
      </c>
      <c r="N30" s="3" t="s">
        <v>81</v>
      </c>
      <c r="O30" s="10">
        <v>42538</v>
      </c>
    </row>
    <row r="31" spans="1:15" s="7" customFormat="1" x14ac:dyDescent="0.25">
      <c r="A31" s="3" t="s">
        <v>82</v>
      </c>
      <c r="B31" s="3" t="s">
        <v>79</v>
      </c>
      <c r="C31" s="3" t="s">
        <v>80</v>
      </c>
      <c r="D31" s="4">
        <v>18725406.59</v>
      </c>
      <c r="E31" s="5">
        <v>0</v>
      </c>
      <c r="F31" s="8">
        <v>18725407</v>
      </c>
      <c r="G31" s="8">
        <v>18725407</v>
      </c>
      <c r="H31" s="3">
        <v>811042064</v>
      </c>
      <c r="I31" s="22" t="str">
        <f>VLOOKUP(H31,'[1]IPS CTA BANCARIA (2)'!$B$1:$H$230,2,0)</f>
        <v>CENTRO CARDIOVASCULAR SOMER INCARE S A</v>
      </c>
      <c r="J31" s="9">
        <v>18725407</v>
      </c>
      <c r="K31" s="6">
        <f>VLOOKUP(H31,'[1]IPS CTA BANCARIA (2)'!$B$1:$H$230,4,0)</f>
        <v>396069999367</v>
      </c>
      <c r="L31" s="3" t="str">
        <f>VLOOKUP(H31,'[1]IPS CTA BANCARIA (2)'!$B$1:$H$230,5,0)</f>
        <v>DAVIVIENDA</v>
      </c>
      <c r="M31" s="11">
        <v>2016020031091</v>
      </c>
      <c r="N31" s="3" t="s">
        <v>83</v>
      </c>
      <c r="O31" s="10">
        <v>42538</v>
      </c>
    </row>
    <row r="32" spans="1:15" s="7" customFormat="1" x14ac:dyDescent="0.25">
      <c r="A32" s="3" t="s">
        <v>84</v>
      </c>
      <c r="B32" s="3" t="s">
        <v>51</v>
      </c>
      <c r="C32" s="3" t="s">
        <v>52</v>
      </c>
      <c r="D32" s="4">
        <v>43573918.770000003</v>
      </c>
      <c r="E32" s="5">
        <v>0</v>
      </c>
      <c r="F32" s="8">
        <v>43573919</v>
      </c>
      <c r="G32" s="8">
        <v>43573919</v>
      </c>
      <c r="H32" s="3">
        <v>890982183</v>
      </c>
      <c r="I32" s="22" t="str">
        <f>VLOOKUP(H32,'[1]IPS CTA BANCARIA (2)'!$B$1:$H$230,2,0)</f>
        <v>E.S.E. HOSPITAL SAN RAFAEL DE ANGOSTURA</v>
      </c>
      <c r="J32" s="9">
        <v>43573919</v>
      </c>
      <c r="K32" s="3">
        <f>VLOOKUP(H32,'[1]IPS CTA BANCARIA (2)'!$B$1:$H$230,4,0)</f>
        <v>50380799687</v>
      </c>
      <c r="L32" s="3" t="str">
        <f>VLOOKUP(H32,'[1]IPS CTA BANCARIA (2)'!$B$1:$H$230,5,0)</f>
        <v>BANCOLOMBIA</v>
      </c>
      <c r="M32" s="11">
        <v>2016020031060</v>
      </c>
      <c r="N32" s="3" t="s">
        <v>85</v>
      </c>
      <c r="O32" s="10">
        <v>42537</v>
      </c>
    </row>
    <row r="33" spans="1:15" s="7" customFormat="1" x14ac:dyDescent="0.25">
      <c r="A33" s="3" t="s">
        <v>86</v>
      </c>
      <c r="B33" s="3" t="s">
        <v>33</v>
      </c>
      <c r="C33" s="3" t="s">
        <v>34</v>
      </c>
      <c r="D33" s="4">
        <v>22241929.559999999</v>
      </c>
      <c r="E33" s="5">
        <v>0</v>
      </c>
      <c r="F33" s="8">
        <v>22241930</v>
      </c>
      <c r="G33" s="8">
        <v>22241930</v>
      </c>
      <c r="H33" s="3">
        <v>890907254</v>
      </c>
      <c r="I33" s="22" t="str">
        <f>VLOOKUP(H33,'[1]IPS CTA BANCARIA (2)'!$B$1:$H$230,2,0)</f>
        <v>ESE SAN JUAN DE DIOS - RIONEGRO</v>
      </c>
      <c r="J33" s="9">
        <v>22241930</v>
      </c>
      <c r="K33" s="3">
        <f>VLOOKUP(H33,'[1]IPS CTA BANCARIA (2)'!$B$1:$H$230,4,0)</f>
        <v>71587022347</v>
      </c>
      <c r="L33" s="3" t="str">
        <f>VLOOKUP(H33,'[1]IPS CTA BANCARIA (2)'!$B$1:$H$230,5,0)</f>
        <v>BANCOLOMBIA</v>
      </c>
      <c r="M33" s="12" t="s">
        <v>87</v>
      </c>
      <c r="N33" s="6" t="s">
        <v>88</v>
      </c>
      <c r="O33" s="10">
        <v>42535</v>
      </c>
    </row>
    <row r="34" spans="1:15" s="7" customFormat="1" x14ac:dyDescent="0.25">
      <c r="A34" s="3" t="s">
        <v>86</v>
      </c>
      <c r="B34" s="3" t="s">
        <v>51</v>
      </c>
      <c r="C34" s="3" t="s">
        <v>52</v>
      </c>
      <c r="D34" s="4">
        <v>70045687.569999993</v>
      </c>
      <c r="E34" s="5">
        <v>0</v>
      </c>
      <c r="F34" s="8">
        <v>70045688</v>
      </c>
      <c r="G34" s="8">
        <v>70045688</v>
      </c>
      <c r="H34" s="3">
        <v>890982138</v>
      </c>
      <c r="I34" s="22" t="str">
        <f>VLOOKUP(H34,'[1]IPS CTA BANCARIA (2)'!$B$1:$H$230,2,0)</f>
        <v>E.S.E. HOSPITAL SAN JUAN DE DIOS DE ANORI</v>
      </c>
      <c r="J34" s="9">
        <v>70045688</v>
      </c>
      <c r="K34" s="3">
        <f>VLOOKUP(H34,'[1]IPS CTA BANCARIA (2)'!$B$1:$H$230,4,0)</f>
        <v>119367918</v>
      </c>
      <c r="L34" s="3" t="str">
        <f>VLOOKUP(H34,'[1]IPS CTA BANCARIA (2)'!$B$1:$H$230,5,0)</f>
        <v>BANCOLOMBIA</v>
      </c>
      <c r="M34" s="11">
        <v>2016020031061</v>
      </c>
      <c r="N34" s="3" t="s">
        <v>89</v>
      </c>
      <c r="O34" s="10">
        <v>42537</v>
      </c>
    </row>
    <row r="35" spans="1:15" s="7" customFormat="1" x14ac:dyDescent="0.25">
      <c r="A35" s="3" t="s">
        <v>90</v>
      </c>
      <c r="B35" s="3" t="s">
        <v>33</v>
      </c>
      <c r="C35" s="3" t="s">
        <v>34</v>
      </c>
      <c r="D35" s="4">
        <v>33886932.009999998</v>
      </c>
      <c r="E35" s="5">
        <v>0</v>
      </c>
      <c r="F35" s="8">
        <v>33886932</v>
      </c>
      <c r="G35" s="8">
        <v>33886932</v>
      </c>
      <c r="H35" s="3">
        <v>890907254</v>
      </c>
      <c r="I35" s="22" t="str">
        <f>VLOOKUP(H35,'[1]IPS CTA BANCARIA (2)'!$B$1:$H$230,2,0)</f>
        <v>ESE SAN JUAN DE DIOS - RIONEGRO</v>
      </c>
      <c r="J35" s="9">
        <v>33886932</v>
      </c>
      <c r="K35" s="3">
        <f>VLOOKUP(H35,'[1]IPS CTA BANCARIA (2)'!$B$1:$H$230,4,0)</f>
        <v>71587022347</v>
      </c>
      <c r="L35" s="3" t="str">
        <f>VLOOKUP(H35,'[1]IPS CTA BANCARIA (2)'!$B$1:$H$230,5,0)</f>
        <v>BANCOLOMBIA</v>
      </c>
      <c r="M35" s="12" t="s">
        <v>91</v>
      </c>
      <c r="N35" s="6" t="s">
        <v>92</v>
      </c>
      <c r="O35" s="10">
        <v>42534</v>
      </c>
    </row>
    <row r="36" spans="1:15" s="7" customFormat="1" ht="25.5" x14ac:dyDescent="0.25">
      <c r="A36" s="3" t="s">
        <v>90</v>
      </c>
      <c r="B36" s="3" t="s">
        <v>51</v>
      </c>
      <c r="C36" s="3" t="s">
        <v>52</v>
      </c>
      <c r="D36" s="4">
        <v>46887082.469999999</v>
      </c>
      <c r="E36" s="5">
        <v>0</v>
      </c>
      <c r="F36" s="8">
        <v>46887082</v>
      </c>
      <c r="G36" s="8">
        <v>46887082</v>
      </c>
      <c r="H36" s="3">
        <v>890982264</v>
      </c>
      <c r="I36" s="22" t="str">
        <f>VLOOKUP(H36,'[1]IPS CTA BANCARIA (2)'!$B$1:$H$230,2,0)</f>
        <v>ESE HOSPITAL SAN JUAN DE DIOS (SANTA FE DE ANTIOQUIA)</v>
      </c>
      <c r="J36" s="9">
        <v>46887082</v>
      </c>
      <c r="K36" s="3">
        <f>VLOOKUP(H36,'[1]IPS CTA BANCARIA (2)'!$B$1:$H$230,4,0)</f>
        <v>9130026775</v>
      </c>
      <c r="L36" s="3" t="str">
        <f>VLOOKUP(H36,'[1]IPS CTA BANCARIA (2)'!$B$1:$H$230,5,0)</f>
        <v>BANCOLOMBIA</v>
      </c>
      <c r="M36" s="11">
        <v>2016020031062</v>
      </c>
      <c r="N36" s="3" t="s">
        <v>93</v>
      </c>
      <c r="O36" s="10">
        <v>42537</v>
      </c>
    </row>
    <row r="37" spans="1:15" s="7" customFormat="1" x14ac:dyDescent="0.25">
      <c r="A37" s="3" t="s">
        <v>90</v>
      </c>
      <c r="B37" s="3" t="s">
        <v>79</v>
      </c>
      <c r="C37" s="3" t="s">
        <v>80</v>
      </c>
      <c r="D37" s="4">
        <v>970623.97</v>
      </c>
      <c r="E37" s="5">
        <v>0</v>
      </c>
      <c r="F37" s="8">
        <v>970624</v>
      </c>
      <c r="G37" s="8">
        <v>970624</v>
      </c>
      <c r="H37" s="3">
        <v>890905154</v>
      </c>
      <c r="I37" s="22" t="str">
        <f>VLOOKUP(H37,'[1]IPS CTA BANCARIA (2)'!$B$1:$H$230,2,0)</f>
        <v>CLINICA SAN JUAN DE DIOS LA CEJA</v>
      </c>
      <c r="J37" s="9">
        <v>970624</v>
      </c>
      <c r="K37" s="3">
        <f>VLOOKUP(H37,'[1]IPS CTA BANCARIA (2)'!$B$1:$H$230,4,0)</f>
        <v>2390515402</v>
      </c>
      <c r="L37" s="3" t="str">
        <f>VLOOKUP(H37,'[1]IPS CTA BANCARIA (2)'!$B$1:$H$230,5,0)</f>
        <v>BANCOLOMBIA</v>
      </c>
      <c r="M37" s="11">
        <v>2016020031092</v>
      </c>
      <c r="N37" s="3" t="s">
        <v>94</v>
      </c>
      <c r="O37" s="10">
        <v>42538</v>
      </c>
    </row>
    <row r="38" spans="1:15" s="7" customFormat="1" ht="25.5" x14ac:dyDescent="0.25">
      <c r="A38" s="3" t="s">
        <v>95</v>
      </c>
      <c r="B38" s="3" t="s">
        <v>96</v>
      </c>
      <c r="C38" s="3" t="s">
        <v>97</v>
      </c>
      <c r="D38" s="4">
        <v>10056385.57</v>
      </c>
      <c r="E38" s="5">
        <v>29869.570000000298</v>
      </c>
      <c r="F38" s="8">
        <v>10026516</v>
      </c>
      <c r="G38" s="8">
        <v>10026516</v>
      </c>
      <c r="H38" s="3">
        <v>890900518</v>
      </c>
      <c r="I38" s="22" t="str">
        <f>VLOOKUP(H38,'[1]IPS CTA BANCARIA (2)'!$B$1:$H$230,2,0)</f>
        <v>FUNDACION HOSPITALARIA SAN VICENTE DE PAUL MEDELLIN</v>
      </c>
      <c r="J38" s="9">
        <v>10026516</v>
      </c>
      <c r="K38" s="3">
        <f>VLOOKUP(H38,'[1]IPS CTA BANCARIA (2)'!$B$1:$H$230,4,0)</f>
        <v>434888418</v>
      </c>
      <c r="L38" s="3" t="str">
        <f>VLOOKUP(H38,'[1]IPS CTA BANCARIA (2)'!$B$1:$H$230,5,0)</f>
        <v>BOGOTA</v>
      </c>
      <c r="M38" s="11">
        <v>2016020031126</v>
      </c>
      <c r="N38" s="3" t="s">
        <v>98</v>
      </c>
      <c r="O38" s="10">
        <v>42537</v>
      </c>
    </row>
    <row r="39" spans="1:15" s="7" customFormat="1" x14ac:dyDescent="0.25">
      <c r="A39" s="3" t="s">
        <v>95</v>
      </c>
      <c r="B39" s="3" t="s">
        <v>22</v>
      </c>
      <c r="C39" s="3" t="s">
        <v>23</v>
      </c>
      <c r="D39" s="4">
        <v>3412369.23</v>
      </c>
      <c r="E39" s="5">
        <v>10135.229999999981</v>
      </c>
      <c r="F39" s="8">
        <v>3402234</v>
      </c>
      <c r="G39" s="8">
        <v>3402234</v>
      </c>
      <c r="H39" s="3">
        <v>800088702</v>
      </c>
      <c r="I39" s="22" t="str">
        <f>VLOOKUP(H39,'[1]IPS CTA BANCARIA (2)'!$B$1:$H$230,2,0)</f>
        <v>EPS SURA</v>
      </c>
      <c r="J39" s="9">
        <v>3402234</v>
      </c>
      <c r="K39" s="3" t="str">
        <f>VLOOKUP(H39,'[1]IPS CTA BANCARIA (2)'!$B$1:$H$230,4,0)</f>
        <v>003-329380-29</v>
      </c>
      <c r="L39" s="3" t="str">
        <f>VLOOKUP(H39,'[1]IPS CTA BANCARIA (2)'!$B$1:$H$230,5,0)</f>
        <v>BANCOLOMBIA</v>
      </c>
      <c r="M39" s="12" t="s">
        <v>99</v>
      </c>
      <c r="N39" s="3" t="s">
        <v>100</v>
      </c>
      <c r="O39" s="10">
        <v>42536</v>
      </c>
    </row>
    <row r="40" spans="1:15" s="7" customFormat="1" x14ac:dyDescent="0.25">
      <c r="A40" s="3" t="s">
        <v>95</v>
      </c>
      <c r="B40" s="3" t="s">
        <v>33</v>
      </c>
      <c r="C40" s="3" t="s">
        <v>34</v>
      </c>
      <c r="D40" s="4">
        <v>369413874.54000002</v>
      </c>
      <c r="E40" s="5">
        <v>955902.54000002146</v>
      </c>
      <c r="F40" s="8">
        <v>368457972</v>
      </c>
      <c r="G40" s="8">
        <v>368457972</v>
      </c>
      <c r="H40" s="3">
        <v>890907254</v>
      </c>
      <c r="I40" s="22" t="str">
        <f>VLOOKUP(H40,'[1]IPS CTA BANCARIA (2)'!$B$1:$H$230,2,0)</f>
        <v>ESE SAN JUAN DE DIOS - RIONEGRO</v>
      </c>
      <c r="J40" s="9">
        <v>28279537</v>
      </c>
      <c r="K40" s="3">
        <f>VLOOKUP(H40,'[1]IPS CTA BANCARIA (2)'!$B$1:$H$230,4,0)</f>
        <v>71587022347</v>
      </c>
      <c r="L40" s="3" t="str">
        <f>VLOOKUP(H40,'[1]IPS CTA BANCARIA (2)'!$B$1:$H$230,5,0)</f>
        <v>BANCOLOMBIA</v>
      </c>
      <c r="M40" s="12" t="s">
        <v>101</v>
      </c>
      <c r="N40" s="6" t="s">
        <v>102</v>
      </c>
      <c r="O40" s="10">
        <v>42534</v>
      </c>
    </row>
    <row r="41" spans="1:15" s="7" customFormat="1" x14ac:dyDescent="0.25">
      <c r="A41" s="3" t="s">
        <v>95</v>
      </c>
      <c r="B41" s="3" t="s">
        <v>33</v>
      </c>
      <c r="C41" s="3" t="s">
        <v>34</v>
      </c>
      <c r="D41" s="4"/>
      <c r="E41" s="5"/>
      <c r="F41" s="8"/>
      <c r="G41" s="8"/>
      <c r="H41" s="3">
        <v>890905166</v>
      </c>
      <c r="I41" s="22" t="str">
        <f>VLOOKUP(H41,'[1]IPS CTA BANCARIA (2)'!$B$1:$H$230,2,0)</f>
        <v>ESE HOSPITAL MENTAL DE ANTIOQUIA</v>
      </c>
      <c r="J41" s="9">
        <v>38396065</v>
      </c>
      <c r="K41" s="3">
        <f>VLOOKUP(H41,'[1]IPS CTA BANCARIA (2)'!$B$1:$H$230,4,0)</f>
        <v>37570158388</v>
      </c>
      <c r="L41" s="3" t="str">
        <f>VLOOKUP(H41,'[1]IPS CTA BANCARIA (2)'!$B$1:$H$230,5,0)</f>
        <v>DAVIVIENDA</v>
      </c>
      <c r="M41" s="12" t="s">
        <v>103</v>
      </c>
      <c r="N41" s="6" t="s">
        <v>104</v>
      </c>
      <c r="O41" s="10">
        <v>42535</v>
      </c>
    </row>
    <row r="42" spans="1:15" s="7" customFormat="1" x14ac:dyDescent="0.25">
      <c r="A42" s="3" t="s">
        <v>95</v>
      </c>
      <c r="B42" s="3" t="s">
        <v>33</v>
      </c>
      <c r="C42" s="3" t="s">
        <v>34</v>
      </c>
      <c r="D42" s="4"/>
      <c r="E42" s="5"/>
      <c r="F42" s="8"/>
      <c r="G42" s="8"/>
      <c r="H42" s="3">
        <v>890905177</v>
      </c>
      <c r="I42" s="22" t="str">
        <f>VLOOKUP(H42,'[1]IPS CTA BANCARIA (2)'!$B$1:$H$230,2,0)</f>
        <v>ESE LA MARIA - MEDELLIN</v>
      </c>
      <c r="J42" s="9">
        <v>17221766</v>
      </c>
      <c r="K42" s="3">
        <f>VLOOKUP(H42,'[1]IPS CTA BANCARIA (2)'!$B$1:$H$230,4,0)</f>
        <v>10032788521</v>
      </c>
      <c r="L42" s="3" t="str">
        <f>VLOOKUP(H42,'[1]IPS CTA BANCARIA (2)'!$B$1:$H$230,5,0)</f>
        <v>BANCOLOMBIA</v>
      </c>
      <c r="M42" s="12" t="s">
        <v>105</v>
      </c>
      <c r="N42" s="6" t="s">
        <v>106</v>
      </c>
      <c r="O42" s="10">
        <v>42535</v>
      </c>
    </row>
    <row r="43" spans="1:15" s="7" customFormat="1" ht="25.5" x14ac:dyDescent="0.25">
      <c r="A43" s="3" t="s">
        <v>95</v>
      </c>
      <c r="B43" s="3" t="s">
        <v>33</v>
      </c>
      <c r="C43" s="3" t="s">
        <v>34</v>
      </c>
      <c r="D43" s="4"/>
      <c r="E43" s="5"/>
      <c r="F43" s="8"/>
      <c r="G43" s="8"/>
      <c r="H43" s="3">
        <v>890982264</v>
      </c>
      <c r="I43" s="22" t="str">
        <f>VLOOKUP(H43,'[1]IPS CTA BANCARIA (2)'!$B$1:$H$230,2,0)</f>
        <v>ESE HOSPITAL SAN JUAN DE DIOS (SANTA FE DE ANTIOQUIA)</v>
      </c>
      <c r="J43" s="9">
        <v>9771286</v>
      </c>
      <c r="K43" s="3">
        <f>VLOOKUP(H43,'[1]IPS CTA BANCARIA (2)'!$B$1:$H$230,4,0)</f>
        <v>9130026775</v>
      </c>
      <c r="L43" s="3" t="str">
        <f>VLOOKUP(H43,'[1]IPS CTA BANCARIA (2)'!$B$1:$H$230,5,0)</f>
        <v>BANCOLOMBIA</v>
      </c>
      <c r="M43" s="12" t="s">
        <v>107</v>
      </c>
      <c r="N43" s="3" t="s">
        <v>108</v>
      </c>
      <c r="O43" s="10">
        <v>42535</v>
      </c>
    </row>
    <row r="44" spans="1:15" s="7" customFormat="1" x14ac:dyDescent="0.25">
      <c r="A44" s="3" t="s">
        <v>95</v>
      </c>
      <c r="B44" s="3" t="s">
        <v>33</v>
      </c>
      <c r="C44" s="3" t="s">
        <v>34</v>
      </c>
      <c r="D44" s="4"/>
      <c r="E44" s="5"/>
      <c r="F44" s="8"/>
      <c r="G44" s="8"/>
      <c r="H44" s="3">
        <v>900604350</v>
      </c>
      <c r="I44" s="22" t="str">
        <f>VLOOKUP(H44,'[1]IPS CTA BANCARIA (2)'!$B$1:$H$230,2,0)</f>
        <v>Alianza Medellin Antioquia EPS - SAS</v>
      </c>
      <c r="J44" s="9">
        <v>16594471</v>
      </c>
      <c r="K44" s="3" t="str">
        <f>VLOOKUP(H44,'[1]IPS CTA BANCARIA (2)'!$B$1:$H$230,4,0)</f>
        <v>245955434-75</v>
      </c>
      <c r="L44" s="3" t="str">
        <f>VLOOKUP(H44,'[1]IPS CTA BANCARIA (2)'!$B$1:$H$230,5,0)</f>
        <v>BANCOLOMBIA</v>
      </c>
      <c r="M44" s="12" t="s">
        <v>109</v>
      </c>
      <c r="N44" s="6" t="s">
        <v>110</v>
      </c>
      <c r="O44" s="10">
        <v>42536</v>
      </c>
    </row>
    <row r="45" spans="1:15" s="7" customFormat="1" x14ac:dyDescent="0.25">
      <c r="A45" s="3" t="s">
        <v>95</v>
      </c>
      <c r="B45" s="3" t="s">
        <v>33</v>
      </c>
      <c r="C45" s="3" t="s">
        <v>34</v>
      </c>
      <c r="D45" s="4"/>
      <c r="E45" s="5"/>
      <c r="F45" s="8"/>
      <c r="G45" s="8"/>
      <c r="H45" s="3">
        <v>890907215</v>
      </c>
      <c r="I45" s="22" t="str">
        <f>VLOOKUP(H45,'[1]IPS CTA BANCARIA (2)'!$B$1:$H$230,2,0)</f>
        <v>ESE SAN VICENTE DE PAUL DE CALDAS</v>
      </c>
      <c r="J45" s="9">
        <v>20249004</v>
      </c>
      <c r="K45" s="3">
        <f>VLOOKUP(H45,'[1]IPS CTA BANCARIA (2)'!$B$1:$H$230,4,0)</f>
        <v>65550712550</v>
      </c>
      <c r="L45" s="3" t="str">
        <f>VLOOKUP(H45,'[1]IPS CTA BANCARIA (2)'!$B$1:$H$230,5,0)</f>
        <v>BANCOLOMBIA</v>
      </c>
      <c r="M45" s="12" t="s">
        <v>111</v>
      </c>
      <c r="N45" s="3" t="s">
        <v>112</v>
      </c>
      <c r="O45" s="10">
        <v>42535</v>
      </c>
    </row>
    <row r="46" spans="1:15" s="7" customFormat="1" x14ac:dyDescent="0.25">
      <c r="A46" s="3" t="s">
        <v>95</v>
      </c>
      <c r="B46" s="3" t="s">
        <v>33</v>
      </c>
      <c r="C46" s="3" t="s">
        <v>34</v>
      </c>
      <c r="D46" s="4"/>
      <c r="E46" s="5"/>
      <c r="F46" s="8"/>
      <c r="G46" s="8"/>
      <c r="H46" s="3">
        <v>890980757</v>
      </c>
      <c r="I46" s="22" t="str">
        <f>VLOOKUP(H46,'[1]IPS CTA BANCARIA (2)'!$B$1:$H$230,2,0)</f>
        <v>ESE CESAR URIBE PIEDRAHITA DE CAUCASIA</v>
      </c>
      <c r="J46" s="9">
        <v>30667336</v>
      </c>
      <c r="K46" s="3">
        <f>VLOOKUP(H46,'[1]IPS CTA BANCARIA (2)'!$B$1:$H$230,4,0)</f>
        <v>271005845</v>
      </c>
      <c r="L46" s="3" t="str">
        <f>VLOOKUP(H46,'[1]IPS CTA BANCARIA (2)'!$B$1:$H$230,5,0)</f>
        <v>BBVA</v>
      </c>
      <c r="M46" s="12" t="s">
        <v>113</v>
      </c>
      <c r="N46" s="3" t="s">
        <v>114</v>
      </c>
      <c r="O46" s="10">
        <v>42535</v>
      </c>
    </row>
    <row r="47" spans="1:15" s="7" customFormat="1" x14ac:dyDescent="0.25">
      <c r="A47" s="3" t="s">
        <v>95</v>
      </c>
      <c r="B47" s="3" t="s">
        <v>33</v>
      </c>
      <c r="C47" s="3" t="s">
        <v>34</v>
      </c>
      <c r="D47" s="4"/>
      <c r="E47" s="5"/>
      <c r="F47" s="8"/>
      <c r="G47" s="8"/>
      <c r="H47" s="3">
        <v>890985405</v>
      </c>
      <c r="I47" s="22" t="str">
        <f>VLOOKUP(H47,'[1]IPS CTA BANCARIA (2)'!$B$1:$H$230,2,0)</f>
        <v>ESE CARISMA - MEDELLIN</v>
      </c>
      <c r="J47" s="9">
        <v>207278507</v>
      </c>
      <c r="K47" s="3">
        <f>VLOOKUP(H47,'[1]IPS CTA BANCARIA (2)'!$B$1:$H$230,4,0)</f>
        <v>1071336529</v>
      </c>
      <c r="L47" s="3" t="str">
        <f>VLOOKUP(H47,'[1]IPS CTA BANCARIA (2)'!$B$1:$H$230,5,0)</f>
        <v>BANCOLOMBIA</v>
      </c>
      <c r="M47" s="12" t="s">
        <v>115</v>
      </c>
      <c r="N47" s="3" t="s">
        <v>116</v>
      </c>
      <c r="O47" s="10">
        <v>42535</v>
      </c>
    </row>
    <row r="48" spans="1:15" s="7" customFormat="1" ht="25.5" x14ac:dyDescent="0.25">
      <c r="A48" s="3" t="s">
        <v>117</v>
      </c>
      <c r="B48" s="3" t="s">
        <v>96</v>
      </c>
      <c r="C48" s="3" t="s">
        <v>97</v>
      </c>
      <c r="D48" s="4">
        <v>12280605.050000001</v>
      </c>
      <c r="E48" s="5">
        <v>0</v>
      </c>
      <c r="F48" s="8">
        <v>12280605</v>
      </c>
      <c r="G48" s="8">
        <v>12280605</v>
      </c>
      <c r="H48" s="3">
        <v>890900518</v>
      </c>
      <c r="I48" s="22" t="str">
        <f>VLOOKUP(H48,'[1]IPS CTA BANCARIA (2)'!$B$1:$H$230,2,0)</f>
        <v>FUNDACION HOSPITALARIA SAN VICENTE DE PAUL MEDELLIN</v>
      </c>
      <c r="J48" s="9">
        <v>12280605</v>
      </c>
      <c r="K48" s="3">
        <f>VLOOKUP(H48,'[1]IPS CTA BANCARIA (2)'!$B$1:$H$230,4,0)</f>
        <v>434888418</v>
      </c>
      <c r="L48" s="3" t="str">
        <f>VLOOKUP(H48,'[1]IPS CTA BANCARIA (2)'!$B$1:$H$230,5,0)</f>
        <v>BOGOTA</v>
      </c>
      <c r="M48" s="11">
        <v>2016020031127</v>
      </c>
      <c r="N48" s="3" t="s">
        <v>118</v>
      </c>
      <c r="O48" s="10">
        <v>42537</v>
      </c>
    </row>
    <row r="49" spans="1:15" s="7" customFormat="1" x14ac:dyDescent="0.25">
      <c r="A49" s="3" t="s">
        <v>117</v>
      </c>
      <c r="B49" s="3" t="s">
        <v>33</v>
      </c>
      <c r="C49" s="3" t="s">
        <v>34</v>
      </c>
      <c r="D49" s="4">
        <v>167536892.65000001</v>
      </c>
      <c r="E49" s="5">
        <v>0</v>
      </c>
      <c r="F49" s="8">
        <v>167536893</v>
      </c>
      <c r="G49" s="8">
        <v>167536893</v>
      </c>
      <c r="H49" s="3">
        <v>890907254</v>
      </c>
      <c r="I49" s="22" t="str">
        <f>VLOOKUP(H49,'[1]IPS CTA BANCARIA (2)'!$B$1:$H$230,2,0)</f>
        <v>ESE SAN JUAN DE DIOS - RIONEGRO</v>
      </c>
      <c r="J49" s="9">
        <v>167536893</v>
      </c>
      <c r="K49" s="3">
        <f>VLOOKUP(H49,'[1]IPS CTA BANCARIA (2)'!$B$1:$H$230,4,0)</f>
        <v>71587022347</v>
      </c>
      <c r="L49" s="3" t="str">
        <f>VLOOKUP(H49,'[1]IPS CTA BANCARIA (2)'!$B$1:$H$230,5,0)</f>
        <v>BANCOLOMBIA</v>
      </c>
      <c r="M49" s="12" t="s">
        <v>119</v>
      </c>
      <c r="N49" s="6" t="s">
        <v>120</v>
      </c>
      <c r="O49" s="10">
        <v>42535</v>
      </c>
    </row>
    <row r="50" spans="1:15" s="7" customFormat="1" x14ac:dyDescent="0.25">
      <c r="A50" s="3" t="s">
        <v>121</v>
      </c>
      <c r="B50" s="3" t="s">
        <v>16</v>
      </c>
      <c r="C50" s="3" t="s">
        <v>17</v>
      </c>
      <c r="D50" s="4">
        <v>294.8</v>
      </c>
      <c r="E50" s="5">
        <v>0</v>
      </c>
      <c r="F50" s="8">
        <v>295</v>
      </c>
      <c r="G50" s="8">
        <v>295</v>
      </c>
      <c r="H50" s="3">
        <v>890907254</v>
      </c>
      <c r="I50" s="22" t="str">
        <f>VLOOKUP(H50,'[1]IPS CTA BANCARIA (2)'!$B$1:$H$230,2,0)</f>
        <v>ESE SAN JUAN DE DIOS - RIONEGRO</v>
      </c>
      <c r="J50" s="9">
        <v>295</v>
      </c>
      <c r="K50" s="3">
        <f>VLOOKUP(H50,'[1]IPS CTA BANCARIA (2)'!$B$1:$H$230,4,0)</f>
        <v>71587022347</v>
      </c>
      <c r="L50" s="3" t="str">
        <f>VLOOKUP(H50,'[1]IPS CTA BANCARIA (2)'!$B$1:$H$230,5,0)</f>
        <v>BANCOLOMBIA</v>
      </c>
      <c r="M50" s="12" t="s">
        <v>122</v>
      </c>
      <c r="N50" s="6" t="s">
        <v>123</v>
      </c>
      <c r="O50" s="10">
        <v>42535</v>
      </c>
    </row>
    <row r="51" spans="1:15" s="7" customFormat="1" x14ac:dyDescent="0.25">
      <c r="A51" s="3" t="s">
        <v>121</v>
      </c>
      <c r="B51" s="3" t="s">
        <v>33</v>
      </c>
      <c r="C51" s="3" t="s">
        <v>34</v>
      </c>
      <c r="D51" s="4">
        <v>25120718.109999999</v>
      </c>
      <c r="E51" s="5">
        <v>0</v>
      </c>
      <c r="F51" s="8">
        <v>25120718</v>
      </c>
      <c r="G51" s="8">
        <v>25120718</v>
      </c>
      <c r="H51" s="3">
        <v>890907254</v>
      </c>
      <c r="I51" s="22" t="str">
        <f>VLOOKUP(H51,'[1]IPS CTA BANCARIA (2)'!$B$1:$H$230,2,0)</f>
        <v>ESE SAN JUAN DE DIOS - RIONEGRO</v>
      </c>
      <c r="J51" s="9">
        <v>25120718</v>
      </c>
      <c r="K51" s="3">
        <f>VLOOKUP(H51,'[1]IPS CTA BANCARIA (2)'!$B$1:$H$230,4,0)</f>
        <v>71587022347</v>
      </c>
      <c r="L51" s="3" t="str">
        <f>VLOOKUP(H51,'[1]IPS CTA BANCARIA (2)'!$B$1:$H$230,5,0)</f>
        <v>BANCOLOMBIA</v>
      </c>
      <c r="M51" s="12" t="s">
        <v>124</v>
      </c>
      <c r="N51" s="6" t="s">
        <v>123</v>
      </c>
      <c r="O51" s="10">
        <v>42535</v>
      </c>
    </row>
    <row r="52" spans="1:15" s="7" customFormat="1" x14ac:dyDescent="0.25">
      <c r="A52" s="3" t="s">
        <v>125</v>
      </c>
      <c r="B52" s="3" t="s">
        <v>33</v>
      </c>
      <c r="C52" s="3" t="s">
        <v>34</v>
      </c>
      <c r="D52" s="4">
        <v>2145692.71</v>
      </c>
      <c r="E52" s="5">
        <v>0</v>
      </c>
      <c r="F52" s="8">
        <v>2145693</v>
      </c>
      <c r="G52" s="8">
        <v>2145693</v>
      </c>
      <c r="H52" s="3">
        <v>890907254</v>
      </c>
      <c r="I52" s="22" t="str">
        <f>VLOOKUP(H52,'[1]IPS CTA BANCARIA (2)'!$B$1:$H$230,2,0)</f>
        <v>ESE SAN JUAN DE DIOS - RIONEGRO</v>
      </c>
      <c r="J52" s="9">
        <v>2145693</v>
      </c>
      <c r="K52" s="3">
        <f>VLOOKUP(H52,'[1]IPS CTA BANCARIA (2)'!$B$1:$H$230,4,0)</f>
        <v>71587022347</v>
      </c>
      <c r="L52" s="3" t="str">
        <f>VLOOKUP(H52,'[1]IPS CTA BANCARIA (2)'!$B$1:$H$230,5,0)</f>
        <v>BANCOLOMBIA</v>
      </c>
      <c r="M52" s="12" t="s">
        <v>126</v>
      </c>
      <c r="N52" s="6" t="s">
        <v>127</v>
      </c>
      <c r="O52" s="10">
        <v>42535</v>
      </c>
    </row>
    <row r="53" spans="1:15" s="7" customFormat="1" ht="25.5" x14ac:dyDescent="0.25">
      <c r="A53" s="3" t="s">
        <v>125</v>
      </c>
      <c r="B53" s="3" t="s">
        <v>51</v>
      </c>
      <c r="C53" s="3" t="s">
        <v>52</v>
      </c>
      <c r="D53" s="4">
        <v>7404504.7400000002</v>
      </c>
      <c r="E53" s="5">
        <v>0</v>
      </c>
      <c r="F53" s="8">
        <v>7404505</v>
      </c>
      <c r="G53" s="8">
        <v>7404505</v>
      </c>
      <c r="H53" s="3">
        <v>890982153</v>
      </c>
      <c r="I53" s="22" t="str">
        <f>VLOOKUP(H53,'[1]IPS CTA BANCARIA (2)'!$B$1:$H$230,2,0)</f>
        <v>E.S.E. HOSPITAL SAN MARTIN DE PORRES DE ARMENIA</v>
      </c>
      <c r="J53" s="9">
        <v>7404505</v>
      </c>
      <c r="K53" s="3">
        <f>VLOOKUP(H53,'[1]IPS CTA BANCARIA (2)'!$B$1:$H$230,4,0)</f>
        <v>66580857703</v>
      </c>
      <c r="L53" s="3" t="str">
        <f>VLOOKUP(H53,'[1]IPS CTA BANCARIA (2)'!$B$1:$H$230,5,0)</f>
        <v>BANCOLOMBIA</v>
      </c>
      <c r="M53" s="11">
        <v>2016020031063</v>
      </c>
      <c r="N53" s="3" t="s">
        <v>128</v>
      </c>
      <c r="O53" s="10">
        <v>42537</v>
      </c>
    </row>
    <row r="54" spans="1:15" s="7" customFormat="1" x14ac:dyDescent="0.25">
      <c r="A54" s="3" t="s">
        <v>129</v>
      </c>
      <c r="B54" s="3" t="s">
        <v>22</v>
      </c>
      <c r="C54" s="3" t="s">
        <v>23</v>
      </c>
      <c r="D54" s="4">
        <v>561857.65</v>
      </c>
      <c r="E54" s="5">
        <v>38635.650000000023</v>
      </c>
      <c r="F54" s="8">
        <v>523222</v>
      </c>
      <c r="G54" s="8">
        <v>523222</v>
      </c>
      <c r="H54" s="3">
        <v>800088702</v>
      </c>
      <c r="I54" s="22" t="str">
        <f>VLOOKUP(H54,'[1]IPS CTA BANCARIA (2)'!$B$1:$H$230,2,0)</f>
        <v>EPS SURA</v>
      </c>
      <c r="J54" s="9">
        <v>523222</v>
      </c>
      <c r="K54" s="3" t="str">
        <f>VLOOKUP(H54,'[1]IPS CTA BANCARIA (2)'!$B$1:$H$230,4,0)</f>
        <v>003-329380-29</v>
      </c>
      <c r="L54" s="3" t="str">
        <f>VLOOKUP(H54,'[1]IPS CTA BANCARIA (2)'!$B$1:$H$230,5,0)</f>
        <v>BANCOLOMBIA</v>
      </c>
      <c r="M54" s="12" t="s">
        <v>130</v>
      </c>
      <c r="N54" s="3" t="s">
        <v>131</v>
      </c>
      <c r="O54" s="10">
        <v>42536</v>
      </c>
    </row>
    <row r="55" spans="1:15" s="7" customFormat="1" x14ac:dyDescent="0.25">
      <c r="A55" s="3" t="s">
        <v>129</v>
      </c>
      <c r="B55" s="3" t="s">
        <v>33</v>
      </c>
      <c r="C55" s="3" t="s">
        <v>34</v>
      </c>
      <c r="D55" s="4">
        <v>42854688.130000003</v>
      </c>
      <c r="E55" s="5">
        <v>2900792.1300000027</v>
      </c>
      <c r="F55" s="8">
        <v>39953896</v>
      </c>
      <c r="G55" s="8">
        <v>39953896</v>
      </c>
      <c r="H55" s="3">
        <v>890907254</v>
      </c>
      <c r="I55" s="22" t="str">
        <f>VLOOKUP(H55,'[1]IPS CTA BANCARIA (2)'!$B$1:$H$230,2,0)</f>
        <v>ESE SAN JUAN DE DIOS - RIONEGRO</v>
      </c>
      <c r="J55" s="9">
        <v>39953896</v>
      </c>
      <c r="K55" s="3">
        <f>VLOOKUP(H55,'[1]IPS CTA BANCARIA (2)'!$B$1:$H$230,4,0)</f>
        <v>71587022347</v>
      </c>
      <c r="L55" s="3" t="str">
        <f>VLOOKUP(H55,'[1]IPS CTA BANCARIA (2)'!$B$1:$H$230,5,0)</f>
        <v>BANCOLOMBIA</v>
      </c>
      <c r="M55" s="12" t="s">
        <v>134</v>
      </c>
      <c r="N55" s="6" t="s">
        <v>135</v>
      </c>
      <c r="O55" s="10">
        <v>42534</v>
      </c>
    </row>
    <row r="56" spans="1:15" s="7" customFormat="1" x14ac:dyDescent="0.25">
      <c r="A56" s="3" t="s">
        <v>136</v>
      </c>
      <c r="B56" s="3" t="s">
        <v>16</v>
      </c>
      <c r="C56" s="3" t="s">
        <v>17</v>
      </c>
      <c r="D56" s="4">
        <v>8223.34</v>
      </c>
      <c r="E56" s="5">
        <v>0</v>
      </c>
      <c r="F56" s="8">
        <v>8223</v>
      </c>
      <c r="G56" s="8">
        <v>8223</v>
      </c>
      <c r="H56" s="3">
        <v>890907254</v>
      </c>
      <c r="I56" s="22" t="str">
        <f>VLOOKUP(H56,'[1]IPS CTA BANCARIA (2)'!$B$1:$H$230,2,0)</f>
        <v>ESE SAN JUAN DE DIOS - RIONEGRO</v>
      </c>
      <c r="J56" s="9">
        <v>8223</v>
      </c>
      <c r="K56" s="3">
        <f>VLOOKUP(H56,'[1]IPS CTA BANCARIA (2)'!$B$1:$H$230,4,0)</f>
        <v>71587022347</v>
      </c>
      <c r="L56" s="3" t="str">
        <f>VLOOKUP(H56,'[1]IPS CTA BANCARIA (2)'!$B$1:$H$230,5,0)</f>
        <v>BANCOLOMBIA</v>
      </c>
      <c r="M56" s="12" t="s">
        <v>137</v>
      </c>
      <c r="N56" s="6" t="s">
        <v>138</v>
      </c>
      <c r="O56" s="10">
        <v>42535</v>
      </c>
    </row>
    <row r="57" spans="1:15" s="7" customFormat="1" x14ac:dyDescent="0.25">
      <c r="A57" s="3" t="s">
        <v>136</v>
      </c>
      <c r="B57" s="3" t="s">
        <v>33</v>
      </c>
      <c r="C57" s="3" t="s">
        <v>34</v>
      </c>
      <c r="D57" s="4">
        <v>41112477.18</v>
      </c>
      <c r="E57" s="5">
        <v>0</v>
      </c>
      <c r="F57" s="8">
        <v>41112477</v>
      </c>
      <c r="G57" s="8">
        <v>41112477</v>
      </c>
      <c r="H57" s="3">
        <v>890907254</v>
      </c>
      <c r="I57" s="22" t="str">
        <f>VLOOKUP(H57,'[1]IPS CTA BANCARIA (2)'!$B$1:$H$230,2,0)</f>
        <v>ESE SAN JUAN DE DIOS - RIONEGRO</v>
      </c>
      <c r="J57" s="9">
        <v>41112477</v>
      </c>
      <c r="K57" s="3">
        <f>VLOOKUP(H57,'[1]IPS CTA BANCARIA (2)'!$B$1:$H$230,4,0)</f>
        <v>71587022347</v>
      </c>
      <c r="L57" s="3" t="str">
        <f>VLOOKUP(H57,'[1]IPS CTA BANCARIA (2)'!$B$1:$H$230,5,0)</f>
        <v>BANCOLOMBIA</v>
      </c>
      <c r="M57" s="12" t="s">
        <v>139</v>
      </c>
      <c r="N57" s="6" t="s">
        <v>138</v>
      </c>
      <c r="O57" s="10">
        <v>42535</v>
      </c>
    </row>
    <row r="58" spans="1:15" s="7" customFormat="1" x14ac:dyDescent="0.25">
      <c r="A58" s="3" t="s">
        <v>140</v>
      </c>
      <c r="B58" s="3" t="s">
        <v>33</v>
      </c>
      <c r="C58" s="3" t="s">
        <v>34</v>
      </c>
      <c r="D58" s="4">
        <v>20042180.120000001</v>
      </c>
      <c r="E58" s="5">
        <v>0</v>
      </c>
      <c r="F58" s="8">
        <v>20042180</v>
      </c>
      <c r="G58" s="8">
        <v>20042180</v>
      </c>
      <c r="H58" s="3">
        <v>890907254</v>
      </c>
      <c r="I58" s="22" t="str">
        <f>VLOOKUP(H58,'[1]IPS CTA BANCARIA (2)'!$B$1:$H$230,2,0)</f>
        <v>ESE SAN JUAN DE DIOS - RIONEGRO</v>
      </c>
      <c r="J58" s="9">
        <v>20042180</v>
      </c>
      <c r="K58" s="3">
        <f>VLOOKUP(H58,'[1]IPS CTA BANCARIA (2)'!$B$1:$H$230,4,0)</f>
        <v>71587022347</v>
      </c>
      <c r="L58" s="3" t="str">
        <f>VLOOKUP(H58,'[1]IPS CTA BANCARIA (2)'!$B$1:$H$230,5,0)</f>
        <v>BANCOLOMBIA</v>
      </c>
      <c r="M58" s="12" t="s">
        <v>141</v>
      </c>
      <c r="N58" s="6" t="s">
        <v>142</v>
      </c>
      <c r="O58" s="10">
        <v>42534</v>
      </c>
    </row>
    <row r="59" spans="1:15" s="7" customFormat="1" ht="25.5" x14ac:dyDescent="0.25">
      <c r="A59" s="3" t="s">
        <v>140</v>
      </c>
      <c r="B59" s="3" t="s">
        <v>79</v>
      </c>
      <c r="C59" s="3" t="s">
        <v>80</v>
      </c>
      <c r="D59" s="4">
        <v>16134798.369999999</v>
      </c>
      <c r="E59" s="5">
        <v>0</v>
      </c>
      <c r="F59" s="8">
        <v>16134798</v>
      </c>
      <c r="G59" s="8">
        <v>16134798</v>
      </c>
      <c r="H59" s="3">
        <v>900261353</v>
      </c>
      <c r="I59" s="22" t="str">
        <f>VLOOKUP(H59,'[1]IPS CTA BANCARIA (2)'!$B$1:$H$230,2,0)</f>
        <v>FUNDACION HOSPITAL SAN VICENTE DE PAUL RIONEGRO</v>
      </c>
      <c r="J59" s="9">
        <v>16134798</v>
      </c>
      <c r="K59" s="3">
        <f>VLOOKUP(H59,'[1]IPS CTA BANCARIA (2)'!$B$1:$H$230,4,0)</f>
        <v>434909230</v>
      </c>
      <c r="L59" s="3" t="str">
        <f>VLOOKUP(H59,'[1]IPS CTA BANCARIA (2)'!$B$1:$H$230,5,0)</f>
        <v>BOGOTA</v>
      </c>
      <c r="M59" s="11">
        <v>2016020031093</v>
      </c>
      <c r="N59" s="3" t="s">
        <v>143</v>
      </c>
      <c r="O59" s="10">
        <v>42538</v>
      </c>
    </row>
    <row r="60" spans="1:15" s="7" customFormat="1" x14ac:dyDescent="0.25">
      <c r="A60" s="3" t="s">
        <v>144</v>
      </c>
      <c r="B60" s="3" t="s">
        <v>16</v>
      </c>
      <c r="C60" s="3" t="s">
        <v>17</v>
      </c>
      <c r="D60" s="4">
        <v>416.25</v>
      </c>
      <c r="E60" s="5">
        <v>0</v>
      </c>
      <c r="F60" s="8">
        <v>416</v>
      </c>
      <c r="G60" s="8">
        <v>416</v>
      </c>
      <c r="H60" s="3">
        <v>890907254</v>
      </c>
      <c r="I60" s="22" t="str">
        <f>VLOOKUP(H60,'[1]IPS CTA BANCARIA (2)'!$B$1:$H$230,2,0)</f>
        <v>ESE SAN JUAN DE DIOS - RIONEGRO</v>
      </c>
      <c r="J60" s="9">
        <v>416</v>
      </c>
      <c r="K60" s="3">
        <f>VLOOKUP(H60,'[1]IPS CTA BANCARIA (2)'!$B$1:$H$230,4,0)</f>
        <v>71587022347</v>
      </c>
      <c r="L60" s="3" t="str">
        <f>VLOOKUP(H60,'[1]IPS CTA BANCARIA (2)'!$B$1:$H$230,5,0)</f>
        <v>BANCOLOMBIA</v>
      </c>
      <c r="M60" s="12" t="s">
        <v>145</v>
      </c>
      <c r="N60" s="6" t="s">
        <v>146</v>
      </c>
      <c r="O60" s="10">
        <v>42535</v>
      </c>
    </row>
    <row r="61" spans="1:15" s="7" customFormat="1" x14ac:dyDescent="0.25">
      <c r="A61" s="3" t="s">
        <v>144</v>
      </c>
      <c r="B61" s="3" t="s">
        <v>33</v>
      </c>
      <c r="C61" s="3" t="s">
        <v>34</v>
      </c>
      <c r="D61" s="4">
        <v>54816496.630000003</v>
      </c>
      <c r="E61" s="5">
        <v>0</v>
      </c>
      <c r="F61" s="8">
        <v>54816497</v>
      </c>
      <c r="G61" s="8">
        <v>54816497</v>
      </c>
      <c r="H61" s="3">
        <v>890907254</v>
      </c>
      <c r="I61" s="22" t="str">
        <f>VLOOKUP(H61,'[1]IPS CTA BANCARIA (2)'!$B$1:$H$230,2,0)</f>
        <v>ESE SAN JUAN DE DIOS - RIONEGRO</v>
      </c>
      <c r="J61" s="9">
        <v>54816497</v>
      </c>
      <c r="K61" s="3">
        <f>VLOOKUP(H61,'[1]IPS CTA BANCARIA (2)'!$B$1:$H$230,4,0)</f>
        <v>71587022347</v>
      </c>
      <c r="L61" s="3" t="str">
        <f>VLOOKUP(H61,'[1]IPS CTA BANCARIA (2)'!$B$1:$H$230,5,0)</f>
        <v>BANCOLOMBIA</v>
      </c>
      <c r="M61" s="12" t="s">
        <v>147</v>
      </c>
      <c r="N61" s="6" t="s">
        <v>146</v>
      </c>
      <c r="O61" s="10">
        <v>42535</v>
      </c>
    </row>
    <row r="62" spans="1:15" s="7" customFormat="1" x14ac:dyDescent="0.25">
      <c r="A62" s="3" t="s">
        <v>148</v>
      </c>
      <c r="B62" s="3" t="s">
        <v>33</v>
      </c>
      <c r="C62" s="3" t="s">
        <v>34</v>
      </c>
      <c r="D62" s="4">
        <v>37598679.770000003</v>
      </c>
      <c r="E62" s="5">
        <v>0</v>
      </c>
      <c r="F62" s="8">
        <v>37598680</v>
      </c>
      <c r="G62" s="8">
        <v>37598680</v>
      </c>
      <c r="H62" s="3">
        <v>890907254</v>
      </c>
      <c r="I62" s="22" t="str">
        <f>VLOOKUP(H62,'[1]IPS CTA BANCARIA (2)'!$B$1:$H$230,2,0)</f>
        <v>ESE SAN JUAN DE DIOS - RIONEGRO</v>
      </c>
      <c r="J62" s="9">
        <v>37598680</v>
      </c>
      <c r="K62" s="3">
        <f>VLOOKUP(H62,'[1]IPS CTA BANCARIA (2)'!$B$1:$H$230,4,0)</f>
        <v>71587022347</v>
      </c>
      <c r="L62" s="3" t="str">
        <f>VLOOKUP(H62,'[1]IPS CTA BANCARIA (2)'!$B$1:$H$230,5,0)</f>
        <v>BANCOLOMBIA</v>
      </c>
      <c r="M62" s="12" t="s">
        <v>149</v>
      </c>
      <c r="N62" s="6" t="s">
        <v>150</v>
      </c>
      <c r="O62" s="10">
        <v>42534</v>
      </c>
    </row>
    <row r="63" spans="1:15" s="7" customFormat="1" x14ac:dyDescent="0.25">
      <c r="A63" s="3" t="s">
        <v>148</v>
      </c>
      <c r="B63" s="3" t="s">
        <v>51</v>
      </c>
      <c r="C63" s="3" t="s">
        <v>52</v>
      </c>
      <c r="D63" s="4">
        <v>48125294.350000001</v>
      </c>
      <c r="E63" s="5">
        <v>0</v>
      </c>
      <c r="F63" s="8">
        <v>48125294</v>
      </c>
      <c r="G63" s="8">
        <v>48125294</v>
      </c>
      <c r="H63" s="3">
        <v>890907241</v>
      </c>
      <c r="I63" s="22" t="str">
        <f>VLOOKUP(H63,'[1]IPS CTA BANCARIA (2)'!$B$1:$H$230,2,0)</f>
        <v>E.S.E HOSPITAL LA MERCED DE BOLIVAR</v>
      </c>
      <c r="J63" s="9">
        <v>48125294</v>
      </c>
      <c r="K63" s="3">
        <f>VLOOKUP(H63,'[1]IPS CTA BANCARIA (2)'!$B$1:$H$230,4,0)</f>
        <v>64182108621</v>
      </c>
      <c r="L63" s="3" t="str">
        <f>VLOOKUP(H63,'[1]IPS CTA BANCARIA (2)'!$B$1:$H$230,5,0)</f>
        <v>BANCOLOMBIA</v>
      </c>
      <c r="M63" s="11">
        <v>2016020031064</v>
      </c>
      <c r="N63" s="3" t="s">
        <v>151</v>
      </c>
      <c r="O63" s="10">
        <v>42537</v>
      </c>
    </row>
    <row r="64" spans="1:15" s="7" customFormat="1" x14ac:dyDescent="0.25">
      <c r="A64" s="3" t="s">
        <v>152</v>
      </c>
      <c r="B64" s="3" t="s">
        <v>33</v>
      </c>
      <c r="C64" s="3" t="s">
        <v>34</v>
      </c>
      <c r="D64" s="4">
        <v>13433309.189999999</v>
      </c>
      <c r="E64" s="5">
        <v>0</v>
      </c>
      <c r="F64" s="8">
        <v>13433309</v>
      </c>
      <c r="G64" s="8">
        <v>13433309</v>
      </c>
      <c r="H64" s="3">
        <v>890907254</v>
      </c>
      <c r="I64" s="22" t="str">
        <f>VLOOKUP(H64,'[1]IPS CTA BANCARIA (2)'!$B$1:$H$230,2,0)</f>
        <v>ESE SAN JUAN DE DIOS - RIONEGRO</v>
      </c>
      <c r="J64" s="9">
        <v>13433309</v>
      </c>
      <c r="K64" s="3">
        <f>VLOOKUP(H64,'[1]IPS CTA BANCARIA (2)'!$B$1:$H$230,4,0)</f>
        <v>71587022347</v>
      </c>
      <c r="L64" s="3" t="str">
        <f>VLOOKUP(H64,'[1]IPS CTA BANCARIA (2)'!$B$1:$H$230,5,0)</f>
        <v>BANCOLOMBIA</v>
      </c>
      <c r="M64" s="12" t="s">
        <v>153</v>
      </c>
      <c r="N64" s="6" t="s">
        <v>154</v>
      </c>
      <c r="O64" s="10">
        <v>42535</v>
      </c>
    </row>
    <row r="65" spans="1:15" s="7" customFormat="1" ht="25.5" x14ac:dyDescent="0.25">
      <c r="A65" s="3" t="s">
        <v>152</v>
      </c>
      <c r="B65" s="3" t="s">
        <v>51</v>
      </c>
      <c r="C65" s="3" t="s">
        <v>52</v>
      </c>
      <c r="D65" s="4">
        <v>21858373.420000002</v>
      </c>
      <c r="E65" s="5">
        <v>0</v>
      </c>
      <c r="F65" s="8">
        <v>21858373</v>
      </c>
      <c r="G65" s="8">
        <v>21858373</v>
      </c>
      <c r="H65" s="3">
        <v>800044320</v>
      </c>
      <c r="I65" s="22" t="str">
        <f>VLOOKUP(H65,'[1]IPS CTA BANCARIA (2)'!$B$1:$H$230,2,0)</f>
        <v>E.S.E. HOSPITAL EL SAGRADO CORAZÓN DE BRICEÑO</v>
      </c>
      <c r="J65" s="9">
        <v>21858373</v>
      </c>
      <c r="K65" s="6">
        <f>VLOOKUP(H65,'[1]IPS CTA BANCARIA (2)'!$B$1:$H$230,4,0)</f>
        <v>396569999990</v>
      </c>
      <c r="L65" s="3" t="str">
        <f>VLOOKUP(H65,'[1]IPS CTA BANCARIA (2)'!$B$1:$H$230,5,0)</f>
        <v>DAVIVIENDA</v>
      </c>
      <c r="M65" s="11">
        <v>2016020031065</v>
      </c>
      <c r="N65" s="3" t="s">
        <v>155</v>
      </c>
      <c r="O65" s="10">
        <v>42537</v>
      </c>
    </row>
    <row r="66" spans="1:15" s="7" customFormat="1" x14ac:dyDescent="0.25">
      <c r="A66" s="3" t="s">
        <v>156</v>
      </c>
      <c r="B66" s="3" t="s">
        <v>33</v>
      </c>
      <c r="C66" s="3" t="s">
        <v>34</v>
      </c>
      <c r="D66" s="4">
        <v>19841502.390000001</v>
      </c>
      <c r="E66" s="5">
        <v>0</v>
      </c>
      <c r="F66" s="8">
        <v>19841502</v>
      </c>
      <c r="G66" s="8">
        <v>19841502</v>
      </c>
      <c r="H66" s="3">
        <v>890907254</v>
      </c>
      <c r="I66" s="22" t="str">
        <f>VLOOKUP(H66,'[1]IPS CTA BANCARIA (2)'!$B$1:$H$230,2,0)</f>
        <v>ESE SAN JUAN DE DIOS - RIONEGRO</v>
      </c>
      <c r="J66" s="9">
        <v>19841502</v>
      </c>
      <c r="K66" s="3">
        <f>VLOOKUP(H66,'[1]IPS CTA BANCARIA (2)'!$B$1:$H$230,4,0)</f>
        <v>71587022347</v>
      </c>
      <c r="L66" s="3" t="str">
        <f>VLOOKUP(H66,'[1]IPS CTA BANCARIA (2)'!$B$1:$H$230,5,0)</f>
        <v>BANCOLOMBIA</v>
      </c>
      <c r="M66" s="12" t="s">
        <v>157</v>
      </c>
      <c r="N66" s="6" t="s">
        <v>158</v>
      </c>
      <c r="O66" s="10">
        <v>42535</v>
      </c>
    </row>
    <row r="67" spans="1:15" s="7" customFormat="1" ht="25.5" x14ac:dyDescent="0.25">
      <c r="A67" s="3" t="s">
        <v>156</v>
      </c>
      <c r="B67" s="3" t="s">
        <v>79</v>
      </c>
      <c r="C67" s="3" t="s">
        <v>80</v>
      </c>
      <c r="D67" s="4">
        <v>3788137.69</v>
      </c>
      <c r="E67" s="5">
        <v>0</v>
      </c>
      <c r="F67" s="8">
        <v>3788138</v>
      </c>
      <c r="G67" s="8">
        <v>3788138</v>
      </c>
      <c r="H67" s="3">
        <v>900261353</v>
      </c>
      <c r="I67" s="22" t="str">
        <f>VLOOKUP(H67,'[1]IPS CTA BANCARIA (2)'!$B$1:$H$230,2,0)</f>
        <v>FUNDACION HOSPITAL SAN VICENTE DE PAUL RIONEGRO</v>
      </c>
      <c r="J67" s="9">
        <v>3788138</v>
      </c>
      <c r="K67" s="3">
        <f>VLOOKUP(H67,'[1]IPS CTA BANCARIA (2)'!$B$1:$H$230,4,0)</f>
        <v>434909230</v>
      </c>
      <c r="L67" s="3" t="str">
        <f>VLOOKUP(H67,'[1]IPS CTA BANCARIA (2)'!$B$1:$H$230,5,0)</f>
        <v>BOGOTA</v>
      </c>
      <c r="M67" s="11">
        <v>2016020031094</v>
      </c>
      <c r="N67" s="3" t="s">
        <v>159</v>
      </c>
      <c r="O67" s="10">
        <v>42538</v>
      </c>
    </row>
    <row r="68" spans="1:15" s="7" customFormat="1" ht="25.5" x14ac:dyDescent="0.25">
      <c r="A68" s="3" t="s">
        <v>160</v>
      </c>
      <c r="B68" s="3" t="s">
        <v>96</v>
      </c>
      <c r="C68" s="3" t="s">
        <v>97</v>
      </c>
      <c r="D68" s="4">
        <v>18920820.129999999</v>
      </c>
      <c r="E68" s="5">
        <v>0</v>
      </c>
      <c r="F68" s="8">
        <v>18920820</v>
      </c>
      <c r="G68" s="8">
        <v>18920820</v>
      </c>
      <c r="H68" s="3">
        <v>890900518</v>
      </c>
      <c r="I68" s="22" t="str">
        <f>VLOOKUP(H68,'[1]IPS CTA BANCARIA (2)'!$B$1:$H$230,2,0)</f>
        <v>FUNDACION HOSPITALARIA SAN VICENTE DE PAUL MEDELLIN</v>
      </c>
      <c r="J68" s="9">
        <v>18920820</v>
      </c>
      <c r="K68" s="3">
        <f>VLOOKUP(H68,'[1]IPS CTA BANCARIA (2)'!$B$1:$H$230,4,0)</f>
        <v>434888418</v>
      </c>
      <c r="L68" s="3" t="str">
        <f>VLOOKUP(H68,'[1]IPS CTA BANCARIA (2)'!$B$1:$H$230,5,0)</f>
        <v>BOGOTA</v>
      </c>
      <c r="M68" s="11">
        <v>2016020031128</v>
      </c>
      <c r="N68" s="3" t="s">
        <v>161</v>
      </c>
      <c r="O68" s="10">
        <v>42537</v>
      </c>
    </row>
    <row r="69" spans="1:15" s="7" customFormat="1" ht="25.5" x14ac:dyDescent="0.25">
      <c r="A69" s="3" t="s">
        <v>160</v>
      </c>
      <c r="B69" s="3" t="s">
        <v>51</v>
      </c>
      <c r="C69" s="3" t="s">
        <v>52</v>
      </c>
      <c r="D69" s="4">
        <v>138200007.52000001</v>
      </c>
      <c r="E69" s="5">
        <v>0</v>
      </c>
      <c r="F69" s="8">
        <v>138200008</v>
      </c>
      <c r="G69" s="8">
        <v>138200008</v>
      </c>
      <c r="H69" s="3">
        <v>890982430</v>
      </c>
      <c r="I69" s="22" t="str">
        <f>VLOOKUP(H69,'[1]IPS CTA BANCARIA (2)'!$B$1:$H$230,2,0)</f>
        <v>ESE HOSPITAL  ISABEL LA CATOLICA DE CACERES</v>
      </c>
      <c r="J69" s="9">
        <v>138200008</v>
      </c>
      <c r="K69" s="3">
        <f>VLOOKUP(H69,'[1]IPS CTA BANCARIA (2)'!$B$1:$H$230,4,0)</f>
        <v>557053774</v>
      </c>
      <c r="L69" s="3" t="str">
        <f>VLOOKUP(H69,'[1]IPS CTA BANCARIA (2)'!$B$1:$H$230,5,0)</f>
        <v>BBVA</v>
      </c>
      <c r="M69" s="11">
        <v>2016020031066</v>
      </c>
      <c r="N69" s="3" t="s">
        <v>162</v>
      </c>
      <c r="O69" s="10">
        <v>42537</v>
      </c>
    </row>
    <row r="70" spans="1:15" s="7" customFormat="1" x14ac:dyDescent="0.25">
      <c r="A70" s="3" t="s">
        <v>163</v>
      </c>
      <c r="B70" s="3" t="s">
        <v>16</v>
      </c>
      <c r="C70" s="3" t="s">
        <v>17</v>
      </c>
      <c r="D70" s="4">
        <v>1526.54</v>
      </c>
      <c r="E70" s="5">
        <v>0</v>
      </c>
      <c r="F70" s="8">
        <v>1527</v>
      </c>
      <c r="G70" s="8">
        <v>1527</v>
      </c>
      <c r="H70" s="3">
        <v>890907254</v>
      </c>
      <c r="I70" s="22" t="str">
        <f>VLOOKUP(H70,'[1]IPS CTA BANCARIA (2)'!$B$1:$H$230,2,0)</f>
        <v>ESE SAN JUAN DE DIOS - RIONEGRO</v>
      </c>
      <c r="J70" s="9">
        <v>1527</v>
      </c>
      <c r="K70" s="3">
        <f>VLOOKUP(H70,'[1]IPS CTA BANCARIA (2)'!$B$1:$H$230,4,0)</f>
        <v>71587022347</v>
      </c>
      <c r="L70" s="3" t="str">
        <f>VLOOKUP(H70,'[1]IPS CTA BANCARIA (2)'!$B$1:$H$230,5,0)</f>
        <v>BANCOLOMBIA</v>
      </c>
      <c r="M70" s="12" t="s">
        <v>164</v>
      </c>
      <c r="N70" s="6" t="s">
        <v>165</v>
      </c>
      <c r="O70" s="10">
        <v>42535</v>
      </c>
    </row>
    <row r="71" spans="1:15" s="7" customFormat="1" x14ac:dyDescent="0.25">
      <c r="A71" s="3" t="s">
        <v>163</v>
      </c>
      <c r="B71" s="3" t="s">
        <v>33</v>
      </c>
      <c r="C71" s="3" t="s">
        <v>34</v>
      </c>
      <c r="D71" s="4">
        <v>64316909.93</v>
      </c>
      <c r="E71" s="5">
        <v>0</v>
      </c>
      <c r="F71" s="8">
        <v>64316910</v>
      </c>
      <c r="G71" s="8">
        <v>64316910</v>
      </c>
      <c r="H71" s="3">
        <v>890905166</v>
      </c>
      <c r="I71" s="22" t="str">
        <f>VLOOKUP(H71,'[1]IPS CTA BANCARIA (2)'!$B$1:$H$230,2,0)</f>
        <v>ESE HOSPITAL MENTAL DE ANTIOQUIA</v>
      </c>
      <c r="J71" s="9">
        <v>64316910</v>
      </c>
      <c r="K71" s="3">
        <f>VLOOKUP(H71,'[1]IPS CTA BANCARIA (2)'!$B$1:$H$230,4,0)</f>
        <v>37570158388</v>
      </c>
      <c r="L71" s="3" t="str">
        <f>VLOOKUP(H71,'[1]IPS CTA BANCARIA (2)'!$B$1:$H$230,5,0)</f>
        <v>DAVIVIENDA</v>
      </c>
      <c r="M71" s="12" t="s">
        <v>166</v>
      </c>
      <c r="N71" s="6" t="s">
        <v>167</v>
      </c>
      <c r="O71" s="10">
        <v>42535</v>
      </c>
    </row>
    <row r="72" spans="1:15" s="7" customFormat="1" x14ac:dyDescent="0.25">
      <c r="A72" s="3" t="s">
        <v>168</v>
      </c>
      <c r="B72" s="3" t="s">
        <v>22</v>
      </c>
      <c r="C72" s="3" t="s">
        <v>23</v>
      </c>
      <c r="D72" s="4">
        <v>4349425.55</v>
      </c>
      <c r="E72" s="5">
        <v>881873.54999999981</v>
      </c>
      <c r="F72" s="8">
        <v>3467552</v>
      </c>
      <c r="G72" s="8">
        <v>3467552</v>
      </c>
      <c r="H72" s="3">
        <v>800088702</v>
      </c>
      <c r="I72" s="22" t="str">
        <f>VLOOKUP(H72,'[1]IPS CTA BANCARIA (2)'!$B$1:$H$230,2,0)</f>
        <v>EPS SURA</v>
      </c>
      <c r="J72" s="9">
        <v>3467552</v>
      </c>
      <c r="K72" s="3" t="str">
        <f>VLOOKUP(H72,'[1]IPS CTA BANCARIA (2)'!$B$1:$H$230,4,0)</f>
        <v>003-329380-29</v>
      </c>
      <c r="L72" s="3" t="str">
        <f>VLOOKUP(H72,'[1]IPS CTA BANCARIA (2)'!$B$1:$H$230,5,0)</f>
        <v>BANCOLOMBIA</v>
      </c>
      <c r="M72" s="12" t="s">
        <v>169</v>
      </c>
      <c r="N72" s="3" t="s">
        <v>170</v>
      </c>
      <c r="O72" s="10">
        <v>42536</v>
      </c>
    </row>
    <row r="73" spans="1:15" s="7" customFormat="1" x14ac:dyDescent="0.25">
      <c r="A73" s="3" t="s">
        <v>168</v>
      </c>
      <c r="B73" s="3" t="s">
        <v>33</v>
      </c>
      <c r="C73" s="3" t="s">
        <v>34</v>
      </c>
      <c r="D73" s="4">
        <v>137636956.65000001</v>
      </c>
      <c r="E73" s="5">
        <v>27802087.650000006</v>
      </c>
      <c r="F73" s="8">
        <v>109834869</v>
      </c>
      <c r="G73" s="8">
        <v>109834869</v>
      </c>
      <c r="H73" s="3">
        <v>890905166</v>
      </c>
      <c r="I73" s="22" t="str">
        <f>VLOOKUP(H73,'[1]IPS CTA BANCARIA (2)'!$B$1:$H$230,2,0)</f>
        <v>ESE HOSPITAL MENTAL DE ANTIOQUIA</v>
      </c>
      <c r="J73" s="9">
        <v>109834869</v>
      </c>
      <c r="K73" s="3">
        <f>VLOOKUP(H73,'[1]IPS CTA BANCARIA (2)'!$B$1:$H$230,4,0)</f>
        <v>37570158388</v>
      </c>
      <c r="L73" s="3" t="str">
        <f>VLOOKUP(H73,'[1]IPS CTA BANCARIA (2)'!$B$1:$H$230,5,0)</f>
        <v>DAVIVIENDA</v>
      </c>
      <c r="M73" s="12" t="s">
        <v>171</v>
      </c>
      <c r="N73" s="6" t="s">
        <v>172</v>
      </c>
      <c r="O73" s="10">
        <v>42535</v>
      </c>
    </row>
    <row r="74" spans="1:15" s="7" customFormat="1" x14ac:dyDescent="0.25">
      <c r="A74" s="3" t="s">
        <v>173</v>
      </c>
      <c r="B74" s="3" t="s">
        <v>33</v>
      </c>
      <c r="C74" s="3" t="s">
        <v>34</v>
      </c>
      <c r="D74" s="4">
        <v>21871330.59</v>
      </c>
      <c r="E74" s="5">
        <v>0</v>
      </c>
      <c r="F74" s="8">
        <v>21871331</v>
      </c>
      <c r="G74" s="8">
        <v>21871331</v>
      </c>
      <c r="H74" s="3">
        <v>890905166</v>
      </c>
      <c r="I74" s="22" t="str">
        <f>VLOOKUP(H74,'[1]IPS CTA BANCARIA (2)'!$B$1:$H$230,2,0)</f>
        <v>ESE HOSPITAL MENTAL DE ANTIOQUIA</v>
      </c>
      <c r="J74" s="9">
        <v>21871331</v>
      </c>
      <c r="K74" s="3">
        <f>VLOOKUP(H74,'[1]IPS CTA BANCARIA (2)'!$B$1:$H$230,4,0)</f>
        <v>37570158388</v>
      </c>
      <c r="L74" s="3" t="str">
        <f>VLOOKUP(H74,'[1]IPS CTA BANCARIA (2)'!$B$1:$H$230,5,0)</f>
        <v>DAVIVIENDA</v>
      </c>
      <c r="M74" s="12" t="s">
        <v>174</v>
      </c>
      <c r="N74" s="6" t="s">
        <v>175</v>
      </c>
      <c r="O74" s="10">
        <v>42535</v>
      </c>
    </row>
    <row r="75" spans="1:15" s="7" customFormat="1" x14ac:dyDescent="0.25">
      <c r="A75" s="3" t="s">
        <v>176</v>
      </c>
      <c r="B75" s="3" t="s">
        <v>33</v>
      </c>
      <c r="C75" s="3" t="s">
        <v>34</v>
      </c>
      <c r="D75" s="4">
        <v>24596199.969999999</v>
      </c>
      <c r="E75" s="5">
        <v>0</v>
      </c>
      <c r="F75" s="8">
        <v>24596200</v>
      </c>
      <c r="G75" s="8">
        <v>24596200</v>
      </c>
      <c r="H75" s="3">
        <v>890905166</v>
      </c>
      <c r="I75" s="22" t="str">
        <f>VLOOKUP(H75,'[1]IPS CTA BANCARIA (2)'!$B$1:$H$230,2,0)</f>
        <v>ESE HOSPITAL MENTAL DE ANTIOQUIA</v>
      </c>
      <c r="J75" s="9">
        <v>24596200</v>
      </c>
      <c r="K75" s="3">
        <f>VLOOKUP(H75,'[1]IPS CTA BANCARIA (2)'!$B$1:$H$230,4,0)</f>
        <v>37570158388</v>
      </c>
      <c r="L75" s="3" t="str">
        <f>VLOOKUP(H75,'[1]IPS CTA BANCARIA (2)'!$B$1:$H$230,5,0)</f>
        <v>DAVIVIENDA</v>
      </c>
      <c r="M75" s="12" t="s">
        <v>177</v>
      </c>
      <c r="N75" s="6" t="s">
        <v>178</v>
      </c>
      <c r="O75" s="10">
        <v>42535</v>
      </c>
    </row>
    <row r="76" spans="1:15" s="7" customFormat="1" ht="25.5" x14ac:dyDescent="0.25">
      <c r="A76" s="3" t="s">
        <v>179</v>
      </c>
      <c r="B76" s="3" t="s">
        <v>26</v>
      </c>
      <c r="C76" s="3" t="s">
        <v>27</v>
      </c>
      <c r="D76" s="4">
        <v>4696.12</v>
      </c>
      <c r="E76" s="5">
        <v>0</v>
      </c>
      <c r="F76" s="8">
        <v>4696</v>
      </c>
      <c r="G76" s="8">
        <v>4696</v>
      </c>
      <c r="H76" s="3">
        <v>830003564</v>
      </c>
      <c r="I76" s="22" t="str">
        <f>VLOOKUP(H76,'[1]IPS CTA BANCARIA (2)'!$B$1:$H$230,2,0)</f>
        <v>ENTIDAD PROMOTORA DE SALUD EPS FAMISANAR LTDA</v>
      </c>
      <c r="J76" s="9">
        <v>4696</v>
      </c>
      <c r="K76" s="3">
        <f>VLOOKUP(H76,'[1]IPS CTA BANCARIA (2)'!$B$1:$H$230,4,0)</f>
        <v>59017632</v>
      </c>
      <c r="L76" s="3" t="str">
        <f>VLOOKUP(H76,'[1]IPS CTA BANCARIA (2)'!$B$1:$H$230,5,0)</f>
        <v>AV VILLAS</v>
      </c>
      <c r="M76" s="6">
        <v>2016020031271</v>
      </c>
      <c r="N76" s="3" t="s">
        <v>180</v>
      </c>
      <c r="O76" s="10">
        <v>42538</v>
      </c>
    </row>
    <row r="77" spans="1:15" s="7" customFormat="1" ht="25.5" x14ac:dyDescent="0.25">
      <c r="A77" s="3" t="s">
        <v>179</v>
      </c>
      <c r="B77" s="3" t="s">
        <v>29</v>
      </c>
      <c r="C77" s="3" t="s">
        <v>30</v>
      </c>
      <c r="D77" s="4">
        <v>2601.02</v>
      </c>
      <c r="E77" s="5">
        <v>0</v>
      </c>
      <c r="F77" s="8">
        <v>2601</v>
      </c>
      <c r="G77" s="8">
        <v>2601</v>
      </c>
      <c r="H77" s="3">
        <v>830009783</v>
      </c>
      <c r="I77" s="22" t="str">
        <f>VLOOKUP(H77,'[1]IPS CTA BANCARIA (2)'!$B$1:$H$230,2,0)</f>
        <v>CRUZ BLANCA ENTIDAD PROMOTORA DE SALUD SA</v>
      </c>
      <c r="J77" s="9">
        <v>2601</v>
      </c>
      <c r="K77" s="3">
        <f>VLOOKUP(H77,'[1]IPS CTA BANCARIA (2)'!$B$1:$H$230,4,0)</f>
        <v>205223332</v>
      </c>
      <c r="L77" s="3" t="str">
        <f>VLOOKUP(H77,'[1]IPS CTA BANCARIA (2)'!$B$1:$H$230,5,0)</f>
        <v>BOGOTA</v>
      </c>
      <c r="M77" s="12" t="s">
        <v>181</v>
      </c>
      <c r="N77" s="3" t="s">
        <v>182</v>
      </c>
      <c r="O77" s="10">
        <v>42536</v>
      </c>
    </row>
    <row r="78" spans="1:15" s="7" customFormat="1" x14ac:dyDescent="0.25">
      <c r="A78" s="3" t="s">
        <v>179</v>
      </c>
      <c r="B78" s="3" t="s">
        <v>33</v>
      </c>
      <c r="C78" s="3" t="s">
        <v>34</v>
      </c>
      <c r="D78" s="4">
        <v>8670213.3300000001</v>
      </c>
      <c r="E78" s="5">
        <v>0</v>
      </c>
      <c r="F78" s="8">
        <v>8670213</v>
      </c>
      <c r="G78" s="8">
        <v>8670213</v>
      </c>
      <c r="H78" s="3">
        <v>890905166</v>
      </c>
      <c r="I78" s="22" t="str">
        <f>VLOOKUP(H78,'[1]IPS CTA BANCARIA (2)'!$B$1:$H$230,2,0)</f>
        <v>ESE HOSPITAL MENTAL DE ANTIOQUIA</v>
      </c>
      <c r="J78" s="9">
        <v>8670213</v>
      </c>
      <c r="K78" s="3">
        <f>VLOOKUP(H78,'[1]IPS CTA BANCARIA (2)'!$B$1:$H$230,4,0)</f>
        <v>37570158388</v>
      </c>
      <c r="L78" s="3" t="str">
        <f>VLOOKUP(H78,'[1]IPS CTA BANCARIA (2)'!$B$1:$H$230,5,0)</f>
        <v>DAVIVIENDA</v>
      </c>
      <c r="M78" s="12" t="s">
        <v>183</v>
      </c>
      <c r="N78" s="6" t="s">
        <v>184</v>
      </c>
      <c r="O78" s="10">
        <v>42535</v>
      </c>
    </row>
    <row r="79" spans="1:15" s="7" customFormat="1" x14ac:dyDescent="0.25">
      <c r="A79" s="3" t="s">
        <v>185</v>
      </c>
      <c r="B79" s="3" t="s">
        <v>33</v>
      </c>
      <c r="C79" s="3" t="s">
        <v>34</v>
      </c>
      <c r="D79" s="4">
        <v>6940960.0999999996</v>
      </c>
      <c r="E79" s="5">
        <v>0</v>
      </c>
      <c r="F79" s="8">
        <v>6940960</v>
      </c>
      <c r="G79" s="8">
        <v>6940960</v>
      </c>
      <c r="H79" s="3">
        <v>890905166</v>
      </c>
      <c r="I79" s="22" t="str">
        <f>VLOOKUP(H79,'[1]IPS CTA BANCARIA (2)'!$B$1:$H$230,2,0)</f>
        <v>ESE HOSPITAL MENTAL DE ANTIOQUIA</v>
      </c>
      <c r="J79" s="9">
        <v>6940960</v>
      </c>
      <c r="K79" s="3">
        <f>VLOOKUP(H79,'[1]IPS CTA BANCARIA (2)'!$B$1:$H$230,4,0)</f>
        <v>37570158388</v>
      </c>
      <c r="L79" s="3" t="str">
        <f>VLOOKUP(H79,'[1]IPS CTA BANCARIA (2)'!$B$1:$H$230,5,0)</f>
        <v>DAVIVIENDA</v>
      </c>
      <c r="M79" s="12" t="s">
        <v>186</v>
      </c>
      <c r="N79" s="6" t="s">
        <v>187</v>
      </c>
      <c r="O79" s="10">
        <v>42535</v>
      </c>
    </row>
    <row r="80" spans="1:15" s="7" customFormat="1" x14ac:dyDescent="0.25">
      <c r="A80" s="3" t="s">
        <v>188</v>
      </c>
      <c r="B80" s="3" t="s">
        <v>16</v>
      </c>
      <c r="C80" s="3" t="s">
        <v>17</v>
      </c>
      <c r="D80" s="4">
        <v>6579.65</v>
      </c>
      <c r="E80" s="5">
        <v>0</v>
      </c>
      <c r="F80" s="8">
        <v>6580</v>
      </c>
      <c r="G80" s="8">
        <v>6580</v>
      </c>
      <c r="H80" s="3">
        <v>890905166</v>
      </c>
      <c r="I80" s="22" t="str">
        <f>VLOOKUP(H80,'[1]IPS CTA BANCARIA (2)'!$B$1:$H$230,2,0)</f>
        <v>ESE HOSPITAL MENTAL DE ANTIOQUIA</v>
      </c>
      <c r="J80" s="9">
        <v>6580</v>
      </c>
      <c r="K80" s="3">
        <f>VLOOKUP(H80,'[1]IPS CTA BANCARIA (2)'!$B$1:$H$230,4,0)</f>
        <v>37570158388</v>
      </c>
      <c r="L80" s="3" t="str">
        <f>VLOOKUP(H80,'[1]IPS CTA BANCARIA (2)'!$B$1:$H$230,5,0)</f>
        <v>DAVIVIENDA</v>
      </c>
      <c r="M80" s="12" t="s">
        <v>189</v>
      </c>
      <c r="N80" s="6" t="s">
        <v>190</v>
      </c>
      <c r="O80" s="10">
        <v>42535</v>
      </c>
    </row>
    <row r="81" spans="1:15" s="7" customFormat="1" x14ac:dyDescent="0.25">
      <c r="A81" s="3" t="s">
        <v>188</v>
      </c>
      <c r="B81" s="3" t="s">
        <v>22</v>
      </c>
      <c r="C81" s="3" t="s">
        <v>23</v>
      </c>
      <c r="D81" s="4">
        <v>444405.26</v>
      </c>
      <c r="E81" s="5">
        <v>0</v>
      </c>
      <c r="F81" s="8">
        <v>444405</v>
      </c>
      <c r="G81" s="8">
        <v>444405</v>
      </c>
      <c r="H81" s="3">
        <v>800088702</v>
      </c>
      <c r="I81" s="22" t="str">
        <f>VLOOKUP(H81,'[1]IPS CTA BANCARIA (2)'!$B$1:$H$230,2,0)</f>
        <v>EPS SURA</v>
      </c>
      <c r="J81" s="9">
        <v>444405</v>
      </c>
      <c r="K81" s="3" t="str">
        <f>VLOOKUP(H81,'[1]IPS CTA BANCARIA (2)'!$B$1:$H$230,4,0)</f>
        <v>003-329380-29</v>
      </c>
      <c r="L81" s="3" t="str">
        <f>VLOOKUP(H81,'[1]IPS CTA BANCARIA (2)'!$B$1:$H$230,5,0)</f>
        <v>BANCOLOMBIA</v>
      </c>
      <c r="M81" s="12" t="s">
        <v>191</v>
      </c>
      <c r="N81" s="3" t="s">
        <v>192</v>
      </c>
      <c r="O81" s="10">
        <v>42536</v>
      </c>
    </row>
    <row r="82" spans="1:15" s="7" customFormat="1" x14ac:dyDescent="0.25">
      <c r="A82" s="3" t="s">
        <v>188</v>
      </c>
      <c r="B82" s="3" t="s">
        <v>33</v>
      </c>
      <c r="C82" s="3" t="s">
        <v>34</v>
      </c>
      <c r="D82" s="4">
        <v>92527387.709999993</v>
      </c>
      <c r="E82" s="5">
        <v>0</v>
      </c>
      <c r="F82" s="8">
        <v>92527388</v>
      </c>
      <c r="G82" s="8">
        <v>92527388</v>
      </c>
      <c r="H82" s="3">
        <v>890905166</v>
      </c>
      <c r="I82" s="22" t="str">
        <f>VLOOKUP(H82,'[1]IPS CTA BANCARIA (2)'!$B$1:$H$230,2,0)</f>
        <v>ESE HOSPITAL MENTAL DE ANTIOQUIA</v>
      </c>
      <c r="J82" s="9">
        <v>92527388</v>
      </c>
      <c r="K82" s="3">
        <f>VLOOKUP(H82,'[1]IPS CTA BANCARIA (2)'!$B$1:$H$230,4,0)</f>
        <v>37570158388</v>
      </c>
      <c r="L82" s="3" t="str">
        <f>VLOOKUP(H82,'[1]IPS CTA BANCARIA (2)'!$B$1:$H$230,5,0)</f>
        <v>DAVIVIENDA</v>
      </c>
      <c r="M82" s="12" t="s">
        <v>193</v>
      </c>
      <c r="N82" s="6" t="s">
        <v>190</v>
      </c>
      <c r="O82" s="10">
        <v>42535</v>
      </c>
    </row>
    <row r="83" spans="1:15" s="7" customFormat="1" x14ac:dyDescent="0.25">
      <c r="A83" s="3" t="s">
        <v>194</v>
      </c>
      <c r="B83" s="3" t="s">
        <v>16</v>
      </c>
      <c r="C83" s="3" t="s">
        <v>17</v>
      </c>
      <c r="D83" s="4">
        <v>266.95999999999998</v>
      </c>
      <c r="E83" s="5">
        <v>0</v>
      </c>
      <c r="F83" s="8">
        <v>267</v>
      </c>
      <c r="G83" s="8">
        <v>267</v>
      </c>
      <c r="H83" s="3">
        <v>890905166</v>
      </c>
      <c r="I83" s="22" t="str">
        <f>VLOOKUP(H83,'[1]IPS CTA BANCARIA (2)'!$B$1:$H$230,2,0)</f>
        <v>ESE HOSPITAL MENTAL DE ANTIOQUIA</v>
      </c>
      <c r="J83" s="9">
        <v>267</v>
      </c>
      <c r="K83" s="3">
        <f>VLOOKUP(H83,'[1]IPS CTA BANCARIA (2)'!$B$1:$H$230,4,0)</f>
        <v>37570158388</v>
      </c>
      <c r="L83" s="3" t="str">
        <f>VLOOKUP(H83,'[1]IPS CTA BANCARIA (2)'!$B$1:$H$230,5,0)</f>
        <v>DAVIVIENDA</v>
      </c>
      <c r="M83" s="12" t="s">
        <v>195</v>
      </c>
      <c r="N83" s="6" t="s">
        <v>196</v>
      </c>
      <c r="O83" s="10">
        <v>42535</v>
      </c>
    </row>
    <row r="84" spans="1:15" s="7" customFormat="1" x14ac:dyDescent="0.25">
      <c r="A84" s="3" t="s">
        <v>194</v>
      </c>
      <c r="B84" s="3" t="s">
        <v>22</v>
      </c>
      <c r="C84" s="3" t="s">
        <v>23</v>
      </c>
      <c r="D84" s="4">
        <v>383539.27</v>
      </c>
      <c r="E84" s="5">
        <v>0</v>
      </c>
      <c r="F84" s="8">
        <v>383539</v>
      </c>
      <c r="G84" s="8">
        <v>383539</v>
      </c>
      <c r="H84" s="3">
        <v>800088702</v>
      </c>
      <c r="I84" s="22" t="str">
        <f>VLOOKUP(H84,'[1]IPS CTA BANCARIA (2)'!$B$1:$H$230,2,0)</f>
        <v>EPS SURA</v>
      </c>
      <c r="J84" s="9">
        <v>383539</v>
      </c>
      <c r="K84" s="3" t="str">
        <f>VLOOKUP(H84,'[1]IPS CTA BANCARIA (2)'!$B$1:$H$230,4,0)</f>
        <v>003-329380-29</v>
      </c>
      <c r="L84" s="3" t="str">
        <f>VLOOKUP(H84,'[1]IPS CTA BANCARIA (2)'!$B$1:$H$230,5,0)</f>
        <v>BANCOLOMBIA</v>
      </c>
      <c r="M84" s="12" t="s">
        <v>197</v>
      </c>
      <c r="N84" s="3" t="s">
        <v>198</v>
      </c>
      <c r="O84" s="10">
        <v>42536</v>
      </c>
    </row>
    <row r="85" spans="1:15" s="7" customFormat="1" x14ac:dyDescent="0.25">
      <c r="A85" s="3" t="s">
        <v>194</v>
      </c>
      <c r="B85" s="3" t="s">
        <v>33</v>
      </c>
      <c r="C85" s="3" t="s">
        <v>34</v>
      </c>
      <c r="D85" s="4">
        <v>22498842.84</v>
      </c>
      <c r="E85" s="5">
        <v>0</v>
      </c>
      <c r="F85" s="8">
        <v>22498843</v>
      </c>
      <c r="G85" s="8">
        <v>22498843</v>
      </c>
      <c r="H85" s="3">
        <v>890905166</v>
      </c>
      <c r="I85" s="22" t="str">
        <f>VLOOKUP(H85,'[1]IPS CTA BANCARIA (2)'!$B$1:$H$230,2,0)</f>
        <v>ESE HOSPITAL MENTAL DE ANTIOQUIA</v>
      </c>
      <c r="J85" s="9">
        <v>22498843</v>
      </c>
      <c r="K85" s="3">
        <f>VLOOKUP(H85,'[1]IPS CTA BANCARIA (2)'!$B$1:$H$230,4,0)</f>
        <v>37570158388</v>
      </c>
      <c r="L85" s="3" t="str">
        <f>VLOOKUP(H85,'[1]IPS CTA BANCARIA (2)'!$B$1:$H$230,5,0)</f>
        <v>DAVIVIENDA</v>
      </c>
      <c r="M85" s="12" t="s">
        <v>199</v>
      </c>
      <c r="N85" s="6" t="s">
        <v>196</v>
      </c>
      <c r="O85" s="10">
        <v>42535</v>
      </c>
    </row>
    <row r="86" spans="1:15" s="7" customFormat="1" x14ac:dyDescent="0.25">
      <c r="A86" s="3" t="s">
        <v>194</v>
      </c>
      <c r="B86" s="3" t="s">
        <v>79</v>
      </c>
      <c r="C86" s="3" t="s">
        <v>80</v>
      </c>
      <c r="D86" s="4">
        <v>4668018.76</v>
      </c>
      <c r="E86" s="5">
        <v>0</v>
      </c>
      <c r="F86" s="8">
        <v>4668019</v>
      </c>
      <c r="G86" s="8">
        <v>4668019</v>
      </c>
      <c r="H86" s="3">
        <v>890905154</v>
      </c>
      <c r="I86" s="22" t="str">
        <f>VLOOKUP(H86,'[1]IPS CTA BANCARIA (2)'!$B$1:$H$230,2,0)</f>
        <v>CLINICA SAN JUAN DE DIOS LA CEJA</v>
      </c>
      <c r="J86" s="9">
        <v>4668019</v>
      </c>
      <c r="K86" s="3">
        <f>VLOOKUP(H86,'[1]IPS CTA BANCARIA (2)'!$B$1:$H$230,4,0)</f>
        <v>2390515402</v>
      </c>
      <c r="L86" s="3" t="str">
        <f>VLOOKUP(H86,'[1]IPS CTA BANCARIA (2)'!$B$1:$H$230,5,0)</f>
        <v>BANCOLOMBIA</v>
      </c>
      <c r="M86" s="11">
        <v>2016020031095</v>
      </c>
      <c r="N86" s="3" t="s">
        <v>200</v>
      </c>
      <c r="O86" s="10">
        <v>42538</v>
      </c>
    </row>
    <row r="87" spans="1:15" s="7" customFormat="1" x14ac:dyDescent="0.25">
      <c r="A87" s="3" t="s">
        <v>201</v>
      </c>
      <c r="B87" s="3" t="s">
        <v>16</v>
      </c>
      <c r="C87" s="3" t="s">
        <v>17</v>
      </c>
      <c r="D87" s="4">
        <v>1044.1099999999999</v>
      </c>
      <c r="E87" s="5">
        <v>0</v>
      </c>
      <c r="F87" s="8">
        <v>1044</v>
      </c>
      <c r="G87" s="8">
        <v>1044</v>
      </c>
      <c r="H87" s="3">
        <v>890905166</v>
      </c>
      <c r="I87" s="22" t="str">
        <f>VLOOKUP(H87,'[1]IPS CTA BANCARIA (2)'!$B$1:$H$230,2,0)</f>
        <v>ESE HOSPITAL MENTAL DE ANTIOQUIA</v>
      </c>
      <c r="J87" s="9">
        <v>1044</v>
      </c>
      <c r="K87" s="3">
        <f>VLOOKUP(H87,'[1]IPS CTA BANCARIA (2)'!$B$1:$H$230,4,0)</f>
        <v>37570158388</v>
      </c>
      <c r="L87" s="3" t="str">
        <f>VLOOKUP(H87,'[1]IPS CTA BANCARIA (2)'!$B$1:$H$230,5,0)</f>
        <v>DAVIVIENDA</v>
      </c>
      <c r="M87" s="12" t="s">
        <v>202</v>
      </c>
      <c r="N87" s="6" t="s">
        <v>203</v>
      </c>
      <c r="O87" s="10">
        <v>42535</v>
      </c>
    </row>
    <row r="88" spans="1:15" s="7" customFormat="1" x14ac:dyDescent="0.25">
      <c r="A88" s="3" t="s">
        <v>201</v>
      </c>
      <c r="B88" s="3" t="s">
        <v>33</v>
      </c>
      <c r="C88" s="3" t="s">
        <v>34</v>
      </c>
      <c r="D88" s="4">
        <v>3980440.18</v>
      </c>
      <c r="E88" s="5">
        <v>0</v>
      </c>
      <c r="F88" s="8">
        <v>3980440</v>
      </c>
      <c r="G88" s="8">
        <v>3980440</v>
      </c>
      <c r="H88" s="3">
        <v>890905166</v>
      </c>
      <c r="I88" s="22" t="str">
        <f>VLOOKUP(H88,'[1]IPS CTA BANCARIA (2)'!$B$1:$H$230,2,0)</f>
        <v>ESE HOSPITAL MENTAL DE ANTIOQUIA</v>
      </c>
      <c r="J88" s="9">
        <v>3980440</v>
      </c>
      <c r="K88" s="3">
        <f>VLOOKUP(H88,'[1]IPS CTA BANCARIA (2)'!$B$1:$H$230,4,0)</f>
        <v>37570158388</v>
      </c>
      <c r="L88" s="3" t="str">
        <f>VLOOKUP(H88,'[1]IPS CTA BANCARIA (2)'!$B$1:$H$230,5,0)</f>
        <v>DAVIVIENDA</v>
      </c>
      <c r="M88" s="12" t="s">
        <v>204</v>
      </c>
      <c r="N88" s="6" t="s">
        <v>203</v>
      </c>
      <c r="O88" s="10">
        <v>42535</v>
      </c>
    </row>
    <row r="89" spans="1:15" s="7" customFormat="1" x14ac:dyDescent="0.25">
      <c r="A89" s="3" t="s">
        <v>205</v>
      </c>
      <c r="B89" s="3" t="s">
        <v>16</v>
      </c>
      <c r="C89" s="3" t="s">
        <v>17</v>
      </c>
      <c r="D89" s="4">
        <v>19149.259999999998</v>
      </c>
      <c r="E89" s="5">
        <v>0</v>
      </c>
      <c r="F89" s="8">
        <v>19149</v>
      </c>
      <c r="G89" s="8">
        <v>19149</v>
      </c>
      <c r="H89" s="3">
        <v>890905166</v>
      </c>
      <c r="I89" s="22" t="str">
        <f>VLOOKUP(H89,'[1]IPS CTA BANCARIA (2)'!$B$1:$H$230,2,0)</f>
        <v>ESE HOSPITAL MENTAL DE ANTIOQUIA</v>
      </c>
      <c r="J89" s="9">
        <v>19149</v>
      </c>
      <c r="K89" s="3">
        <f>VLOOKUP(H89,'[1]IPS CTA BANCARIA (2)'!$B$1:$H$230,4,0)</f>
        <v>37570158388</v>
      </c>
      <c r="L89" s="3" t="str">
        <f>VLOOKUP(H89,'[1]IPS CTA BANCARIA (2)'!$B$1:$H$230,5,0)</f>
        <v>DAVIVIENDA</v>
      </c>
      <c r="M89" s="12" t="s">
        <v>206</v>
      </c>
      <c r="N89" s="6" t="s">
        <v>207</v>
      </c>
      <c r="O89" s="10">
        <v>42535</v>
      </c>
    </row>
    <row r="90" spans="1:15" s="7" customFormat="1" ht="25.5" x14ac:dyDescent="0.25">
      <c r="A90" s="3" t="s">
        <v>205</v>
      </c>
      <c r="B90" s="3" t="s">
        <v>96</v>
      </c>
      <c r="C90" s="3" t="s">
        <v>97</v>
      </c>
      <c r="D90" s="4">
        <v>20253845.359999999</v>
      </c>
      <c r="E90" s="5">
        <v>0</v>
      </c>
      <c r="F90" s="8">
        <v>20253845</v>
      </c>
      <c r="G90" s="8">
        <v>20253845</v>
      </c>
      <c r="H90" s="3">
        <v>890900518</v>
      </c>
      <c r="I90" s="22" t="str">
        <f>VLOOKUP(H90,'[1]IPS CTA BANCARIA (2)'!$B$1:$H$230,2,0)</f>
        <v>FUNDACION HOSPITALARIA SAN VICENTE DE PAUL MEDELLIN</v>
      </c>
      <c r="J90" s="9">
        <v>20253845</v>
      </c>
      <c r="K90" s="3">
        <f>VLOOKUP(H90,'[1]IPS CTA BANCARIA (2)'!$B$1:$H$230,4,0)</f>
        <v>434888418</v>
      </c>
      <c r="L90" s="3" t="str">
        <f>VLOOKUP(H90,'[1]IPS CTA BANCARIA (2)'!$B$1:$H$230,5,0)</f>
        <v>BOGOTA</v>
      </c>
      <c r="M90" s="11">
        <v>2016020031129</v>
      </c>
      <c r="N90" s="3" t="s">
        <v>208</v>
      </c>
      <c r="O90" s="10">
        <v>42537</v>
      </c>
    </row>
    <row r="91" spans="1:15" s="7" customFormat="1" x14ac:dyDescent="0.25">
      <c r="A91" s="3" t="s">
        <v>205</v>
      </c>
      <c r="B91" s="3" t="s">
        <v>33</v>
      </c>
      <c r="C91" s="3" t="s">
        <v>34</v>
      </c>
      <c r="D91" s="4">
        <v>176208652.52000001</v>
      </c>
      <c r="E91" s="5">
        <v>0</v>
      </c>
      <c r="F91" s="8">
        <v>176208653</v>
      </c>
      <c r="G91" s="8">
        <v>176208653</v>
      </c>
      <c r="H91" s="3">
        <v>890905166</v>
      </c>
      <c r="I91" s="22" t="str">
        <f>VLOOKUP(H91,'[1]IPS CTA BANCARIA (2)'!$B$1:$H$230,2,0)</f>
        <v>ESE HOSPITAL MENTAL DE ANTIOQUIA</v>
      </c>
      <c r="J91" s="9">
        <v>176208653</v>
      </c>
      <c r="K91" s="3">
        <f>VLOOKUP(H91,'[1]IPS CTA BANCARIA (2)'!$B$1:$H$230,4,0)</f>
        <v>37570158388</v>
      </c>
      <c r="L91" s="3" t="str">
        <f>VLOOKUP(H91,'[1]IPS CTA BANCARIA (2)'!$B$1:$H$230,5,0)</f>
        <v>DAVIVIENDA</v>
      </c>
      <c r="M91" s="12" t="s">
        <v>209</v>
      </c>
      <c r="N91" s="6" t="s">
        <v>207</v>
      </c>
      <c r="O91" s="10">
        <v>42535</v>
      </c>
    </row>
    <row r="92" spans="1:15" s="7" customFormat="1" x14ac:dyDescent="0.25">
      <c r="A92" s="3" t="s">
        <v>205</v>
      </c>
      <c r="B92" s="3" t="s">
        <v>51</v>
      </c>
      <c r="C92" s="3" t="s">
        <v>52</v>
      </c>
      <c r="D92" s="4">
        <v>219386155.21000001</v>
      </c>
      <c r="E92" s="5">
        <v>0</v>
      </c>
      <c r="F92" s="8">
        <v>219386155</v>
      </c>
      <c r="G92" s="8">
        <v>219386155</v>
      </c>
      <c r="H92" s="3">
        <v>890980757</v>
      </c>
      <c r="I92" s="22" t="str">
        <f>VLOOKUP(H92,'[1]IPS CTA BANCARIA (2)'!$B$1:$H$230,2,0)</f>
        <v>ESE CESAR URIBE PIEDRAHITA DE CAUCASIA</v>
      </c>
      <c r="J92" s="9">
        <v>219386155</v>
      </c>
      <c r="K92" s="3">
        <f>VLOOKUP(H92,'[1]IPS CTA BANCARIA (2)'!$B$1:$H$230,4,0)</f>
        <v>271005845</v>
      </c>
      <c r="L92" s="3" t="str">
        <f>VLOOKUP(H92,'[1]IPS CTA BANCARIA (2)'!$B$1:$H$230,5,0)</f>
        <v>BBVA</v>
      </c>
      <c r="M92" s="11">
        <v>2016020031067</v>
      </c>
      <c r="N92" s="3" t="s">
        <v>210</v>
      </c>
      <c r="O92" s="10">
        <v>42537</v>
      </c>
    </row>
    <row r="93" spans="1:15" s="7" customFormat="1" x14ac:dyDescent="0.25">
      <c r="A93" s="3" t="s">
        <v>211</v>
      </c>
      <c r="B93" s="3" t="s">
        <v>16</v>
      </c>
      <c r="C93" s="3" t="s">
        <v>17</v>
      </c>
      <c r="D93" s="4">
        <v>345.13</v>
      </c>
      <c r="E93" s="5">
        <v>0</v>
      </c>
      <c r="F93" s="8">
        <v>345</v>
      </c>
      <c r="G93" s="8">
        <v>345</v>
      </c>
      <c r="H93" s="3">
        <v>890905166</v>
      </c>
      <c r="I93" s="22" t="str">
        <f>VLOOKUP(H93,'[1]IPS CTA BANCARIA (2)'!$B$1:$H$230,2,0)</f>
        <v>ESE HOSPITAL MENTAL DE ANTIOQUIA</v>
      </c>
      <c r="J93" s="9">
        <v>345</v>
      </c>
      <c r="K93" s="3">
        <f>VLOOKUP(H93,'[1]IPS CTA BANCARIA (2)'!$B$1:$H$230,4,0)</f>
        <v>37570158388</v>
      </c>
      <c r="L93" s="3" t="str">
        <f>VLOOKUP(H93,'[1]IPS CTA BANCARIA (2)'!$B$1:$H$230,5,0)</f>
        <v>DAVIVIENDA</v>
      </c>
      <c r="M93" s="12" t="s">
        <v>212</v>
      </c>
      <c r="N93" s="6" t="s">
        <v>213</v>
      </c>
      <c r="O93" s="10">
        <v>42535</v>
      </c>
    </row>
    <row r="94" spans="1:15" s="7" customFormat="1" ht="25.5" x14ac:dyDescent="0.25">
      <c r="A94" s="3" t="s">
        <v>211</v>
      </c>
      <c r="B94" s="3" t="s">
        <v>96</v>
      </c>
      <c r="C94" s="3" t="s">
        <v>97</v>
      </c>
      <c r="D94" s="4">
        <v>10261664.51</v>
      </c>
      <c r="E94" s="5">
        <v>0</v>
      </c>
      <c r="F94" s="8">
        <v>10261665</v>
      </c>
      <c r="G94" s="8">
        <v>10261665</v>
      </c>
      <c r="H94" s="3">
        <v>890900518</v>
      </c>
      <c r="I94" s="22" t="str">
        <f>VLOOKUP(H94,'[1]IPS CTA BANCARIA (2)'!$B$1:$H$230,2,0)</f>
        <v>FUNDACION HOSPITALARIA SAN VICENTE DE PAUL MEDELLIN</v>
      </c>
      <c r="J94" s="9">
        <v>10261665</v>
      </c>
      <c r="K94" s="3">
        <f>VLOOKUP(H94,'[1]IPS CTA BANCARIA (2)'!$B$1:$H$230,4,0)</f>
        <v>434888418</v>
      </c>
      <c r="L94" s="3" t="str">
        <f>VLOOKUP(H94,'[1]IPS CTA BANCARIA (2)'!$B$1:$H$230,5,0)</f>
        <v>BOGOTA</v>
      </c>
      <c r="M94" s="11">
        <v>2016020031130</v>
      </c>
      <c r="N94" s="3" t="s">
        <v>214</v>
      </c>
      <c r="O94" s="10">
        <v>42537</v>
      </c>
    </row>
    <row r="95" spans="1:15" s="7" customFormat="1" x14ac:dyDescent="0.25">
      <c r="A95" s="3" t="s">
        <v>211</v>
      </c>
      <c r="B95" s="3" t="s">
        <v>22</v>
      </c>
      <c r="C95" s="3" t="s">
        <v>23</v>
      </c>
      <c r="D95" s="4">
        <v>453504</v>
      </c>
      <c r="E95" s="5">
        <v>0</v>
      </c>
      <c r="F95" s="8">
        <v>453504</v>
      </c>
      <c r="G95" s="8">
        <v>453504</v>
      </c>
      <c r="H95" s="3">
        <v>800088702</v>
      </c>
      <c r="I95" s="22" t="str">
        <f>VLOOKUP(H95,'[1]IPS CTA BANCARIA (2)'!$B$1:$H$230,2,0)</f>
        <v>EPS SURA</v>
      </c>
      <c r="J95" s="9">
        <v>453504</v>
      </c>
      <c r="K95" s="3" t="str">
        <f>VLOOKUP(H95,'[1]IPS CTA BANCARIA (2)'!$B$1:$H$230,4,0)</f>
        <v>003-329380-29</v>
      </c>
      <c r="L95" s="3" t="str">
        <f>VLOOKUP(H95,'[1]IPS CTA BANCARIA (2)'!$B$1:$H$230,5,0)</f>
        <v>BANCOLOMBIA</v>
      </c>
      <c r="M95" s="12" t="s">
        <v>215</v>
      </c>
      <c r="N95" s="3" t="s">
        <v>216</v>
      </c>
      <c r="O95" s="10">
        <v>42536</v>
      </c>
    </row>
    <row r="96" spans="1:15" s="7" customFormat="1" x14ac:dyDescent="0.25">
      <c r="A96" s="3" t="s">
        <v>211</v>
      </c>
      <c r="B96" s="3" t="s">
        <v>33</v>
      </c>
      <c r="C96" s="3" t="s">
        <v>34</v>
      </c>
      <c r="D96" s="4">
        <v>117932827.04000001</v>
      </c>
      <c r="E96" s="5">
        <v>0</v>
      </c>
      <c r="F96" s="8">
        <v>117932827</v>
      </c>
      <c r="G96" s="8">
        <v>117932827</v>
      </c>
      <c r="H96" s="3">
        <v>890905166</v>
      </c>
      <c r="I96" s="22" t="str">
        <f>VLOOKUP(H96,'[1]IPS CTA BANCARIA (2)'!$B$1:$H$230,2,0)</f>
        <v>ESE HOSPITAL MENTAL DE ANTIOQUIA</v>
      </c>
      <c r="J96" s="9">
        <v>117932827</v>
      </c>
      <c r="K96" s="3">
        <f>VLOOKUP(H96,'[1]IPS CTA BANCARIA (2)'!$B$1:$H$230,4,0)</f>
        <v>37570158388</v>
      </c>
      <c r="L96" s="3" t="str">
        <f>VLOOKUP(H96,'[1]IPS CTA BANCARIA (2)'!$B$1:$H$230,5,0)</f>
        <v>DAVIVIENDA</v>
      </c>
      <c r="M96" s="12" t="s">
        <v>217</v>
      </c>
      <c r="N96" s="6" t="s">
        <v>213</v>
      </c>
      <c r="O96" s="10">
        <v>42535</v>
      </c>
    </row>
    <row r="97" spans="1:15" s="7" customFormat="1" x14ac:dyDescent="0.25">
      <c r="A97" s="3" t="s">
        <v>218</v>
      </c>
      <c r="B97" s="3" t="s">
        <v>33</v>
      </c>
      <c r="C97" s="3" t="s">
        <v>34</v>
      </c>
      <c r="D97" s="4">
        <v>29748965.190000001</v>
      </c>
      <c r="E97" s="5">
        <v>0</v>
      </c>
      <c r="F97" s="8">
        <v>29748965</v>
      </c>
      <c r="G97" s="8">
        <v>29748965</v>
      </c>
      <c r="H97" s="3">
        <v>890905166</v>
      </c>
      <c r="I97" s="22" t="str">
        <f>VLOOKUP(H97,'[1]IPS CTA BANCARIA (2)'!$B$1:$H$230,2,0)</f>
        <v>ESE HOSPITAL MENTAL DE ANTIOQUIA</v>
      </c>
      <c r="J97" s="9">
        <v>29748965</v>
      </c>
      <c r="K97" s="3">
        <f>VLOOKUP(H97,'[1]IPS CTA BANCARIA (2)'!$B$1:$H$230,4,0)</f>
        <v>37570158388</v>
      </c>
      <c r="L97" s="3" t="str">
        <f>VLOOKUP(H97,'[1]IPS CTA BANCARIA (2)'!$B$1:$H$230,5,0)</f>
        <v>DAVIVIENDA</v>
      </c>
      <c r="M97" s="12" t="s">
        <v>219</v>
      </c>
      <c r="N97" s="6" t="s">
        <v>220</v>
      </c>
      <c r="O97" s="10">
        <v>42535</v>
      </c>
    </row>
    <row r="98" spans="1:15" s="7" customFormat="1" x14ac:dyDescent="0.25">
      <c r="A98" s="3" t="s">
        <v>221</v>
      </c>
      <c r="B98" s="3" t="s">
        <v>33</v>
      </c>
      <c r="C98" s="3" t="s">
        <v>34</v>
      </c>
      <c r="D98" s="4">
        <v>34022559.329999998</v>
      </c>
      <c r="E98" s="5">
        <v>0</v>
      </c>
      <c r="F98" s="8">
        <v>34022559</v>
      </c>
      <c r="G98" s="8">
        <v>34022559</v>
      </c>
      <c r="H98" s="3">
        <v>890905166</v>
      </c>
      <c r="I98" s="22" t="str">
        <f>VLOOKUP(H98,'[1]IPS CTA BANCARIA (2)'!$B$1:$H$230,2,0)</f>
        <v>ESE HOSPITAL MENTAL DE ANTIOQUIA</v>
      </c>
      <c r="J98" s="9">
        <v>34022559</v>
      </c>
      <c r="K98" s="3">
        <f>VLOOKUP(H98,'[1]IPS CTA BANCARIA (2)'!$B$1:$H$230,4,0)</f>
        <v>37570158388</v>
      </c>
      <c r="L98" s="3" t="str">
        <f>VLOOKUP(H98,'[1]IPS CTA BANCARIA (2)'!$B$1:$H$230,5,0)</f>
        <v>DAVIVIENDA</v>
      </c>
      <c r="M98" s="12" t="s">
        <v>222</v>
      </c>
      <c r="N98" s="6" t="s">
        <v>223</v>
      </c>
      <c r="O98" s="10">
        <v>42535</v>
      </c>
    </row>
    <row r="99" spans="1:15" s="7" customFormat="1" ht="25.5" x14ac:dyDescent="0.25">
      <c r="A99" s="3" t="s">
        <v>221</v>
      </c>
      <c r="B99" s="3" t="s">
        <v>79</v>
      </c>
      <c r="C99" s="3" t="s">
        <v>80</v>
      </c>
      <c r="D99" s="4">
        <v>9126794.2200000007</v>
      </c>
      <c r="E99" s="5">
        <v>0</v>
      </c>
      <c r="F99" s="8">
        <v>9126794</v>
      </c>
      <c r="G99" s="8">
        <v>9126794</v>
      </c>
      <c r="H99" s="3">
        <v>890907297</v>
      </c>
      <c r="I99" s="22" t="str">
        <f>VLOOKUP(H99,'[1]IPS CTA BANCARIA (2)'!$B$1:$H$230,2,0)</f>
        <v>E.S.E. HOSPITAL SAN JUAN DE DIOS CONCORDIA</v>
      </c>
      <c r="J99" s="9">
        <v>4512623</v>
      </c>
      <c r="K99" s="6">
        <f>VLOOKUP(H99,'[1]IPS CTA BANCARIA (2)'!$B$1:$H$230,4,0)</f>
        <v>396869999864</v>
      </c>
      <c r="L99" s="3" t="str">
        <f>VLOOKUP(H99,'[1]IPS CTA BANCARIA (2)'!$B$1:$H$230,5,0)</f>
        <v>DAVIVIENDA</v>
      </c>
      <c r="M99" s="11">
        <v>2016020031096</v>
      </c>
      <c r="N99" s="3" t="s">
        <v>224</v>
      </c>
      <c r="O99" s="10">
        <v>42538</v>
      </c>
    </row>
    <row r="100" spans="1:15" s="7" customFormat="1" ht="25.5" x14ac:dyDescent="0.25">
      <c r="A100" s="3" t="s">
        <v>221</v>
      </c>
      <c r="B100" s="3" t="s">
        <v>79</v>
      </c>
      <c r="C100" s="3" t="s">
        <v>80</v>
      </c>
      <c r="D100" s="4"/>
      <c r="E100" s="5"/>
      <c r="F100" s="8"/>
      <c r="G100" s="8"/>
      <c r="H100" s="3">
        <v>890981532</v>
      </c>
      <c r="I100" s="22" t="str">
        <f>VLOOKUP(H100,'[1]IPS CTA BANCARIA (2)'!$B$1:$H$230,2,0)</f>
        <v>E.S.E. HOSPITAL SAN VICENTE DE PAUL DE PUEBLORRICO</v>
      </c>
      <c r="J100" s="9">
        <v>4200300</v>
      </c>
      <c r="K100" s="6">
        <f>VLOOKUP(H100,'[1]IPS CTA BANCARIA (2)'!$B$1:$H$230,4,0)</f>
        <v>398869996718</v>
      </c>
      <c r="L100" s="3" t="str">
        <f>VLOOKUP(H100,'[1]IPS CTA BANCARIA (2)'!$B$1:$H$230,5,0)</f>
        <v>DAVIVIENDA</v>
      </c>
      <c r="M100" s="11">
        <v>2016020031097</v>
      </c>
      <c r="N100" s="3" t="s">
        <v>225</v>
      </c>
      <c r="O100" s="10">
        <v>42538</v>
      </c>
    </row>
    <row r="101" spans="1:15" s="7" customFormat="1" x14ac:dyDescent="0.25">
      <c r="A101" s="3" t="s">
        <v>221</v>
      </c>
      <c r="B101" s="3" t="s">
        <v>79</v>
      </c>
      <c r="C101" s="3" t="s">
        <v>80</v>
      </c>
      <c r="D101" s="4"/>
      <c r="E101" s="5"/>
      <c r="F101" s="8"/>
      <c r="G101" s="8"/>
      <c r="H101" s="3">
        <v>900103747</v>
      </c>
      <c r="I101" s="22" t="str">
        <f>VLOOKUP(H101,'[1]IPS CTA BANCARIA (2)'!$B$1:$H$230,2,0)</f>
        <v>SAPHIO</v>
      </c>
      <c r="J101" s="9">
        <v>413871</v>
      </c>
      <c r="K101" s="3" t="str">
        <f>VLOOKUP(H101,'[1]IPS CTA BANCARIA (2)'!$B$1:$H$230,4,0)</f>
        <v>02428775001</v>
      </c>
      <c r="L101" s="3" t="str">
        <f>VLOOKUP(H101,'[1]IPS CTA BANCARIA (2)'!$B$1:$H$230,5,0)</f>
        <v>BANCOLOMBIA</v>
      </c>
      <c r="M101" s="11">
        <v>2016020031098</v>
      </c>
      <c r="N101" s="3" t="s">
        <v>226</v>
      </c>
      <c r="O101" s="10">
        <v>42538</v>
      </c>
    </row>
    <row r="102" spans="1:15" s="7" customFormat="1" x14ac:dyDescent="0.25">
      <c r="A102" s="3" t="s">
        <v>227</v>
      </c>
      <c r="B102" s="3" t="s">
        <v>33</v>
      </c>
      <c r="C102" s="3" t="s">
        <v>34</v>
      </c>
      <c r="D102" s="4">
        <v>4364979.1100000003</v>
      </c>
      <c r="E102" s="5">
        <v>0</v>
      </c>
      <c r="F102" s="8">
        <v>4364979</v>
      </c>
      <c r="G102" s="8">
        <v>4364979</v>
      </c>
      <c r="H102" s="3">
        <v>890905166</v>
      </c>
      <c r="I102" s="22" t="str">
        <f>VLOOKUP(H102,'[1]IPS CTA BANCARIA (2)'!$B$1:$H$230,2,0)</f>
        <v>ESE HOSPITAL MENTAL DE ANTIOQUIA</v>
      </c>
      <c r="J102" s="9">
        <v>4364979</v>
      </c>
      <c r="K102" s="3">
        <f>VLOOKUP(H102,'[1]IPS CTA BANCARIA (2)'!$B$1:$H$230,4,0)</f>
        <v>37570158388</v>
      </c>
      <c r="L102" s="3" t="str">
        <f>VLOOKUP(H102,'[1]IPS CTA BANCARIA (2)'!$B$1:$H$230,5,0)</f>
        <v>DAVIVIENDA</v>
      </c>
      <c r="M102" s="12" t="s">
        <v>228</v>
      </c>
      <c r="N102" s="6" t="s">
        <v>229</v>
      </c>
      <c r="O102" s="10">
        <v>42535</v>
      </c>
    </row>
    <row r="103" spans="1:15" s="7" customFormat="1" x14ac:dyDescent="0.25">
      <c r="A103" s="3" t="s">
        <v>227</v>
      </c>
      <c r="B103" s="3" t="s">
        <v>79</v>
      </c>
      <c r="C103" s="3" t="s">
        <v>80</v>
      </c>
      <c r="D103" s="4">
        <v>1083350.19</v>
      </c>
      <c r="E103" s="5">
        <v>0</v>
      </c>
      <c r="F103" s="8">
        <v>1083350</v>
      </c>
      <c r="G103" s="8">
        <v>1083350</v>
      </c>
      <c r="H103" s="3">
        <v>890980367</v>
      </c>
      <c r="I103" s="22" t="str">
        <f>VLOOKUP(H103,'[1]IPS CTA BANCARIA (2)'!$B$1:$H$230,2,0)</f>
        <v>E.S.E. HOSPITAL SAN RAFAEL DE VENECIA</v>
      </c>
      <c r="J103" s="9">
        <v>1083350</v>
      </c>
      <c r="K103" s="3">
        <f>VLOOKUP(H103,'[1]IPS CTA BANCARIA (2)'!$B$1:$H$230,4,0)</f>
        <v>383098522</v>
      </c>
      <c r="L103" s="3" t="str">
        <f>VLOOKUP(H103,'[1]IPS CTA BANCARIA (2)'!$B$1:$H$230,5,0)</f>
        <v>DAVIVIENDA</v>
      </c>
      <c r="M103" s="6">
        <v>2016020031099</v>
      </c>
      <c r="N103" s="3" t="s">
        <v>230</v>
      </c>
      <c r="O103" s="10">
        <v>42538</v>
      </c>
    </row>
    <row r="104" spans="1:15" s="7" customFormat="1" x14ac:dyDescent="0.25">
      <c r="A104" s="3" t="s">
        <v>231</v>
      </c>
      <c r="B104" s="3" t="s">
        <v>33</v>
      </c>
      <c r="C104" s="3" t="s">
        <v>34</v>
      </c>
      <c r="D104" s="4">
        <v>47095457.170000002</v>
      </c>
      <c r="E104" s="5">
        <v>0</v>
      </c>
      <c r="F104" s="8">
        <v>47095457</v>
      </c>
      <c r="G104" s="8">
        <v>47095457</v>
      </c>
      <c r="H104" s="3">
        <v>890905166</v>
      </c>
      <c r="I104" s="22" t="str">
        <f>VLOOKUP(H104,'[1]IPS CTA BANCARIA (2)'!$B$1:$H$230,2,0)</f>
        <v>ESE HOSPITAL MENTAL DE ANTIOQUIA</v>
      </c>
      <c r="J104" s="9">
        <v>47095457</v>
      </c>
      <c r="K104" s="3">
        <f>VLOOKUP(H104,'[1]IPS CTA BANCARIA (2)'!$B$1:$H$230,4,0)</f>
        <v>37570158388</v>
      </c>
      <c r="L104" s="3" t="str">
        <f>VLOOKUP(H104,'[1]IPS CTA BANCARIA (2)'!$B$1:$H$230,5,0)</f>
        <v>DAVIVIENDA</v>
      </c>
      <c r="M104" s="12" t="s">
        <v>232</v>
      </c>
      <c r="N104" s="6" t="s">
        <v>233</v>
      </c>
      <c r="O104" s="10">
        <v>42535</v>
      </c>
    </row>
    <row r="105" spans="1:15" s="7" customFormat="1" x14ac:dyDescent="0.25">
      <c r="A105" s="3" t="s">
        <v>231</v>
      </c>
      <c r="B105" s="3" t="s">
        <v>79</v>
      </c>
      <c r="C105" s="3" t="s">
        <v>80</v>
      </c>
      <c r="D105" s="4">
        <v>5150384.2</v>
      </c>
      <c r="E105" s="5">
        <v>0</v>
      </c>
      <c r="F105" s="8">
        <v>5150384</v>
      </c>
      <c r="G105" s="8">
        <v>5150384</v>
      </c>
      <c r="H105" s="3">
        <v>800036229</v>
      </c>
      <c r="I105" s="22" t="str">
        <f>VLOOKUP(H105,'[1]IPS CTA BANCARIA (2)'!$B$1:$H$230,2,0)</f>
        <v>CLINICA OFTALMOLOGICA LAURELES</v>
      </c>
      <c r="J105" s="9">
        <v>5150384</v>
      </c>
      <c r="K105" s="6">
        <f>VLOOKUP(H105,'[1]IPS CTA BANCARIA (2)'!$B$1:$H$230,4,0)</f>
        <v>103592593292</v>
      </c>
      <c r="L105" s="3" t="str">
        <f>VLOOKUP(H105,'[1]IPS CTA BANCARIA (2)'!$B$1:$H$230,5,0)</f>
        <v>BANCOLOMBIA</v>
      </c>
      <c r="M105" s="11">
        <v>2016020031100</v>
      </c>
      <c r="N105" s="3" t="s">
        <v>234</v>
      </c>
      <c r="O105" s="10">
        <v>42538</v>
      </c>
    </row>
    <row r="106" spans="1:15" s="7" customFormat="1" x14ac:dyDescent="0.25">
      <c r="A106" s="3" t="s">
        <v>235</v>
      </c>
      <c r="B106" s="3" t="s">
        <v>22</v>
      </c>
      <c r="C106" s="3" t="s">
        <v>23</v>
      </c>
      <c r="D106" s="4">
        <v>1886877.83</v>
      </c>
      <c r="E106" s="5">
        <v>508766.83000000007</v>
      </c>
      <c r="F106" s="8">
        <v>1378111</v>
      </c>
      <c r="G106" s="8">
        <v>1378111</v>
      </c>
      <c r="H106" s="3">
        <v>800088702</v>
      </c>
      <c r="I106" s="22" t="str">
        <f>VLOOKUP(H106,'[1]IPS CTA BANCARIA (2)'!$B$1:$H$230,2,0)</f>
        <v>EPS SURA</v>
      </c>
      <c r="J106" s="9">
        <v>1378111</v>
      </c>
      <c r="K106" s="3" t="str">
        <f>VLOOKUP(H106,'[1]IPS CTA BANCARIA (2)'!$B$1:$H$230,4,0)</f>
        <v>003-329380-29</v>
      </c>
      <c r="L106" s="3" t="str">
        <f>VLOOKUP(H106,'[1]IPS CTA BANCARIA (2)'!$B$1:$H$230,5,0)</f>
        <v>BANCOLOMBIA</v>
      </c>
      <c r="M106" s="12" t="s">
        <v>236</v>
      </c>
      <c r="N106" s="3" t="s">
        <v>237</v>
      </c>
      <c r="O106" s="10">
        <v>42536</v>
      </c>
    </row>
    <row r="107" spans="1:15" s="7" customFormat="1" x14ac:dyDescent="0.25">
      <c r="A107" s="3" t="s">
        <v>235</v>
      </c>
      <c r="B107" s="3" t="s">
        <v>33</v>
      </c>
      <c r="C107" s="3" t="s">
        <v>34</v>
      </c>
      <c r="D107" s="4">
        <v>57702962.799999997</v>
      </c>
      <c r="E107" s="5">
        <v>15433014.799999997</v>
      </c>
      <c r="F107" s="8">
        <v>42269948</v>
      </c>
      <c r="G107" s="8">
        <v>42269948</v>
      </c>
      <c r="H107" s="3">
        <v>890905166</v>
      </c>
      <c r="I107" s="22" t="str">
        <f>VLOOKUP(H107,'[1]IPS CTA BANCARIA (2)'!$B$1:$H$230,2,0)</f>
        <v>ESE HOSPITAL MENTAL DE ANTIOQUIA</v>
      </c>
      <c r="J107" s="9">
        <v>42269948</v>
      </c>
      <c r="K107" s="3">
        <f>VLOOKUP(H107,'[1]IPS CTA BANCARIA (2)'!$B$1:$H$230,4,0)</f>
        <v>37570158388</v>
      </c>
      <c r="L107" s="3" t="str">
        <f>VLOOKUP(H107,'[1]IPS CTA BANCARIA (2)'!$B$1:$H$230,5,0)</f>
        <v>DAVIVIENDA</v>
      </c>
      <c r="M107" s="12" t="s">
        <v>238</v>
      </c>
      <c r="N107" s="6" t="s">
        <v>239</v>
      </c>
      <c r="O107" s="10">
        <v>42535</v>
      </c>
    </row>
    <row r="108" spans="1:15" s="7" customFormat="1" ht="25.5" x14ac:dyDescent="0.25">
      <c r="A108" s="3" t="s">
        <v>240</v>
      </c>
      <c r="B108" s="3" t="s">
        <v>96</v>
      </c>
      <c r="C108" s="3" t="s">
        <v>97</v>
      </c>
      <c r="D108" s="4">
        <v>448131.48</v>
      </c>
      <c r="E108" s="5">
        <v>0</v>
      </c>
      <c r="F108" s="8">
        <v>448131</v>
      </c>
      <c r="G108" s="8">
        <v>448131</v>
      </c>
      <c r="H108" s="3">
        <v>890900518</v>
      </c>
      <c r="I108" s="22" t="str">
        <f>VLOOKUP(H108,'[1]IPS CTA BANCARIA (2)'!$B$1:$H$230,2,0)</f>
        <v>FUNDACION HOSPITALARIA SAN VICENTE DE PAUL MEDELLIN</v>
      </c>
      <c r="J108" s="9">
        <v>448131</v>
      </c>
      <c r="K108" s="3">
        <f>VLOOKUP(H108,'[1]IPS CTA BANCARIA (2)'!$B$1:$H$230,4,0)</f>
        <v>434888418</v>
      </c>
      <c r="L108" s="3" t="str">
        <f>VLOOKUP(H108,'[1]IPS CTA BANCARIA (2)'!$B$1:$H$230,5,0)</f>
        <v>BOGOTA</v>
      </c>
      <c r="M108" s="11">
        <v>2016020031131</v>
      </c>
      <c r="N108" s="3" t="s">
        <v>241</v>
      </c>
      <c r="O108" s="10">
        <v>42537</v>
      </c>
    </row>
    <row r="109" spans="1:15" s="7" customFormat="1" ht="25.5" x14ac:dyDescent="0.25">
      <c r="A109" s="3" t="s">
        <v>240</v>
      </c>
      <c r="B109" s="3" t="s">
        <v>51</v>
      </c>
      <c r="C109" s="3" t="s">
        <v>52</v>
      </c>
      <c r="D109" s="4">
        <v>1933399.24</v>
      </c>
      <c r="E109" s="5">
        <v>0</v>
      </c>
      <c r="F109" s="8">
        <v>1933399</v>
      </c>
      <c r="G109" s="8">
        <v>1933399</v>
      </c>
      <c r="H109" s="3">
        <v>890984670</v>
      </c>
      <c r="I109" s="22" t="str">
        <f>VLOOKUP(H109,'[1]IPS CTA BANCARIA (2)'!$B$1:$H$230,2,0)</f>
        <v>E.S.E. HOSPITAL NUESTRA SEÑORA DEL PERPETUO SOCORRO DE DABEIBA</v>
      </c>
      <c r="J109" s="9">
        <v>1933399</v>
      </c>
      <c r="K109" s="3">
        <f>VLOOKUP(H109,'[1]IPS CTA BANCARIA (2)'!$B$1:$H$230,4,0)</f>
        <v>24039656015</v>
      </c>
      <c r="L109" s="3" t="str">
        <f>VLOOKUP(H109,'[1]IPS CTA BANCARIA (2)'!$B$1:$H$230,5,0)</f>
        <v>BANCOLOMBIA</v>
      </c>
      <c r="M109" s="11">
        <v>2016020031068</v>
      </c>
      <c r="N109" s="3" t="s">
        <v>242</v>
      </c>
      <c r="O109" s="10">
        <v>42537</v>
      </c>
    </row>
    <row r="110" spans="1:15" s="7" customFormat="1" x14ac:dyDescent="0.25">
      <c r="A110" s="3" t="s">
        <v>243</v>
      </c>
      <c r="B110" s="3" t="s">
        <v>16</v>
      </c>
      <c r="C110" s="3" t="s">
        <v>17</v>
      </c>
      <c r="D110" s="4">
        <v>5070.3500000000004</v>
      </c>
      <c r="E110" s="5">
        <v>0</v>
      </c>
      <c r="F110" s="8">
        <v>5070</v>
      </c>
      <c r="G110" s="8">
        <v>5070</v>
      </c>
      <c r="H110" s="3">
        <v>890905166</v>
      </c>
      <c r="I110" s="22" t="str">
        <f>VLOOKUP(H110,'[1]IPS CTA BANCARIA (2)'!$B$1:$H$230,2,0)</f>
        <v>ESE HOSPITAL MENTAL DE ANTIOQUIA</v>
      </c>
      <c r="J110" s="9">
        <v>5070</v>
      </c>
      <c r="K110" s="3">
        <f>VLOOKUP(H110,'[1]IPS CTA BANCARIA (2)'!$B$1:$H$230,4,0)</f>
        <v>37570158388</v>
      </c>
      <c r="L110" s="3" t="str">
        <f>VLOOKUP(H110,'[1]IPS CTA BANCARIA (2)'!$B$1:$H$230,5,0)</f>
        <v>DAVIVIENDA</v>
      </c>
      <c r="M110" s="12" t="s">
        <v>244</v>
      </c>
      <c r="N110" s="6" t="s">
        <v>245</v>
      </c>
      <c r="O110" s="10">
        <v>42535</v>
      </c>
    </row>
    <row r="111" spans="1:15" s="7" customFormat="1" x14ac:dyDescent="0.25">
      <c r="A111" s="3" t="s">
        <v>243</v>
      </c>
      <c r="B111" s="3" t="s">
        <v>22</v>
      </c>
      <c r="C111" s="3" t="s">
        <v>23</v>
      </c>
      <c r="D111" s="4">
        <v>702526.73</v>
      </c>
      <c r="E111" s="5">
        <v>0</v>
      </c>
      <c r="F111" s="8">
        <v>702527</v>
      </c>
      <c r="G111" s="8">
        <v>702527</v>
      </c>
      <c r="H111" s="3">
        <v>800088702</v>
      </c>
      <c r="I111" s="22" t="str">
        <f>VLOOKUP(H111,'[1]IPS CTA BANCARIA (2)'!$B$1:$H$230,2,0)</f>
        <v>EPS SURA</v>
      </c>
      <c r="J111" s="9">
        <v>702527</v>
      </c>
      <c r="K111" s="3" t="str">
        <f>VLOOKUP(H111,'[1]IPS CTA BANCARIA (2)'!$B$1:$H$230,4,0)</f>
        <v>003-329380-29</v>
      </c>
      <c r="L111" s="3" t="str">
        <f>VLOOKUP(H111,'[1]IPS CTA BANCARIA (2)'!$B$1:$H$230,5,0)</f>
        <v>BANCOLOMBIA</v>
      </c>
      <c r="M111" s="12" t="s">
        <v>246</v>
      </c>
      <c r="N111" s="3" t="s">
        <v>247</v>
      </c>
      <c r="O111" s="10">
        <v>42536</v>
      </c>
    </row>
    <row r="112" spans="1:15" s="7" customFormat="1" x14ac:dyDescent="0.25">
      <c r="A112" s="3" t="s">
        <v>243</v>
      </c>
      <c r="B112" s="3" t="s">
        <v>33</v>
      </c>
      <c r="C112" s="3" t="s">
        <v>34</v>
      </c>
      <c r="D112" s="4">
        <v>34454333.380000003</v>
      </c>
      <c r="E112" s="5">
        <v>0</v>
      </c>
      <c r="F112" s="8">
        <v>34454333</v>
      </c>
      <c r="G112" s="8">
        <v>34454333</v>
      </c>
      <c r="H112" s="3">
        <v>890905166</v>
      </c>
      <c r="I112" s="22" t="str">
        <f>VLOOKUP(H112,'[1]IPS CTA BANCARIA (2)'!$B$1:$H$230,2,0)</f>
        <v>ESE HOSPITAL MENTAL DE ANTIOQUIA</v>
      </c>
      <c r="J112" s="9">
        <v>34454333</v>
      </c>
      <c r="K112" s="3">
        <f>VLOOKUP(H112,'[1]IPS CTA BANCARIA (2)'!$B$1:$H$230,4,0)</f>
        <v>37570158388</v>
      </c>
      <c r="L112" s="3" t="str">
        <f>VLOOKUP(H112,'[1]IPS CTA BANCARIA (2)'!$B$1:$H$230,5,0)</f>
        <v>DAVIVIENDA</v>
      </c>
      <c r="M112" s="12" t="s">
        <v>248</v>
      </c>
      <c r="N112" s="6" t="s">
        <v>245</v>
      </c>
      <c r="O112" s="10">
        <v>42535</v>
      </c>
    </row>
    <row r="113" spans="1:15" s="7" customFormat="1" x14ac:dyDescent="0.25">
      <c r="A113" s="3" t="s">
        <v>249</v>
      </c>
      <c r="B113" s="3" t="s">
        <v>33</v>
      </c>
      <c r="C113" s="3" t="s">
        <v>34</v>
      </c>
      <c r="D113" s="4">
        <v>56669296.090000004</v>
      </c>
      <c r="E113" s="5">
        <v>0</v>
      </c>
      <c r="F113" s="8">
        <v>56669296</v>
      </c>
      <c r="G113" s="8">
        <v>56669296</v>
      </c>
      <c r="H113" s="3">
        <v>890905166</v>
      </c>
      <c r="I113" s="22" t="str">
        <f>VLOOKUP(H113,'[1]IPS CTA BANCARIA (2)'!$B$1:$H$230,2,0)</f>
        <v>ESE HOSPITAL MENTAL DE ANTIOQUIA</v>
      </c>
      <c r="J113" s="9">
        <v>56669296</v>
      </c>
      <c r="K113" s="3">
        <f>VLOOKUP(H113,'[1]IPS CTA BANCARIA (2)'!$B$1:$H$230,4,0)</f>
        <v>37570158388</v>
      </c>
      <c r="L113" s="3" t="str">
        <f>VLOOKUP(H113,'[1]IPS CTA BANCARIA (2)'!$B$1:$H$230,5,0)</f>
        <v>DAVIVIENDA</v>
      </c>
      <c r="M113" s="12" t="s">
        <v>250</v>
      </c>
      <c r="N113" s="6" t="s">
        <v>251</v>
      </c>
      <c r="O113" s="10">
        <v>42535</v>
      </c>
    </row>
    <row r="114" spans="1:15" s="7" customFormat="1" ht="25.5" x14ac:dyDescent="0.25">
      <c r="A114" s="3" t="s">
        <v>252</v>
      </c>
      <c r="B114" s="3" t="s">
        <v>96</v>
      </c>
      <c r="C114" s="3" t="s">
        <v>97</v>
      </c>
      <c r="D114" s="4">
        <v>10429174.27</v>
      </c>
      <c r="E114" s="5">
        <v>0</v>
      </c>
      <c r="F114" s="8">
        <v>10429174</v>
      </c>
      <c r="G114" s="8">
        <v>10429174</v>
      </c>
      <c r="H114" s="3">
        <v>890900518</v>
      </c>
      <c r="I114" s="22" t="str">
        <f>VLOOKUP(H114,'[1]IPS CTA BANCARIA (2)'!$B$1:$H$230,2,0)</f>
        <v>FUNDACION HOSPITALARIA SAN VICENTE DE PAUL MEDELLIN</v>
      </c>
      <c r="J114" s="9">
        <v>10429174</v>
      </c>
      <c r="K114" s="3">
        <f>VLOOKUP(H114,'[1]IPS CTA BANCARIA (2)'!$B$1:$H$230,4,0)</f>
        <v>434888418</v>
      </c>
      <c r="L114" s="3" t="str">
        <f>VLOOKUP(H114,'[1]IPS CTA BANCARIA (2)'!$B$1:$H$230,5,0)</f>
        <v>BOGOTA</v>
      </c>
      <c r="M114" s="11">
        <v>2016020031132</v>
      </c>
      <c r="N114" s="3" t="s">
        <v>253</v>
      </c>
      <c r="O114" s="10">
        <v>42537</v>
      </c>
    </row>
    <row r="115" spans="1:15" s="7" customFormat="1" x14ac:dyDescent="0.25">
      <c r="A115" s="3" t="s">
        <v>252</v>
      </c>
      <c r="B115" s="3" t="s">
        <v>33</v>
      </c>
      <c r="C115" s="3" t="s">
        <v>34</v>
      </c>
      <c r="D115" s="4">
        <v>16606110.5</v>
      </c>
      <c r="E115" s="5">
        <v>0</v>
      </c>
      <c r="F115" s="8">
        <v>16606111</v>
      </c>
      <c r="G115" s="8">
        <v>16606111</v>
      </c>
      <c r="H115" s="3">
        <v>890905166</v>
      </c>
      <c r="I115" s="22" t="str">
        <f>VLOOKUP(H115,'[1]IPS CTA BANCARIA (2)'!$B$1:$H$230,2,0)</f>
        <v>ESE HOSPITAL MENTAL DE ANTIOQUIA</v>
      </c>
      <c r="J115" s="9">
        <v>16606111</v>
      </c>
      <c r="K115" s="3">
        <f>VLOOKUP(H115,'[1]IPS CTA BANCARIA (2)'!$B$1:$H$230,4,0)</f>
        <v>37570158388</v>
      </c>
      <c r="L115" s="3" t="str">
        <f>VLOOKUP(H115,'[1]IPS CTA BANCARIA (2)'!$B$1:$H$230,5,0)</f>
        <v>DAVIVIENDA</v>
      </c>
      <c r="M115" s="12" t="s">
        <v>254</v>
      </c>
      <c r="N115" s="6" t="s">
        <v>255</v>
      </c>
      <c r="O115" s="10">
        <v>42535</v>
      </c>
    </row>
    <row r="116" spans="1:15" s="7" customFormat="1" ht="25.5" x14ac:dyDescent="0.25">
      <c r="A116" s="3" t="s">
        <v>252</v>
      </c>
      <c r="B116" s="3" t="s">
        <v>51</v>
      </c>
      <c r="C116" s="3" t="s">
        <v>52</v>
      </c>
      <c r="D116" s="4">
        <v>184491384.63999999</v>
      </c>
      <c r="E116" s="5">
        <v>0</v>
      </c>
      <c r="F116" s="8">
        <v>184491385</v>
      </c>
      <c r="G116" s="8">
        <v>184491385</v>
      </c>
      <c r="H116" s="3">
        <v>800138311</v>
      </c>
      <c r="I116" s="22" t="str">
        <f>VLOOKUP(H116,'[1]IPS CTA BANCARIA (2)'!$B$1:$H$230,2,0)</f>
        <v>E.S.E. HOSPITAL NUESTRA SEÑORA DEL CARMEN DE EL BAGRE</v>
      </c>
      <c r="J116" s="9">
        <v>184491385</v>
      </c>
      <c r="K116" s="3">
        <f>VLOOKUP(H116,'[1]IPS CTA BANCARIA (2)'!$B$1:$H$230,4,0)</f>
        <v>70573932945</v>
      </c>
      <c r="L116" s="3" t="str">
        <f>VLOOKUP(H116,'[1]IPS CTA BANCARIA (2)'!$B$1:$H$230,5,0)</f>
        <v>BANCOLOMBIA</v>
      </c>
      <c r="M116" s="11">
        <v>2016020031069</v>
      </c>
      <c r="N116" s="3" t="s">
        <v>256</v>
      </c>
      <c r="O116" s="10">
        <v>42537</v>
      </c>
    </row>
    <row r="117" spans="1:15" s="7" customFormat="1" x14ac:dyDescent="0.25">
      <c r="A117" s="3" t="s">
        <v>257</v>
      </c>
      <c r="B117" s="3" t="s">
        <v>16</v>
      </c>
      <c r="C117" s="3" t="s">
        <v>17</v>
      </c>
      <c r="D117" s="4">
        <v>362.69</v>
      </c>
      <c r="E117" s="5">
        <v>0</v>
      </c>
      <c r="F117" s="8">
        <v>363</v>
      </c>
      <c r="G117" s="8">
        <v>363</v>
      </c>
      <c r="H117" s="3">
        <v>890905166</v>
      </c>
      <c r="I117" s="22" t="str">
        <f>VLOOKUP(H117,'[1]IPS CTA BANCARIA (2)'!$B$1:$H$230,2,0)</f>
        <v>ESE HOSPITAL MENTAL DE ANTIOQUIA</v>
      </c>
      <c r="J117" s="9">
        <v>363</v>
      </c>
      <c r="K117" s="3">
        <f>VLOOKUP(H117,'[1]IPS CTA BANCARIA (2)'!$B$1:$H$230,4,0)</f>
        <v>37570158388</v>
      </c>
      <c r="L117" s="3" t="str">
        <f>VLOOKUP(H117,'[1]IPS CTA BANCARIA (2)'!$B$1:$H$230,5,0)</f>
        <v>DAVIVIENDA</v>
      </c>
      <c r="M117" s="12" t="s">
        <v>258</v>
      </c>
      <c r="N117" s="6" t="s">
        <v>259</v>
      </c>
      <c r="O117" s="10">
        <v>42535</v>
      </c>
    </row>
    <row r="118" spans="1:15" s="7" customFormat="1" x14ac:dyDescent="0.25">
      <c r="A118" s="3" t="s">
        <v>257</v>
      </c>
      <c r="B118" s="3" t="s">
        <v>33</v>
      </c>
      <c r="C118" s="3" t="s">
        <v>34</v>
      </c>
      <c r="D118" s="4">
        <v>2386984.38</v>
      </c>
      <c r="E118" s="5">
        <v>0</v>
      </c>
      <c r="F118" s="8">
        <v>2386984</v>
      </c>
      <c r="G118" s="8">
        <v>2386984</v>
      </c>
      <c r="H118" s="3">
        <v>890905166</v>
      </c>
      <c r="I118" s="22" t="str">
        <f>VLOOKUP(H118,'[1]IPS CTA BANCARIA (2)'!$B$1:$H$230,2,0)</f>
        <v>ESE HOSPITAL MENTAL DE ANTIOQUIA</v>
      </c>
      <c r="J118" s="9">
        <v>2386984</v>
      </c>
      <c r="K118" s="3">
        <f>VLOOKUP(H118,'[1]IPS CTA BANCARIA (2)'!$B$1:$H$230,4,0)</f>
        <v>37570158388</v>
      </c>
      <c r="L118" s="3" t="str">
        <f>VLOOKUP(H118,'[1]IPS CTA BANCARIA (2)'!$B$1:$H$230,5,0)</f>
        <v>DAVIVIENDA</v>
      </c>
      <c r="M118" s="12" t="s">
        <v>260</v>
      </c>
      <c r="N118" s="6" t="s">
        <v>259</v>
      </c>
      <c r="O118" s="10">
        <v>42535</v>
      </c>
    </row>
    <row r="119" spans="1:15" s="7" customFormat="1" x14ac:dyDescent="0.25">
      <c r="A119" s="3" t="s">
        <v>261</v>
      </c>
      <c r="B119" s="3" t="s">
        <v>33</v>
      </c>
      <c r="C119" s="3" t="s">
        <v>34</v>
      </c>
      <c r="D119" s="4">
        <v>43791584.609999999</v>
      </c>
      <c r="E119" s="5">
        <v>0</v>
      </c>
      <c r="F119" s="8">
        <v>43791585</v>
      </c>
      <c r="G119" s="8">
        <v>43791585</v>
      </c>
      <c r="H119" s="3">
        <v>890905166</v>
      </c>
      <c r="I119" s="22" t="str">
        <f>VLOOKUP(H119,'[1]IPS CTA BANCARIA (2)'!$B$1:$H$230,2,0)</f>
        <v>ESE HOSPITAL MENTAL DE ANTIOQUIA</v>
      </c>
      <c r="J119" s="9">
        <v>43791585</v>
      </c>
      <c r="K119" s="3">
        <f>VLOOKUP(H119,'[1]IPS CTA BANCARIA (2)'!$B$1:$H$230,4,0)</f>
        <v>37570158388</v>
      </c>
      <c r="L119" s="3" t="str">
        <f>VLOOKUP(H119,'[1]IPS CTA BANCARIA (2)'!$B$1:$H$230,5,0)</f>
        <v>DAVIVIENDA</v>
      </c>
      <c r="M119" s="12" t="s">
        <v>262</v>
      </c>
      <c r="N119" s="6" t="s">
        <v>263</v>
      </c>
      <c r="O119" s="10">
        <v>42534</v>
      </c>
    </row>
    <row r="120" spans="1:15" s="7" customFormat="1" ht="25.5" x14ac:dyDescent="0.25">
      <c r="A120" s="3" t="s">
        <v>264</v>
      </c>
      <c r="B120" s="3" t="s">
        <v>96</v>
      </c>
      <c r="C120" s="3" t="s">
        <v>97</v>
      </c>
      <c r="D120" s="4">
        <v>883563.2</v>
      </c>
      <c r="E120" s="5">
        <v>0</v>
      </c>
      <c r="F120" s="8">
        <v>883563</v>
      </c>
      <c r="G120" s="8">
        <v>883563</v>
      </c>
      <c r="H120" s="3">
        <v>890900518</v>
      </c>
      <c r="I120" s="22" t="str">
        <f>VLOOKUP(H120,'[1]IPS CTA BANCARIA (2)'!$B$1:$H$230,2,0)</f>
        <v>FUNDACION HOSPITALARIA SAN VICENTE DE PAUL MEDELLIN</v>
      </c>
      <c r="J120" s="9">
        <v>883563</v>
      </c>
      <c r="K120" s="3">
        <f>VLOOKUP(H120,'[1]IPS CTA BANCARIA (2)'!$B$1:$H$230,4,0)</f>
        <v>434888418</v>
      </c>
      <c r="L120" s="3" t="str">
        <f>VLOOKUP(H120,'[1]IPS CTA BANCARIA (2)'!$B$1:$H$230,5,0)</f>
        <v>BOGOTA</v>
      </c>
      <c r="M120" s="11">
        <v>2016020031133</v>
      </c>
      <c r="N120" s="3" t="s">
        <v>265</v>
      </c>
      <c r="O120" s="10">
        <v>42537</v>
      </c>
    </row>
    <row r="121" spans="1:15" s="7" customFormat="1" x14ac:dyDescent="0.25">
      <c r="A121" s="3" t="s">
        <v>264</v>
      </c>
      <c r="B121" s="3" t="s">
        <v>33</v>
      </c>
      <c r="C121" s="3" t="s">
        <v>34</v>
      </c>
      <c r="D121" s="4">
        <v>782266.13</v>
      </c>
      <c r="E121" s="5">
        <v>0</v>
      </c>
      <c r="F121" s="8">
        <v>782266</v>
      </c>
      <c r="G121" s="8">
        <v>782266</v>
      </c>
      <c r="H121" s="3">
        <v>890905166</v>
      </c>
      <c r="I121" s="22" t="str">
        <f>VLOOKUP(H121,'[1]IPS CTA BANCARIA (2)'!$B$1:$H$230,2,0)</f>
        <v>ESE HOSPITAL MENTAL DE ANTIOQUIA</v>
      </c>
      <c r="J121" s="9">
        <v>782266</v>
      </c>
      <c r="K121" s="3">
        <f>VLOOKUP(H121,'[1]IPS CTA BANCARIA (2)'!$B$1:$H$230,4,0)</f>
        <v>37570158388</v>
      </c>
      <c r="L121" s="3" t="str">
        <f>VLOOKUP(H121,'[1]IPS CTA BANCARIA (2)'!$B$1:$H$230,5,0)</f>
        <v>DAVIVIENDA</v>
      </c>
      <c r="M121" s="12" t="s">
        <v>266</v>
      </c>
      <c r="N121" s="3" t="s">
        <v>267</v>
      </c>
      <c r="O121" s="10">
        <v>42536</v>
      </c>
    </row>
    <row r="122" spans="1:15" s="7" customFormat="1" ht="25.5" x14ac:dyDescent="0.25">
      <c r="A122" s="3" t="s">
        <v>264</v>
      </c>
      <c r="B122" s="3" t="s">
        <v>51</v>
      </c>
      <c r="C122" s="3" t="s">
        <v>52</v>
      </c>
      <c r="D122" s="4">
        <v>3141380.48</v>
      </c>
      <c r="E122" s="5">
        <v>0</v>
      </c>
      <c r="F122" s="8">
        <v>3141380</v>
      </c>
      <c r="G122" s="8">
        <v>3141380</v>
      </c>
      <c r="H122" s="3">
        <v>890906991</v>
      </c>
      <c r="I122" s="22" t="str">
        <f>VLOOKUP(H122,'[1]IPS CTA BANCARIA (2)'!$B$1:$H$230,2,0)</f>
        <v>E.S.E. HOSPITAL MARIA ANTONIA TORO DE ELEJALDE - FRONTINO</v>
      </c>
      <c r="J122" s="9">
        <v>3141380</v>
      </c>
      <c r="K122" s="3">
        <f>VLOOKUP(H122,'[1]IPS CTA BANCARIA (2)'!$B$1:$H$230,4,0)</f>
        <v>322197617</v>
      </c>
      <c r="L122" s="3" t="str">
        <f>VLOOKUP(H122,'[1]IPS CTA BANCARIA (2)'!$B$1:$H$230,5,0)</f>
        <v>BOGOTA</v>
      </c>
      <c r="M122" s="11">
        <v>2016020031070</v>
      </c>
      <c r="N122" s="3" t="s">
        <v>268</v>
      </c>
      <c r="O122" s="10">
        <v>42537</v>
      </c>
    </row>
    <row r="123" spans="1:15" s="7" customFormat="1" x14ac:dyDescent="0.25">
      <c r="A123" s="3" t="s">
        <v>269</v>
      </c>
      <c r="B123" s="3" t="s">
        <v>132</v>
      </c>
      <c r="C123" s="3" t="s">
        <v>133</v>
      </c>
      <c r="D123" s="4">
        <v>2190.09</v>
      </c>
      <c r="E123" s="5">
        <v>0</v>
      </c>
      <c r="F123" s="8">
        <v>2190</v>
      </c>
      <c r="G123" s="8">
        <v>2190</v>
      </c>
      <c r="H123" s="3">
        <v>830074184</v>
      </c>
      <c r="I123" s="22" t="str">
        <f>VLOOKUP(H123,'[1]IPS CTA BANCARIA (2)'!$B$1:$H$230,2,0)</f>
        <v>SALUD VIDA EPS</v>
      </c>
      <c r="J123" s="9">
        <v>2190</v>
      </c>
      <c r="K123" s="3" t="str">
        <f>VLOOKUP(H123,'[1]IPS CTA BANCARIA (2)'!$B$1:$H$230,4,0)</f>
        <v>012-100475</v>
      </c>
      <c r="L123" s="3" t="str">
        <f>VLOOKUP(H123,'[1]IPS CTA BANCARIA (2)'!$B$1:$H$230,5,0)</f>
        <v>BOGOTA</v>
      </c>
      <c r="M123" s="6">
        <v>2016020031273</v>
      </c>
      <c r="N123" s="3" t="s">
        <v>270</v>
      </c>
      <c r="O123" s="10">
        <v>42538</v>
      </c>
    </row>
    <row r="124" spans="1:15" s="7" customFormat="1" x14ac:dyDescent="0.25">
      <c r="A124" s="3" t="s">
        <v>269</v>
      </c>
      <c r="B124" s="3" t="s">
        <v>79</v>
      </c>
      <c r="C124" s="3" t="s">
        <v>80</v>
      </c>
      <c r="D124" s="4">
        <v>8199376.2199999997</v>
      </c>
      <c r="E124" s="5">
        <v>0</v>
      </c>
      <c r="F124" s="8">
        <v>8199376</v>
      </c>
      <c r="G124" s="8">
        <v>8199376</v>
      </c>
      <c r="H124" s="3">
        <v>890980814</v>
      </c>
      <c r="I124" s="22" t="str">
        <f>VLOOKUP(H124,'[1]IPS CTA BANCARIA (2)'!$B$1:$H$230,2,0)</f>
        <v>ESE HOSPITAL SAN RAFAEL DE ANDES</v>
      </c>
      <c r="J124" s="9">
        <v>8199376</v>
      </c>
      <c r="K124" s="3">
        <f>VLOOKUP(H124,'[1]IPS CTA BANCARIA (2)'!$B$1:$H$230,4,0)</f>
        <v>75001008</v>
      </c>
      <c r="L124" s="3" t="str">
        <f>VLOOKUP(H124,'[1]IPS CTA BANCARIA (2)'!$B$1:$H$230,5,0)</f>
        <v>DAVIVIENDA</v>
      </c>
      <c r="M124" s="11">
        <v>2016020031101</v>
      </c>
      <c r="N124" s="3" t="s">
        <v>271</v>
      </c>
      <c r="O124" s="10">
        <v>42538</v>
      </c>
    </row>
    <row r="125" spans="1:15" s="7" customFormat="1" x14ac:dyDescent="0.25">
      <c r="A125" s="3" t="s">
        <v>272</v>
      </c>
      <c r="B125" s="3" t="s">
        <v>22</v>
      </c>
      <c r="C125" s="3" t="s">
        <v>23</v>
      </c>
      <c r="D125" s="4">
        <v>2415715.7200000002</v>
      </c>
      <c r="E125" s="5">
        <v>0</v>
      </c>
      <c r="F125" s="8">
        <v>2415716</v>
      </c>
      <c r="G125" s="8">
        <v>2415716</v>
      </c>
      <c r="H125" s="3">
        <v>800088702</v>
      </c>
      <c r="I125" s="22" t="str">
        <f>VLOOKUP(H125,'[1]IPS CTA BANCARIA (2)'!$B$1:$H$230,2,0)</f>
        <v>EPS SURA</v>
      </c>
      <c r="J125" s="9">
        <v>2415716</v>
      </c>
      <c r="K125" s="3" t="str">
        <f>VLOOKUP(H125,'[1]IPS CTA BANCARIA (2)'!$B$1:$H$230,4,0)</f>
        <v>003-329380-29</v>
      </c>
      <c r="L125" s="3" t="str">
        <f>VLOOKUP(H125,'[1]IPS CTA BANCARIA (2)'!$B$1:$H$230,5,0)</f>
        <v>BANCOLOMBIA</v>
      </c>
      <c r="M125" s="12" t="s">
        <v>273</v>
      </c>
      <c r="N125" s="3" t="s">
        <v>274</v>
      </c>
      <c r="O125" s="10">
        <v>42536</v>
      </c>
    </row>
    <row r="126" spans="1:15" s="7" customFormat="1" ht="25.5" x14ac:dyDescent="0.25">
      <c r="A126" s="3" t="s">
        <v>272</v>
      </c>
      <c r="B126" s="3" t="s">
        <v>29</v>
      </c>
      <c r="C126" s="3" t="s">
        <v>30</v>
      </c>
      <c r="D126" s="4">
        <v>19996.36</v>
      </c>
      <c r="E126" s="5">
        <v>0</v>
      </c>
      <c r="F126" s="8">
        <v>19996</v>
      </c>
      <c r="G126" s="8">
        <v>19996</v>
      </c>
      <c r="H126" s="3">
        <v>830009783</v>
      </c>
      <c r="I126" s="22" t="str">
        <f>VLOOKUP(H126,'[1]IPS CTA BANCARIA (2)'!$B$1:$H$230,2,0)</f>
        <v>CRUZ BLANCA ENTIDAD PROMOTORA DE SALUD SA</v>
      </c>
      <c r="J126" s="9">
        <v>19996</v>
      </c>
      <c r="K126" s="3">
        <f>VLOOKUP(H126,'[1]IPS CTA BANCARIA (2)'!$B$1:$H$230,4,0)</f>
        <v>205223332</v>
      </c>
      <c r="L126" s="3" t="str">
        <f>VLOOKUP(H126,'[1]IPS CTA BANCARIA (2)'!$B$1:$H$230,5,0)</f>
        <v>BOGOTA</v>
      </c>
      <c r="M126" s="12" t="s">
        <v>275</v>
      </c>
      <c r="N126" s="3" t="s">
        <v>198</v>
      </c>
      <c r="O126" s="10">
        <v>42536</v>
      </c>
    </row>
    <row r="127" spans="1:15" s="7" customFormat="1" x14ac:dyDescent="0.25">
      <c r="A127" s="3" t="s">
        <v>272</v>
      </c>
      <c r="B127" s="3" t="s">
        <v>33</v>
      </c>
      <c r="C127" s="3" t="s">
        <v>34</v>
      </c>
      <c r="D127" s="4">
        <v>60540572.009999998</v>
      </c>
      <c r="E127" s="5">
        <v>0</v>
      </c>
      <c r="F127" s="8">
        <v>60540572</v>
      </c>
      <c r="G127" s="8">
        <v>60540572</v>
      </c>
      <c r="H127" s="3">
        <v>890905177</v>
      </c>
      <c r="I127" s="22" t="str">
        <f>VLOOKUP(H127,'[1]IPS CTA BANCARIA (2)'!$B$1:$H$230,2,0)</f>
        <v>ESE LA MARIA - MEDELLIN</v>
      </c>
      <c r="J127" s="9">
        <v>60540572</v>
      </c>
      <c r="K127" s="3">
        <f>VLOOKUP(H127,'[1]IPS CTA BANCARIA (2)'!$B$1:$H$230,4,0)</f>
        <v>10032788521</v>
      </c>
      <c r="L127" s="3" t="str">
        <f>VLOOKUP(H127,'[1]IPS CTA BANCARIA (2)'!$B$1:$H$230,5,0)</f>
        <v>BANCOLOMBIA</v>
      </c>
      <c r="M127" s="12" t="s">
        <v>276</v>
      </c>
      <c r="N127" s="6" t="s">
        <v>277</v>
      </c>
      <c r="O127" s="10">
        <v>42535</v>
      </c>
    </row>
    <row r="128" spans="1:15" s="7" customFormat="1" x14ac:dyDescent="0.25">
      <c r="A128" s="3" t="s">
        <v>278</v>
      </c>
      <c r="B128" s="3" t="s">
        <v>33</v>
      </c>
      <c r="C128" s="3" t="s">
        <v>34</v>
      </c>
      <c r="D128" s="4">
        <v>44547797.07</v>
      </c>
      <c r="E128" s="5">
        <v>0</v>
      </c>
      <c r="F128" s="8">
        <v>44547797</v>
      </c>
      <c r="G128" s="8">
        <v>44547797</v>
      </c>
      <c r="H128" s="3">
        <v>890905177</v>
      </c>
      <c r="I128" s="22" t="str">
        <f>VLOOKUP(H128,'[1]IPS CTA BANCARIA (2)'!$B$1:$H$230,2,0)</f>
        <v>ESE LA MARIA - MEDELLIN</v>
      </c>
      <c r="J128" s="9">
        <v>44547797</v>
      </c>
      <c r="K128" s="3">
        <f>VLOOKUP(H128,'[1]IPS CTA BANCARIA (2)'!$B$1:$H$230,4,0)</f>
        <v>10032788521</v>
      </c>
      <c r="L128" s="3" t="str">
        <f>VLOOKUP(H128,'[1]IPS CTA BANCARIA (2)'!$B$1:$H$230,5,0)</f>
        <v>BANCOLOMBIA</v>
      </c>
      <c r="M128" s="12" t="s">
        <v>279</v>
      </c>
      <c r="N128" s="6" t="s">
        <v>280</v>
      </c>
      <c r="O128" s="10">
        <v>42535</v>
      </c>
    </row>
    <row r="129" spans="1:15" s="7" customFormat="1" x14ac:dyDescent="0.25">
      <c r="A129" s="3" t="s">
        <v>281</v>
      </c>
      <c r="B129" s="3" t="s">
        <v>33</v>
      </c>
      <c r="C129" s="3" t="s">
        <v>34</v>
      </c>
      <c r="D129" s="4">
        <v>755418.81</v>
      </c>
      <c r="E129" s="5">
        <v>0</v>
      </c>
      <c r="F129" s="8">
        <v>755419</v>
      </c>
      <c r="G129" s="8">
        <v>755419</v>
      </c>
      <c r="H129" s="3">
        <v>890905177</v>
      </c>
      <c r="I129" s="22" t="str">
        <f>VLOOKUP(H129,'[1]IPS CTA BANCARIA (2)'!$B$1:$H$230,2,0)</f>
        <v>ESE LA MARIA - MEDELLIN</v>
      </c>
      <c r="J129" s="9">
        <v>755419</v>
      </c>
      <c r="K129" s="3">
        <f>VLOOKUP(H129,'[1]IPS CTA BANCARIA (2)'!$B$1:$H$230,4,0)</f>
        <v>10032788521</v>
      </c>
      <c r="L129" s="3" t="str">
        <f>VLOOKUP(H129,'[1]IPS CTA BANCARIA (2)'!$B$1:$H$230,5,0)</f>
        <v>BANCOLOMBIA</v>
      </c>
      <c r="M129" s="12" t="s">
        <v>282</v>
      </c>
      <c r="N129" s="6" t="s">
        <v>283</v>
      </c>
      <c r="O129" s="10">
        <v>42535</v>
      </c>
    </row>
    <row r="130" spans="1:15" s="7" customFormat="1" x14ac:dyDescent="0.25">
      <c r="A130" s="3" t="s">
        <v>281</v>
      </c>
      <c r="B130" s="3" t="s">
        <v>79</v>
      </c>
      <c r="C130" s="3" t="s">
        <v>80</v>
      </c>
      <c r="D130" s="4">
        <v>352789.9</v>
      </c>
      <c r="E130" s="5">
        <v>0</v>
      </c>
      <c r="F130" s="8">
        <v>352790</v>
      </c>
      <c r="G130" s="8">
        <v>352790</v>
      </c>
      <c r="H130" s="3">
        <v>800036229</v>
      </c>
      <c r="I130" s="22" t="str">
        <f>VLOOKUP(H130,'[1]IPS CTA BANCARIA (2)'!$B$1:$H$230,2,0)</f>
        <v>CLINICA OFTALMOLOGICA LAURELES</v>
      </c>
      <c r="J130" s="9">
        <v>352790</v>
      </c>
      <c r="K130" s="6">
        <f>VLOOKUP(H130,'[1]IPS CTA BANCARIA (2)'!$B$1:$H$230,4,0)</f>
        <v>103592593292</v>
      </c>
      <c r="L130" s="3" t="str">
        <f>VLOOKUP(H130,'[1]IPS CTA BANCARIA (2)'!$B$1:$H$230,5,0)</f>
        <v>BANCOLOMBIA</v>
      </c>
      <c r="M130" s="11">
        <v>2016020031102</v>
      </c>
      <c r="N130" s="3" t="s">
        <v>284</v>
      </c>
      <c r="O130" s="10">
        <v>42538</v>
      </c>
    </row>
    <row r="131" spans="1:15" s="7" customFormat="1" x14ac:dyDescent="0.25">
      <c r="A131" s="3" t="s">
        <v>285</v>
      </c>
      <c r="B131" s="3" t="s">
        <v>33</v>
      </c>
      <c r="C131" s="3" t="s">
        <v>34</v>
      </c>
      <c r="D131" s="4">
        <v>6119460.75</v>
      </c>
      <c r="E131" s="5">
        <v>0</v>
      </c>
      <c r="F131" s="8">
        <v>6119461</v>
      </c>
      <c r="G131" s="8">
        <v>6119461</v>
      </c>
      <c r="H131" s="3">
        <v>890905177</v>
      </c>
      <c r="I131" s="22" t="str">
        <f>VLOOKUP(H131,'[1]IPS CTA BANCARIA (2)'!$B$1:$H$230,2,0)</f>
        <v>ESE LA MARIA - MEDELLIN</v>
      </c>
      <c r="J131" s="9">
        <v>6119461</v>
      </c>
      <c r="K131" s="3">
        <f>VLOOKUP(H131,'[1]IPS CTA BANCARIA (2)'!$B$1:$H$230,4,0)</f>
        <v>10032788521</v>
      </c>
      <c r="L131" s="3" t="str">
        <f>VLOOKUP(H131,'[1]IPS CTA BANCARIA (2)'!$B$1:$H$230,5,0)</f>
        <v>BANCOLOMBIA</v>
      </c>
      <c r="M131" s="12" t="s">
        <v>286</v>
      </c>
      <c r="N131" s="6" t="s">
        <v>287</v>
      </c>
      <c r="O131" s="10">
        <v>42535</v>
      </c>
    </row>
    <row r="132" spans="1:15" s="7" customFormat="1" x14ac:dyDescent="0.25">
      <c r="A132" s="3" t="s">
        <v>288</v>
      </c>
      <c r="B132" s="3" t="s">
        <v>16</v>
      </c>
      <c r="C132" s="3" t="s">
        <v>17</v>
      </c>
      <c r="D132" s="4">
        <v>74.83</v>
      </c>
      <c r="E132" s="5">
        <v>0</v>
      </c>
      <c r="F132" s="8">
        <v>75</v>
      </c>
      <c r="G132" s="8">
        <v>75</v>
      </c>
      <c r="H132" s="3">
        <v>890905177</v>
      </c>
      <c r="I132" s="22" t="str">
        <f>VLOOKUP(H132,'[1]IPS CTA BANCARIA (2)'!$B$1:$H$230,2,0)</f>
        <v>ESE LA MARIA - MEDELLIN</v>
      </c>
      <c r="J132" s="9">
        <v>75</v>
      </c>
      <c r="K132" s="3">
        <f>VLOOKUP(H132,'[1]IPS CTA BANCARIA (2)'!$B$1:$H$230,4,0)</f>
        <v>10032788521</v>
      </c>
      <c r="L132" s="3" t="str">
        <f>VLOOKUP(H132,'[1]IPS CTA BANCARIA (2)'!$B$1:$H$230,5,0)</f>
        <v>BANCOLOMBIA</v>
      </c>
      <c r="M132" s="12" t="s">
        <v>289</v>
      </c>
      <c r="N132" s="6" t="s">
        <v>290</v>
      </c>
      <c r="O132" s="10">
        <v>42535</v>
      </c>
    </row>
    <row r="133" spans="1:15" s="7" customFormat="1" x14ac:dyDescent="0.25">
      <c r="A133" s="3" t="s">
        <v>288</v>
      </c>
      <c r="B133" s="3" t="s">
        <v>22</v>
      </c>
      <c r="C133" s="3" t="s">
        <v>23</v>
      </c>
      <c r="D133" s="4">
        <v>207567.86</v>
      </c>
      <c r="E133" s="5">
        <v>0</v>
      </c>
      <c r="F133" s="8">
        <v>207568</v>
      </c>
      <c r="G133" s="8">
        <v>207568</v>
      </c>
      <c r="H133" s="3">
        <v>800088702</v>
      </c>
      <c r="I133" s="22" t="str">
        <f>VLOOKUP(H133,'[1]IPS CTA BANCARIA (2)'!$B$1:$H$230,2,0)</f>
        <v>EPS SURA</v>
      </c>
      <c r="J133" s="9">
        <v>207568</v>
      </c>
      <c r="K133" s="3" t="str">
        <f>VLOOKUP(H133,'[1]IPS CTA BANCARIA (2)'!$B$1:$H$230,4,0)</f>
        <v>003-329380-29</v>
      </c>
      <c r="L133" s="3" t="str">
        <f>VLOOKUP(H133,'[1]IPS CTA BANCARIA (2)'!$B$1:$H$230,5,0)</f>
        <v>BANCOLOMBIA</v>
      </c>
      <c r="M133" s="12" t="s">
        <v>291</v>
      </c>
      <c r="N133" s="3" t="s">
        <v>292</v>
      </c>
      <c r="O133" s="10">
        <v>42536</v>
      </c>
    </row>
    <row r="134" spans="1:15" s="7" customFormat="1" ht="25.5" x14ac:dyDescent="0.25">
      <c r="A134" s="3" t="s">
        <v>288</v>
      </c>
      <c r="B134" s="3" t="s">
        <v>26</v>
      </c>
      <c r="C134" s="3" t="s">
        <v>27</v>
      </c>
      <c r="D134" s="4">
        <v>1294.45</v>
      </c>
      <c r="E134" s="5">
        <v>0</v>
      </c>
      <c r="F134" s="8">
        <v>1294</v>
      </c>
      <c r="G134" s="8">
        <v>1294</v>
      </c>
      <c r="H134" s="3">
        <v>830003564</v>
      </c>
      <c r="I134" s="22" t="str">
        <f>VLOOKUP(H134,'[1]IPS CTA BANCARIA (2)'!$B$1:$H$230,2,0)</f>
        <v>ENTIDAD PROMOTORA DE SALUD EPS FAMISANAR LTDA</v>
      </c>
      <c r="J134" s="9">
        <v>1294</v>
      </c>
      <c r="K134" s="3">
        <f>VLOOKUP(H134,'[1]IPS CTA BANCARIA (2)'!$B$1:$H$230,4,0)</f>
        <v>59017632</v>
      </c>
      <c r="L134" s="3" t="str">
        <f>VLOOKUP(H134,'[1]IPS CTA BANCARIA (2)'!$B$1:$H$230,5,0)</f>
        <v>AV VILLAS</v>
      </c>
      <c r="M134" s="6">
        <v>2016020031278</v>
      </c>
      <c r="N134" s="3" t="s">
        <v>293</v>
      </c>
      <c r="O134" s="10">
        <v>42538</v>
      </c>
    </row>
    <row r="135" spans="1:15" s="7" customFormat="1" x14ac:dyDescent="0.25">
      <c r="A135" s="3" t="s">
        <v>288</v>
      </c>
      <c r="B135" s="3" t="s">
        <v>33</v>
      </c>
      <c r="C135" s="3" t="s">
        <v>34</v>
      </c>
      <c r="D135" s="4">
        <v>9064476.8399999999</v>
      </c>
      <c r="E135" s="5">
        <v>0</v>
      </c>
      <c r="F135" s="8">
        <v>9064477</v>
      </c>
      <c r="G135" s="8">
        <v>9064477</v>
      </c>
      <c r="H135" s="3">
        <v>890905177</v>
      </c>
      <c r="I135" s="22" t="str">
        <f>VLOOKUP(H135,'[1]IPS CTA BANCARIA (2)'!$B$1:$H$230,2,0)</f>
        <v>ESE LA MARIA - MEDELLIN</v>
      </c>
      <c r="J135" s="9">
        <v>9064477</v>
      </c>
      <c r="K135" s="3">
        <f>VLOOKUP(H135,'[1]IPS CTA BANCARIA (2)'!$B$1:$H$230,4,0)</f>
        <v>10032788521</v>
      </c>
      <c r="L135" s="3" t="str">
        <f>VLOOKUP(H135,'[1]IPS CTA BANCARIA (2)'!$B$1:$H$230,5,0)</f>
        <v>BANCOLOMBIA</v>
      </c>
      <c r="M135" s="12" t="s">
        <v>294</v>
      </c>
      <c r="N135" s="6" t="s">
        <v>290</v>
      </c>
      <c r="O135" s="10">
        <v>42535</v>
      </c>
    </row>
    <row r="136" spans="1:15" s="7" customFormat="1" x14ac:dyDescent="0.25">
      <c r="A136" s="3" t="s">
        <v>295</v>
      </c>
      <c r="B136" s="3" t="s">
        <v>33</v>
      </c>
      <c r="C136" s="3" t="s">
        <v>34</v>
      </c>
      <c r="D136" s="4">
        <v>28141150.359999999</v>
      </c>
      <c r="E136" s="5">
        <v>0</v>
      </c>
      <c r="F136" s="8">
        <v>28141150</v>
      </c>
      <c r="G136" s="8">
        <v>28141150</v>
      </c>
      <c r="H136" s="3">
        <v>890905177</v>
      </c>
      <c r="I136" s="22" t="str">
        <f>VLOOKUP(H136,'[1]IPS CTA BANCARIA (2)'!$B$1:$H$230,2,0)</f>
        <v>ESE LA MARIA - MEDELLIN</v>
      </c>
      <c r="J136" s="9">
        <v>28141150</v>
      </c>
      <c r="K136" s="3">
        <f>VLOOKUP(H136,'[1]IPS CTA BANCARIA (2)'!$B$1:$H$230,4,0)</f>
        <v>10032788521</v>
      </c>
      <c r="L136" s="3" t="str">
        <f>VLOOKUP(H136,'[1]IPS CTA BANCARIA (2)'!$B$1:$H$230,5,0)</f>
        <v>BANCOLOMBIA</v>
      </c>
      <c r="M136" s="12" t="s">
        <v>296</v>
      </c>
      <c r="N136" s="6" t="s">
        <v>297</v>
      </c>
      <c r="O136" s="10">
        <v>42535</v>
      </c>
    </row>
    <row r="137" spans="1:15" s="7" customFormat="1" x14ac:dyDescent="0.25">
      <c r="A137" s="3" t="s">
        <v>298</v>
      </c>
      <c r="B137" s="3" t="s">
        <v>33</v>
      </c>
      <c r="C137" s="3" t="s">
        <v>34</v>
      </c>
      <c r="D137" s="4">
        <v>1137517.93</v>
      </c>
      <c r="E137" s="5">
        <v>0</v>
      </c>
      <c r="F137" s="8">
        <v>1137518</v>
      </c>
      <c r="G137" s="8">
        <v>1137518</v>
      </c>
      <c r="H137" s="3">
        <v>890905177</v>
      </c>
      <c r="I137" s="22" t="str">
        <f>VLOOKUP(H137,'[1]IPS CTA BANCARIA (2)'!$B$1:$H$230,2,0)</f>
        <v>ESE LA MARIA - MEDELLIN</v>
      </c>
      <c r="J137" s="9">
        <v>1137518</v>
      </c>
      <c r="K137" s="3">
        <f>VLOOKUP(H137,'[1]IPS CTA BANCARIA (2)'!$B$1:$H$230,4,0)</f>
        <v>10032788521</v>
      </c>
      <c r="L137" s="3" t="str">
        <f>VLOOKUP(H137,'[1]IPS CTA BANCARIA (2)'!$B$1:$H$230,5,0)</f>
        <v>BANCOLOMBIA</v>
      </c>
      <c r="M137" s="12" t="s">
        <v>299</v>
      </c>
      <c r="N137" s="6" t="s">
        <v>300</v>
      </c>
      <c r="O137" s="10">
        <v>42535</v>
      </c>
    </row>
    <row r="138" spans="1:15" s="7" customFormat="1" ht="25.5" x14ac:dyDescent="0.25">
      <c r="A138" s="3" t="s">
        <v>298</v>
      </c>
      <c r="B138" s="3" t="s">
        <v>51</v>
      </c>
      <c r="C138" s="3" t="s">
        <v>52</v>
      </c>
      <c r="D138" s="4">
        <v>7919107.46</v>
      </c>
      <c r="E138" s="5">
        <v>0</v>
      </c>
      <c r="F138" s="8">
        <v>7919107</v>
      </c>
      <c r="G138" s="8">
        <v>7919107</v>
      </c>
      <c r="H138" s="3">
        <v>800068653</v>
      </c>
      <c r="I138" s="22" t="str">
        <f>VLOOKUP(H138,'[1]IPS CTA BANCARIA (2)'!$B$1:$H$230,2,0)</f>
        <v>E.S.E. HOSPITAL SAN JUAN DEL SUROESTE DE HISPANIA</v>
      </c>
      <c r="J138" s="9">
        <v>7919107</v>
      </c>
      <c r="K138" s="6">
        <f>VLOOKUP(H138,'[1]IPS CTA BANCARIA (2)'!$B$1:$H$230,4,0)</f>
        <v>396469999769</v>
      </c>
      <c r="L138" s="3" t="str">
        <f>VLOOKUP(H138,'[1]IPS CTA BANCARIA (2)'!$B$1:$H$230,5,0)</f>
        <v>DAVIVIENDA</v>
      </c>
      <c r="M138" s="11">
        <v>2016020031071</v>
      </c>
      <c r="N138" s="3" t="s">
        <v>301</v>
      </c>
      <c r="O138" s="10">
        <v>42537</v>
      </c>
    </row>
    <row r="139" spans="1:15" s="7" customFormat="1" x14ac:dyDescent="0.25">
      <c r="A139" s="3" t="s">
        <v>302</v>
      </c>
      <c r="B139" s="3" t="s">
        <v>18</v>
      </c>
      <c r="C139" s="3" t="s">
        <v>19</v>
      </c>
      <c r="D139" s="4">
        <v>229388.39</v>
      </c>
      <c r="E139" s="5">
        <v>38033.390000000014</v>
      </c>
      <c r="F139" s="8">
        <v>191355</v>
      </c>
      <c r="G139" s="8">
        <v>191355</v>
      </c>
      <c r="H139" s="3">
        <v>800251440</v>
      </c>
      <c r="I139" s="22" t="str">
        <f>VLOOKUP(H139,'[1]IPS CTA BANCARIA (2)'!$B$1:$H$230,2,0)</f>
        <v>EPS SANITAS S.A</v>
      </c>
      <c r="J139" s="9">
        <v>191355</v>
      </c>
      <c r="K139" s="3" t="str">
        <f>VLOOKUP(H139,'[1]IPS CTA BANCARIA (2)'!$B$1:$H$230,4,0)</f>
        <v>033.05786-0</v>
      </c>
      <c r="L139" s="3" t="str">
        <f>VLOOKUP(H139,'[1]IPS CTA BANCARIA (2)'!$B$1:$H$230,5,0)</f>
        <v>BOGOTA</v>
      </c>
      <c r="M139" s="12" t="s">
        <v>303</v>
      </c>
      <c r="N139" s="3" t="s">
        <v>304</v>
      </c>
      <c r="O139" s="10">
        <v>42536</v>
      </c>
    </row>
    <row r="140" spans="1:15" s="7" customFormat="1" x14ac:dyDescent="0.25">
      <c r="A140" s="3" t="s">
        <v>302</v>
      </c>
      <c r="B140" s="3" t="s">
        <v>22</v>
      </c>
      <c r="C140" s="3" t="s">
        <v>23</v>
      </c>
      <c r="D140" s="4">
        <v>6379181.7800000003</v>
      </c>
      <c r="E140" s="5">
        <v>1057698.7800000003</v>
      </c>
      <c r="F140" s="8">
        <v>5321483</v>
      </c>
      <c r="G140" s="8">
        <v>5321483</v>
      </c>
      <c r="H140" s="3">
        <v>800088702</v>
      </c>
      <c r="I140" s="22" t="str">
        <f>VLOOKUP(H140,'[1]IPS CTA BANCARIA (2)'!$B$1:$H$230,2,0)</f>
        <v>EPS SURA</v>
      </c>
      <c r="J140" s="9">
        <v>5321483</v>
      </c>
      <c r="K140" s="3" t="str">
        <f>VLOOKUP(H140,'[1]IPS CTA BANCARIA (2)'!$B$1:$H$230,4,0)</f>
        <v>003-329380-29</v>
      </c>
      <c r="L140" s="3" t="str">
        <f>VLOOKUP(H140,'[1]IPS CTA BANCARIA (2)'!$B$1:$H$230,5,0)</f>
        <v>BANCOLOMBIA</v>
      </c>
      <c r="M140" s="12" t="s">
        <v>305</v>
      </c>
      <c r="N140" s="3" t="s">
        <v>306</v>
      </c>
      <c r="O140" s="10">
        <v>42536</v>
      </c>
    </row>
    <row r="141" spans="1:15" s="7" customFormat="1" ht="25.5" x14ac:dyDescent="0.25">
      <c r="A141" s="3" t="s">
        <v>302</v>
      </c>
      <c r="B141" s="3" t="s">
        <v>29</v>
      </c>
      <c r="C141" s="3" t="s">
        <v>30</v>
      </c>
      <c r="D141" s="4">
        <v>834721.45</v>
      </c>
      <c r="E141" s="5">
        <v>138400.44999999995</v>
      </c>
      <c r="F141" s="8">
        <v>696321</v>
      </c>
      <c r="G141" s="8">
        <v>696321</v>
      </c>
      <c r="H141" s="3">
        <v>890900518</v>
      </c>
      <c r="I141" s="22" t="str">
        <f>VLOOKUP(H141,'[1]IPS CTA BANCARIA (2)'!$B$1:$H$230,2,0)</f>
        <v>FUNDACION HOSPITALARIA SAN VICENTE DE PAUL MEDELLIN</v>
      </c>
      <c r="J141" s="9">
        <v>696321</v>
      </c>
      <c r="K141" s="3">
        <f>VLOOKUP(H141,'[1]IPS CTA BANCARIA (2)'!$B$1:$H$230,4,0)</f>
        <v>434888418</v>
      </c>
      <c r="L141" s="3" t="str">
        <f>VLOOKUP(H141,'[1]IPS CTA BANCARIA (2)'!$B$1:$H$230,5,0)</f>
        <v>BOGOTA</v>
      </c>
      <c r="M141" s="12" t="s">
        <v>307</v>
      </c>
      <c r="N141" s="3" t="s">
        <v>308</v>
      </c>
      <c r="O141" s="10">
        <v>42536</v>
      </c>
    </row>
    <row r="142" spans="1:15" s="7" customFormat="1" x14ac:dyDescent="0.25">
      <c r="A142" s="3" t="s">
        <v>302</v>
      </c>
      <c r="B142" s="3" t="s">
        <v>33</v>
      </c>
      <c r="C142" s="3" t="s">
        <v>34</v>
      </c>
      <c r="D142" s="4">
        <v>317420397.73000002</v>
      </c>
      <c r="E142" s="5">
        <v>52447107.730000019</v>
      </c>
      <c r="F142" s="8">
        <v>264973290</v>
      </c>
      <c r="G142" s="8">
        <v>264973290</v>
      </c>
      <c r="H142" s="3">
        <v>890905177</v>
      </c>
      <c r="I142" s="22" t="str">
        <f>VLOOKUP(H142,'[1]IPS CTA BANCARIA (2)'!$B$1:$H$230,2,0)</f>
        <v>ESE LA MARIA - MEDELLIN</v>
      </c>
      <c r="J142" s="9">
        <v>264973290</v>
      </c>
      <c r="K142" s="3">
        <f>VLOOKUP(H142,'[1]IPS CTA BANCARIA (2)'!$B$1:$H$230,4,0)</f>
        <v>10032788521</v>
      </c>
      <c r="L142" s="3" t="str">
        <f>VLOOKUP(H142,'[1]IPS CTA BANCARIA (2)'!$B$1:$H$230,5,0)</f>
        <v>BANCOLOMBIA</v>
      </c>
      <c r="M142" s="12" t="s">
        <v>309</v>
      </c>
      <c r="N142" s="6" t="s">
        <v>310</v>
      </c>
      <c r="O142" s="10">
        <v>42535</v>
      </c>
    </row>
    <row r="143" spans="1:15" s="7" customFormat="1" x14ac:dyDescent="0.25">
      <c r="A143" s="3" t="s">
        <v>311</v>
      </c>
      <c r="B143" s="3" t="s">
        <v>33</v>
      </c>
      <c r="C143" s="3" t="s">
        <v>34</v>
      </c>
      <c r="D143" s="4">
        <v>17853890.760000002</v>
      </c>
      <c r="E143" s="5">
        <v>0</v>
      </c>
      <c r="F143" s="8">
        <v>17853891</v>
      </c>
      <c r="G143" s="8">
        <v>17853891</v>
      </c>
      <c r="H143" s="3">
        <v>890905177</v>
      </c>
      <c r="I143" s="22" t="str">
        <f>VLOOKUP(H143,'[1]IPS CTA BANCARIA (2)'!$B$1:$H$230,2,0)</f>
        <v>ESE LA MARIA - MEDELLIN</v>
      </c>
      <c r="J143" s="9">
        <v>17853891</v>
      </c>
      <c r="K143" s="3">
        <f>VLOOKUP(H143,'[1]IPS CTA BANCARIA (2)'!$B$1:$H$230,4,0)</f>
        <v>10032788521</v>
      </c>
      <c r="L143" s="3" t="str">
        <f>VLOOKUP(H143,'[1]IPS CTA BANCARIA (2)'!$B$1:$H$230,5,0)</f>
        <v>BANCOLOMBIA</v>
      </c>
      <c r="M143" s="12" t="s">
        <v>312</v>
      </c>
      <c r="N143" s="6" t="s">
        <v>313</v>
      </c>
      <c r="O143" s="10">
        <v>42535</v>
      </c>
    </row>
    <row r="144" spans="1:15" s="7" customFormat="1" x14ac:dyDescent="0.25">
      <c r="A144" s="3" t="s">
        <v>314</v>
      </c>
      <c r="B144" s="3" t="s">
        <v>33</v>
      </c>
      <c r="C144" s="3" t="s">
        <v>34</v>
      </c>
      <c r="D144" s="4">
        <v>33830454.950000003</v>
      </c>
      <c r="E144" s="5">
        <v>0</v>
      </c>
      <c r="F144" s="8">
        <v>33830455</v>
      </c>
      <c r="G144" s="8">
        <v>33830455</v>
      </c>
      <c r="H144" s="3">
        <v>890905177</v>
      </c>
      <c r="I144" s="22" t="str">
        <f>VLOOKUP(H144,'[1]IPS CTA BANCARIA (2)'!$B$1:$H$230,2,0)</f>
        <v>ESE LA MARIA - MEDELLIN</v>
      </c>
      <c r="J144" s="9">
        <v>33830455</v>
      </c>
      <c r="K144" s="3">
        <f>VLOOKUP(H144,'[1]IPS CTA BANCARIA (2)'!$B$1:$H$230,4,0)</f>
        <v>10032788521</v>
      </c>
      <c r="L144" s="3" t="str">
        <f>VLOOKUP(H144,'[1]IPS CTA BANCARIA (2)'!$B$1:$H$230,5,0)</f>
        <v>BANCOLOMBIA</v>
      </c>
      <c r="M144" s="12" t="s">
        <v>315</v>
      </c>
      <c r="N144" s="6" t="s">
        <v>316</v>
      </c>
      <c r="O144" s="10">
        <v>42535</v>
      </c>
    </row>
    <row r="145" spans="1:15" s="7" customFormat="1" x14ac:dyDescent="0.25">
      <c r="A145" s="3" t="s">
        <v>317</v>
      </c>
      <c r="B145" s="3" t="s">
        <v>51</v>
      </c>
      <c r="C145" s="3" t="s">
        <v>52</v>
      </c>
      <c r="D145" s="4">
        <v>29828297.050000001</v>
      </c>
      <c r="E145" s="5">
        <v>0</v>
      </c>
      <c r="F145" s="8">
        <v>29828297</v>
      </c>
      <c r="G145" s="8">
        <v>29828297</v>
      </c>
      <c r="H145" s="3">
        <v>890980765</v>
      </c>
      <c r="I145" s="22" t="str">
        <f>VLOOKUP(H145,'[1]IPS CTA BANCARIA (2)'!$B$1:$H$230,2,0)</f>
        <v>ESE SAN RAFAEL DE JERICO</v>
      </c>
      <c r="J145" s="9">
        <v>29828297</v>
      </c>
      <c r="K145" s="6">
        <f>VLOOKUP(H145,'[1]IPS CTA BANCARIA (2)'!$B$1:$H$230,4,0)</f>
        <v>399269999849</v>
      </c>
      <c r="L145" s="3" t="str">
        <f>VLOOKUP(H145,'[1]IPS CTA BANCARIA (2)'!$B$1:$H$230,5,0)</f>
        <v>DAVIVIENDA</v>
      </c>
      <c r="M145" s="11">
        <v>2016020031072</v>
      </c>
      <c r="N145" s="3" t="s">
        <v>318</v>
      </c>
      <c r="O145" s="10">
        <v>42537</v>
      </c>
    </row>
    <row r="146" spans="1:15" s="7" customFormat="1" x14ac:dyDescent="0.25">
      <c r="A146" s="3" t="s">
        <v>319</v>
      </c>
      <c r="B146" s="3" t="s">
        <v>75</v>
      </c>
      <c r="C146" s="3" t="s">
        <v>76</v>
      </c>
      <c r="D146" s="4">
        <v>371.41</v>
      </c>
      <c r="E146" s="5">
        <v>0</v>
      </c>
      <c r="F146" s="8">
        <v>371</v>
      </c>
      <c r="G146" s="8">
        <v>371</v>
      </c>
      <c r="H146" s="3">
        <v>899999026</v>
      </c>
      <c r="I146" s="22" t="str">
        <f>VLOOKUP(H146,'[1]IPS CTA BANCARIA (2)'!$B$1:$H$230,2,0)</f>
        <v>Caja de Prevision Social de Comunicación</v>
      </c>
      <c r="J146" s="9">
        <v>371</v>
      </c>
      <c r="K146" s="3" t="str">
        <f>VLOOKUP(H146,'[1]IPS CTA BANCARIA (2)'!$B$1:$H$230,4,0)</f>
        <v>012-1008416</v>
      </c>
      <c r="L146" s="3" t="str">
        <f>VLOOKUP(H146,'[1]IPS CTA BANCARIA (2)'!$B$1:$H$230,5,0)</f>
        <v>COLPATRIA</v>
      </c>
      <c r="M146" s="6">
        <v>2016020031288</v>
      </c>
      <c r="N146" s="3" t="s">
        <v>320</v>
      </c>
      <c r="O146" s="10">
        <v>42538</v>
      </c>
    </row>
    <row r="147" spans="1:15" s="7" customFormat="1" x14ac:dyDescent="0.25">
      <c r="A147" s="3" t="s">
        <v>319</v>
      </c>
      <c r="B147" s="3" t="s">
        <v>18</v>
      </c>
      <c r="C147" s="3" t="s">
        <v>19</v>
      </c>
      <c r="D147" s="4">
        <v>1108.6400000000001</v>
      </c>
      <c r="E147" s="5">
        <v>0</v>
      </c>
      <c r="F147" s="8">
        <v>1109</v>
      </c>
      <c r="G147" s="8">
        <v>1109</v>
      </c>
      <c r="H147" s="3">
        <v>800251440</v>
      </c>
      <c r="I147" s="22" t="str">
        <f>VLOOKUP(H147,'[1]IPS CTA BANCARIA (2)'!$B$1:$H$230,2,0)</f>
        <v>EPS SANITAS S.A</v>
      </c>
      <c r="J147" s="9">
        <v>1109</v>
      </c>
      <c r="K147" s="3" t="str">
        <f>VLOOKUP(H147,'[1]IPS CTA BANCARIA (2)'!$B$1:$H$230,4,0)</f>
        <v>033.05786-0</v>
      </c>
      <c r="L147" s="3" t="str">
        <f>VLOOKUP(H147,'[1]IPS CTA BANCARIA (2)'!$B$1:$H$230,5,0)</f>
        <v>BOGOTA</v>
      </c>
      <c r="M147" s="12" t="s">
        <v>321</v>
      </c>
      <c r="N147" s="3" t="s">
        <v>322</v>
      </c>
      <c r="O147" s="10">
        <v>42536</v>
      </c>
    </row>
    <row r="148" spans="1:15" s="7" customFormat="1" x14ac:dyDescent="0.25">
      <c r="A148" s="3" t="s">
        <v>319</v>
      </c>
      <c r="B148" s="3" t="s">
        <v>22</v>
      </c>
      <c r="C148" s="3" t="s">
        <v>23</v>
      </c>
      <c r="D148" s="4">
        <v>1289080.45</v>
      </c>
      <c r="E148" s="5">
        <v>0</v>
      </c>
      <c r="F148" s="8">
        <v>1289080</v>
      </c>
      <c r="G148" s="8">
        <v>1289080</v>
      </c>
      <c r="H148" s="3">
        <v>800088702</v>
      </c>
      <c r="I148" s="22" t="str">
        <f>VLOOKUP(H148,'[1]IPS CTA BANCARIA (2)'!$B$1:$H$230,2,0)</f>
        <v>EPS SURA</v>
      </c>
      <c r="J148" s="9">
        <v>1289080</v>
      </c>
      <c r="K148" s="3" t="str">
        <f>VLOOKUP(H148,'[1]IPS CTA BANCARIA (2)'!$B$1:$H$230,4,0)</f>
        <v>003-329380-29</v>
      </c>
      <c r="L148" s="3" t="str">
        <f>VLOOKUP(H148,'[1]IPS CTA BANCARIA (2)'!$B$1:$H$230,5,0)</f>
        <v>BANCOLOMBIA</v>
      </c>
      <c r="M148" s="12" t="s">
        <v>323</v>
      </c>
      <c r="N148" s="3" t="s">
        <v>324</v>
      </c>
      <c r="O148" s="10">
        <v>42536</v>
      </c>
    </row>
    <row r="149" spans="1:15" s="7" customFormat="1" x14ac:dyDescent="0.25">
      <c r="A149" s="3" t="s">
        <v>319</v>
      </c>
      <c r="B149" s="3" t="s">
        <v>33</v>
      </c>
      <c r="C149" s="3" t="s">
        <v>34</v>
      </c>
      <c r="D149" s="4">
        <v>18542684.010000002</v>
      </c>
      <c r="E149" s="5">
        <v>0</v>
      </c>
      <c r="F149" s="8">
        <v>18542684</v>
      </c>
      <c r="G149" s="8">
        <v>18542684</v>
      </c>
      <c r="H149" s="3">
        <v>890905177</v>
      </c>
      <c r="I149" s="22" t="str">
        <f>VLOOKUP(H149,'[1]IPS CTA BANCARIA (2)'!$B$1:$H$230,2,0)</f>
        <v>ESE LA MARIA - MEDELLIN</v>
      </c>
      <c r="J149" s="9">
        <v>18542684</v>
      </c>
      <c r="K149" s="3">
        <f>VLOOKUP(H149,'[1]IPS CTA BANCARIA (2)'!$B$1:$H$230,4,0)</f>
        <v>10032788521</v>
      </c>
      <c r="L149" s="3" t="str">
        <f>VLOOKUP(H149,'[1]IPS CTA BANCARIA (2)'!$B$1:$H$230,5,0)</f>
        <v>BANCOLOMBIA</v>
      </c>
      <c r="M149" s="12" t="s">
        <v>325</v>
      </c>
      <c r="N149" s="6" t="s">
        <v>326</v>
      </c>
      <c r="O149" s="10">
        <v>42535</v>
      </c>
    </row>
    <row r="150" spans="1:15" s="7" customFormat="1" ht="25.5" x14ac:dyDescent="0.25">
      <c r="A150" s="3" t="s">
        <v>319</v>
      </c>
      <c r="B150" s="3" t="s">
        <v>79</v>
      </c>
      <c r="C150" s="3" t="s">
        <v>80</v>
      </c>
      <c r="D150" s="4">
        <v>18577957.550000001</v>
      </c>
      <c r="E150" s="5">
        <v>0</v>
      </c>
      <c r="F150" s="8">
        <v>18577958</v>
      </c>
      <c r="G150" s="8">
        <v>18577958</v>
      </c>
      <c r="H150" s="3">
        <v>890981848</v>
      </c>
      <c r="I150" s="22" t="str">
        <f>VLOOKUP(H150,'[1]IPS CTA BANCARIA (2)'!$B$1:$H$230,2,0)</f>
        <v>E.S.E. HOSPITAL SAN LUIS BELTRAN DE SAN JERONIMO</v>
      </c>
      <c r="J150" s="9">
        <v>18577958</v>
      </c>
      <c r="K150" s="3">
        <f>VLOOKUP(H150,'[1]IPS CTA BANCARIA (2)'!$B$1:$H$230,4,0)</f>
        <v>13860000028</v>
      </c>
      <c r="L150" s="3" t="str">
        <f>VLOOKUP(H150,'[1]IPS CTA BANCARIA (2)'!$B$1:$H$230,5,0)</f>
        <v>AGRARIO</v>
      </c>
      <c r="M150" s="11">
        <v>2016020031103</v>
      </c>
      <c r="N150" s="3" t="s">
        <v>327</v>
      </c>
      <c r="O150" s="10">
        <v>42538</v>
      </c>
    </row>
    <row r="151" spans="1:15" s="7" customFormat="1" x14ac:dyDescent="0.25">
      <c r="A151" s="3" t="s">
        <v>328</v>
      </c>
      <c r="B151" s="3" t="s">
        <v>22</v>
      </c>
      <c r="C151" s="3" t="s">
        <v>23</v>
      </c>
      <c r="D151" s="4">
        <v>3145188.36</v>
      </c>
      <c r="E151" s="5">
        <v>161760.35999999987</v>
      </c>
      <c r="F151" s="8">
        <v>2983428</v>
      </c>
      <c r="G151" s="8">
        <v>2983428</v>
      </c>
      <c r="H151" s="3">
        <v>800088702</v>
      </c>
      <c r="I151" s="22" t="str">
        <f>VLOOKUP(H151,'[1]IPS CTA BANCARIA (2)'!$B$1:$H$230,2,0)</f>
        <v>EPS SURA</v>
      </c>
      <c r="J151" s="9">
        <v>2983428</v>
      </c>
      <c r="K151" s="3" t="str">
        <f>VLOOKUP(H151,'[1]IPS CTA BANCARIA (2)'!$B$1:$H$230,4,0)</f>
        <v>003-329380-29</v>
      </c>
      <c r="L151" s="3" t="str">
        <f>VLOOKUP(H151,'[1]IPS CTA BANCARIA (2)'!$B$1:$H$230,5,0)</f>
        <v>BANCOLOMBIA</v>
      </c>
      <c r="M151" s="12" t="s">
        <v>329</v>
      </c>
      <c r="N151" s="3" t="s">
        <v>330</v>
      </c>
      <c r="O151" s="10">
        <v>42536</v>
      </c>
    </row>
    <row r="152" spans="1:15" s="7" customFormat="1" x14ac:dyDescent="0.25">
      <c r="A152" s="3" t="s">
        <v>328</v>
      </c>
      <c r="B152" s="3" t="s">
        <v>33</v>
      </c>
      <c r="C152" s="3" t="s">
        <v>34</v>
      </c>
      <c r="D152" s="4">
        <v>121749197.2</v>
      </c>
      <c r="E152" s="5">
        <v>6241174.200000003</v>
      </c>
      <c r="F152" s="8">
        <v>115508023</v>
      </c>
      <c r="G152" s="8">
        <v>115508023</v>
      </c>
      <c r="H152" s="3">
        <v>890905177</v>
      </c>
      <c r="I152" s="22" t="str">
        <f>VLOOKUP(H152,'[1]IPS CTA BANCARIA (2)'!$B$1:$H$230,2,0)</f>
        <v>ESE LA MARIA - MEDELLIN</v>
      </c>
      <c r="J152" s="9">
        <v>115508023</v>
      </c>
      <c r="K152" s="3">
        <f>VLOOKUP(H152,'[1]IPS CTA BANCARIA (2)'!$B$1:$H$230,4,0)</f>
        <v>10032788521</v>
      </c>
      <c r="L152" s="3" t="str">
        <f>VLOOKUP(H152,'[1]IPS CTA BANCARIA (2)'!$B$1:$H$230,5,0)</f>
        <v>BANCOLOMBIA</v>
      </c>
      <c r="M152" s="12" t="s">
        <v>331</v>
      </c>
      <c r="N152" s="6" t="s">
        <v>332</v>
      </c>
      <c r="O152" s="10">
        <v>42535</v>
      </c>
    </row>
    <row r="153" spans="1:15" s="7" customFormat="1" x14ac:dyDescent="0.25">
      <c r="A153" s="3" t="s">
        <v>333</v>
      </c>
      <c r="B153" s="3" t="s">
        <v>33</v>
      </c>
      <c r="C153" s="3" t="s">
        <v>34</v>
      </c>
      <c r="D153" s="4">
        <v>67562065.200000003</v>
      </c>
      <c r="E153" s="5">
        <v>0</v>
      </c>
      <c r="F153" s="8">
        <v>67562065</v>
      </c>
      <c r="G153" s="8">
        <v>67562065</v>
      </c>
      <c r="H153" s="3">
        <v>890905177</v>
      </c>
      <c r="I153" s="22" t="str">
        <f>VLOOKUP(H153,'[1]IPS CTA BANCARIA (2)'!$B$1:$H$230,2,0)</f>
        <v>ESE LA MARIA - MEDELLIN</v>
      </c>
      <c r="J153" s="9">
        <v>67562065</v>
      </c>
      <c r="K153" s="3">
        <f>VLOOKUP(H153,'[1]IPS CTA BANCARIA (2)'!$B$1:$H$230,4,0)</f>
        <v>10032788521</v>
      </c>
      <c r="L153" s="3" t="str">
        <f>VLOOKUP(H153,'[1]IPS CTA BANCARIA (2)'!$B$1:$H$230,5,0)</f>
        <v>BANCOLOMBIA</v>
      </c>
      <c r="M153" s="12" t="s">
        <v>334</v>
      </c>
      <c r="N153" s="6" t="s">
        <v>335</v>
      </c>
      <c r="O153" s="10">
        <v>42535</v>
      </c>
    </row>
    <row r="154" spans="1:15" s="7" customFormat="1" x14ac:dyDescent="0.25">
      <c r="A154" s="3" t="s">
        <v>336</v>
      </c>
      <c r="B154" s="3" t="s">
        <v>33</v>
      </c>
      <c r="C154" s="3" t="s">
        <v>34</v>
      </c>
      <c r="D154" s="4">
        <v>10074941.99</v>
      </c>
      <c r="E154" s="5">
        <v>0</v>
      </c>
      <c r="F154" s="8">
        <v>10074942</v>
      </c>
      <c r="G154" s="8">
        <v>10074942</v>
      </c>
      <c r="H154" s="3">
        <v>890905177</v>
      </c>
      <c r="I154" s="22" t="str">
        <f>VLOOKUP(H154,'[1]IPS CTA BANCARIA (2)'!$B$1:$H$230,2,0)</f>
        <v>ESE LA MARIA - MEDELLIN</v>
      </c>
      <c r="J154" s="9">
        <v>10074942</v>
      </c>
      <c r="K154" s="3">
        <f>VLOOKUP(H154,'[1]IPS CTA BANCARIA (2)'!$B$1:$H$230,4,0)</f>
        <v>10032788521</v>
      </c>
      <c r="L154" s="3" t="str">
        <f>VLOOKUP(H154,'[1]IPS CTA BANCARIA (2)'!$B$1:$H$230,5,0)</f>
        <v>BANCOLOMBIA</v>
      </c>
      <c r="M154" s="12" t="s">
        <v>337</v>
      </c>
      <c r="N154" s="6" t="s">
        <v>338</v>
      </c>
      <c r="O154" s="10">
        <v>42535</v>
      </c>
    </row>
    <row r="155" spans="1:15" s="7" customFormat="1" x14ac:dyDescent="0.25">
      <c r="A155" s="3" t="s">
        <v>339</v>
      </c>
      <c r="B155" s="3" t="s">
        <v>33</v>
      </c>
      <c r="C155" s="3" t="s">
        <v>34</v>
      </c>
      <c r="D155" s="4">
        <v>53273851.450000003</v>
      </c>
      <c r="E155" s="5">
        <v>0</v>
      </c>
      <c r="F155" s="8">
        <v>53273851</v>
      </c>
      <c r="G155" s="8">
        <v>53273851</v>
      </c>
      <c r="H155" s="3">
        <v>890905177</v>
      </c>
      <c r="I155" s="22" t="str">
        <f>VLOOKUP(H155,'[1]IPS CTA BANCARIA (2)'!$B$1:$H$230,2,0)</f>
        <v>ESE LA MARIA - MEDELLIN</v>
      </c>
      <c r="J155" s="9">
        <v>53273851</v>
      </c>
      <c r="K155" s="3">
        <f>VLOOKUP(H155,'[1]IPS CTA BANCARIA (2)'!$B$1:$H$230,4,0)</f>
        <v>10032788521</v>
      </c>
      <c r="L155" s="3" t="str">
        <f>VLOOKUP(H155,'[1]IPS CTA BANCARIA (2)'!$B$1:$H$230,5,0)</f>
        <v>BANCOLOMBIA</v>
      </c>
      <c r="M155" s="12" t="s">
        <v>340</v>
      </c>
      <c r="N155" s="6" t="s">
        <v>341</v>
      </c>
      <c r="O155" s="10">
        <v>42535</v>
      </c>
    </row>
    <row r="156" spans="1:15" s="7" customFormat="1" x14ac:dyDescent="0.25">
      <c r="A156" s="3" t="s">
        <v>342</v>
      </c>
      <c r="B156" s="3" t="s">
        <v>16</v>
      </c>
      <c r="C156" s="3" t="s">
        <v>17</v>
      </c>
      <c r="D156" s="4">
        <v>1367.88</v>
      </c>
      <c r="E156" s="5">
        <v>0</v>
      </c>
      <c r="F156" s="8">
        <v>1368</v>
      </c>
      <c r="G156" s="8">
        <v>1368</v>
      </c>
      <c r="H156" s="3">
        <v>890905177</v>
      </c>
      <c r="I156" s="22" t="str">
        <f>VLOOKUP(H156,'[1]IPS CTA BANCARIA (2)'!$B$1:$H$230,2,0)</f>
        <v>ESE LA MARIA - MEDELLIN</v>
      </c>
      <c r="J156" s="9">
        <v>1368</v>
      </c>
      <c r="K156" s="3">
        <f>VLOOKUP(H156,'[1]IPS CTA BANCARIA (2)'!$B$1:$H$230,4,0)</f>
        <v>10032788521</v>
      </c>
      <c r="L156" s="3" t="str">
        <f>VLOOKUP(H156,'[1]IPS CTA BANCARIA (2)'!$B$1:$H$230,5,0)</f>
        <v>BANCOLOMBIA</v>
      </c>
      <c r="M156" s="12" t="s">
        <v>343</v>
      </c>
      <c r="N156" s="6" t="s">
        <v>344</v>
      </c>
      <c r="O156" s="10">
        <v>42535</v>
      </c>
    </row>
    <row r="157" spans="1:15" s="7" customFormat="1" x14ac:dyDescent="0.25">
      <c r="A157" s="3" t="s">
        <v>342</v>
      </c>
      <c r="B157" s="3" t="s">
        <v>33</v>
      </c>
      <c r="C157" s="3" t="s">
        <v>34</v>
      </c>
      <c r="D157" s="4">
        <v>53454604.25</v>
      </c>
      <c r="E157" s="5">
        <v>0</v>
      </c>
      <c r="F157" s="8">
        <v>53454604</v>
      </c>
      <c r="G157" s="8">
        <v>53454604</v>
      </c>
      <c r="H157" s="3">
        <v>890905177</v>
      </c>
      <c r="I157" s="22" t="str">
        <f>VLOOKUP(H157,'[1]IPS CTA BANCARIA (2)'!$B$1:$H$230,2,0)</f>
        <v>ESE LA MARIA - MEDELLIN</v>
      </c>
      <c r="J157" s="9">
        <v>53454604</v>
      </c>
      <c r="K157" s="3">
        <f>VLOOKUP(H157,'[1]IPS CTA BANCARIA (2)'!$B$1:$H$230,4,0)</f>
        <v>10032788521</v>
      </c>
      <c r="L157" s="3" t="str">
        <f>VLOOKUP(H157,'[1]IPS CTA BANCARIA (2)'!$B$1:$H$230,5,0)</f>
        <v>BANCOLOMBIA</v>
      </c>
      <c r="M157" s="12" t="s">
        <v>345</v>
      </c>
      <c r="N157" s="6" t="s">
        <v>344</v>
      </c>
      <c r="O157" s="10">
        <v>42535</v>
      </c>
    </row>
    <row r="158" spans="1:15" s="7" customFormat="1" x14ac:dyDescent="0.25">
      <c r="A158" s="3" t="s">
        <v>346</v>
      </c>
      <c r="B158" s="3" t="s">
        <v>75</v>
      </c>
      <c r="C158" s="3" t="s">
        <v>76</v>
      </c>
      <c r="D158" s="4">
        <v>1304.6500000000001</v>
      </c>
      <c r="E158" s="5">
        <v>0</v>
      </c>
      <c r="F158" s="8">
        <v>1305</v>
      </c>
      <c r="G158" s="8">
        <v>1305</v>
      </c>
      <c r="H158" s="3">
        <v>899999026</v>
      </c>
      <c r="I158" s="22" t="str">
        <f>VLOOKUP(H158,'[1]IPS CTA BANCARIA (2)'!$B$1:$H$230,2,0)</f>
        <v>Caja de Prevision Social de Comunicación</v>
      </c>
      <c r="J158" s="9">
        <v>1305</v>
      </c>
      <c r="K158" s="3" t="str">
        <f>VLOOKUP(H158,'[1]IPS CTA BANCARIA (2)'!$B$1:$H$230,4,0)</f>
        <v>012-1008416</v>
      </c>
      <c r="L158" s="3" t="str">
        <f>VLOOKUP(H158,'[1]IPS CTA BANCARIA (2)'!$B$1:$H$230,5,0)</f>
        <v>COLPATRIA</v>
      </c>
      <c r="M158" s="6">
        <v>2016020031286</v>
      </c>
      <c r="N158" s="3" t="s">
        <v>347</v>
      </c>
      <c r="O158" s="10">
        <v>42538</v>
      </c>
    </row>
    <row r="159" spans="1:15" s="7" customFormat="1" x14ac:dyDescent="0.25">
      <c r="A159" s="3" t="s">
        <v>346</v>
      </c>
      <c r="B159" s="3" t="s">
        <v>22</v>
      </c>
      <c r="C159" s="3" t="s">
        <v>23</v>
      </c>
      <c r="D159" s="4">
        <v>885298.68</v>
      </c>
      <c r="E159" s="5">
        <v>0</v>
      </c>
      <c r="F159" s="8">
        <v>885299</v>
      </c>
      <c r="G159" s="8">
        <v>885299</v>
      </c>
      <c r="H159" s="3">
        <v>800088702</v>
      </c>
      <c r="I159" s="22" t="str">
        <f>VLOOKUP(H159,'[1]IPS CTA BANCARIA (2)'!$B$1:$H$230,2,0)</f>
        <v>EPS SURA</v>
      </c>
      <c r="J159" s="9">
        <v>885299</v>
      </c>
      <c r="K159" s="3" t="str">
        <f>VLOOKUP(H159,'[1]IPS CTA BANCARIA (2)'!$B$1:$H$230,4,0)</f>
        <v>003-329380-29</v>
      </c>
      <c r="L159" s="3" t="str">
        <f>VLOOKUP(H159,'[1]IPS CTA BANCARIA (2)'!$B$1:$H$230,5,0)</f>
        <v>BANCOLOMBIA</v>
      </c>
      <c r="M159" s="12" t="s">
        <v>348</v>
      </c>
      <c r="N159" s="3" t="s">
        <v>349</v>
      </c>
      <c r="O159" s="10">
        <v>42536</v>
      </c>
    </row>
    <row r="160" spans="1:15" s="7" customFormat="1" x14ac:dyDescent="0.25">
      <c r="A160" s="3" t="s">
        <v>346</v>
      </c>
      <c r="B160" s="3" t="s">
        <v>33</v>
      </c>
      <c r="C160" s="3" t="s">
        <v>34</v>
      </c>
      <c r="D160" s="4">
        <v>75663518.400000006</v>
      </c>
      <c r="E160" s="5">
        <v>0</v>
      </c>
      <c r="F160" s="8">
        <v>75663518</v>
      </c>
      <c r="G160" s="8">
        <v>75663518</v>
      </c>
      <c r="H160" s="3">
        <v>890905177</v>
      </c>
      <c r="I160" s="22" t="str">
        <f>VLOOKUP(H160,'[1]IPS CTA BANCARIA (2)'!$B$1:$H$230,2,0)</f>
        <v>ESE LA MARIA - MEDELLIN</v>
      </c>
      <c r="J160" s="9">
        <v>75663518</v>
      </c>
      <c r="K160" s="3">
        <f>VLOOKUP(H160,'[1]IPS CTA BANCARIA (2)'!$B$1:$H$230,4,0)</f>
        <v>10032788521</v>
      </c>
      <c r="L160" s="3" t="str">
        <f>VLOOKUP(H160,'[1]IPS CTA BANCARIA (2)'!$B$1:$H$230,5,0)</f>
        <v>BANCOLOMBIA</v>
      </c>
      <c r="M160" s="12" t="s">
        <v>350</v>
      </c>
      <c r="N160" s="6" t="s">
        <v>351</v>
      </c>
      <c r="O160" s="10">
        <v>42535</v>
      </c>
    </row>
    <row r="161" spans="1:15" s="7" customFormat="1" x14ac:dyDescent="0.25">
      <c r="A161" s="3" t="s">
        <v>352</v>
      </c>
      <c r="B161" s="3" t="s">
        <v>33</v>
      </c>
      <c r="C161" s="3" t="s">
        <v>34</v>
      </c>
      <c r="D161" s="4">
        <v>18841264.07</v>
      </c>
      <c r="E161" s="5">
        <v>0</v>
      </c>
      <c r="F161" s="8">
        <v>18841264</v>
      </c>
      <c r="G161" s="8">
        <v>18841264</v>
      </c>
      <c r="H161" s="3">
        <v>890905177</v>
      </c>
      <c r="I161" s="22" t="str">
        <f>VLOOKUP(H161,'[1]IPS CTA BANCARIA (2)'!$B$1:$H$230,2,0)</f>
        <v>ESE LA MARIA - MEDELLIN</v>
      </c>
      <c r="J161" s="9">
        <v>18841264</v>
      </c>
      <c r="K161" s="3">
        <f>VLOOKUP(H161,'[1]IPS CTA BANCARIA (2)'!$B$1:$H$230,4,0)</f>
        <v>10032788521</v>
      </c>
      <c r="L161" s="3" t="str">
        <f>VLOOKUP(H161,'[1]IPS CTA BANCARIA (2)'!$B$1:$H$230,5,0)</f>
        <v>BANCOLOMBIA</v>
      </c>
      <c r="M161" s="12" t="s">
        <v>353</v>
      </c>
      <c r="N161" s="6" t="s">
        <v>354</v>
      </c>
      <c r="O161" s="10">
        <v>42535</v>
      </c>
    </row>
    <row r="162" spans="1:15" s="7" customFormat="1" ht="25.5" x14ac:dyDescent="0.25">
      <c r="A162" s="3" t="s">
        <v>355</v>
      </c>
      <c r="B162" s="3" t="s">
        <v>96</v>
      </c>
      <c r="C162" s="3" t="s">
        <v>97</v>
      </c>
      <c r="D162" s="4">
        <v>3649320.02</v>
      </c>
      <c r="E162" s="5">
        <v>0</v>
      </c>
      <c r="F162" s="8">
        <v>3649320</v>
      </c>
      <c r="G162" s="8">
        <v>3649320</v>
      </c>
      <c r="H162" s="3">
        <v>890900518</v>
      </c>
      <c r="I162" s="22" t="str">
        <f>VLOOKUP(H162,'[1]IPS CTA BANCARIA (2)'!$B$1:$H$230,2,0)</f>
        <v>FUNDACION HOSPITALARIA SAN VICENTE DE PAUL MEDELLIN</v>
      </c>
      <c r="J162" s="9">
        <v>3649320</v>
      </c>
      <c r="K162" s="3">
        <f>VLOOKUP(H162,'[1]IPS CTA BANCARIA (2)'!$B$1:$H$230,4,0)</f>
        <v>434888418</v>
      </c>
      <c r="L162" s="3" t="str">
        <f>VLOOKUP(H162,'[1]IPS CTA BANCARIA (2)'!$B$1:$H$230,5,0)</f>
        <v>BOGOTA</v>
      </c>
      <c r="M162" s="11">
        <v>2016020031134</v>
      </c>
      <c r="N162" s="3" t="s">
        <v>356</v>
      </c>
      <c r="O162" s="10">
        <v>42537</v>
      </c>
    </row>
    <row r="163" spans="1:15" s="7" customFormat="1" x14ac:dyDescent="0.25">
      <c r="A163" s="3" t="s">
        <v>355</v>
      </c>
      <c r="B163" s="3" t="s">
        <v>33</v>
      </c>
      <c r="C163" s="3" t="s">
        <v>34</v>
      </c>
      <c r="D163" s="4">
        <v>5041471.24</v>
      </c>
      <c r="E163" s="5">
        <v>0</v>
      </c>
      <c r="F163" s="8">
        <v>5041471</v>
      </c>
      <c r="G163" s="8">
        <v>5041471</v>
      </c>
      <c r="H163" s="3">
        <v>890905177</v>
      </c>
      <c r="I163" s="22" t="str">
        <f>VLOOKUP(H163,'[1]IPS CTA BANCARIA (2)'!$B$1:$H$230,2,0)</f>
        <v>ESE LA MARIA - MEDELLIN</v>
      </c>
      <c r="J163" s="9">
        <v>5041471</v>
      </c>
      <c r="K163" s="3">
        <f>VLOOKUP(H163,'[1]IPS CTA BANCARIA (2)'!$B$1:$H$230,4,0)</f>
        <v>10032788521</v>
      </c>
      <c r="L163" s="3" t="str">
        <f>VLOOKUP(H163,'[1]IPS CTA BANCARIA (2)'!$B$1:$H$230,5,0)</f>
        <v>BANCOLOMBIA</v>
      </c>
      <c r="M163" s="12" t="s">
        <v>357</v>
      </c>
      <c r="N163" s="6" t="s">
        <v>358</v>
      </c>
      <c r="O163" s="10">
        <v>42535</v>
      </c>
    </row>
    <row r="164" spans="1:15" s="7" customFormat="1" ht="25.5" x14ac:dyDescent="0.25">
      <c r="A164" s="3" t="s">
        <v>359</v>
      </c>
      <c r="B164" s="3" t="s">
        <v>96</v>
      </c>
      <c r="C164" s="3" t="s">
        <v>97</v>
      </c>
      <c r="D164" s="4">
        <v>8385700.29</v>
      </c>
      <c r="E164" s="5">
        <v>0</v>
      </c>
      <c r="F164" s="8">
        <v>8385700</v>
      </c>
      <c r="G164" s="8">
        <v>8385700</v>
      </c>
      <c r="H164" s="3">
        <v>890900518</v>
      </c>
      <c r="I164" s="22" t="str">
        <f>VLOOKUP(H164,'[1]IPS CTA BANCARIA (2)'!$B$1:$H$230,2,0)</f>
        <v>FUNDACION HOSPITALARIA SAN VICENTE DE PAUL MEDELLIN</v>
      </c>
      <c r="J164" s="9">
        <v>8385700</v>
      </c>
      <c r="K164" s="3">
        <f>VLOOKUP(H164,'[1]IPS CTA BANCARIA (2)'!$B$1:$H$230,4,0)</f>
        <v>434888418</v>
      </c>
      <c r="L164" s="3" t="str">
        <f>VLOOKUP(H164,'[1]IPS CTA BANCARIA (2)'!$B$1:$H$230,5,0)</f>
        <v>BOGOTA</v>
      </c>
      <c r="M164" s="11">
        <v>2016020031135</v>
      </c>
      <c r="N164" s="3" t="s">
        <v>360</v>
      </c>
      <c r="O164" s="10">
        <v>42537</v>
      </c>
    </row>
    <row r="165" spans="1:15" s="7" customFormat="1" x14ac:dyDescent="0.25">
      <c r="A165" s="3" t="s">
        <v>359</v>
      </c>
      <c r="B165" s="3" t="s">
        <v>33</v>
      </c>
      <c r="C165" s="3" t="s">
        <v>34</v>
      </c>
      <c r="D165" s="4">
        <v>46747263.170000002</v>
      </c>
      <c r="E165" s="5">
        <v>0</v>
      </c>
      <c r="F165" s="8">
        <v>46747263</v>
      </c>
      <c r="G165" s="8">
        <v>46747263</v>
      </c>
      <c r="H165" s="3">
        <v>890905177</v>
      </c>
      <c r="I165" s="22" t="str">
        <f>VLOOKUP(H165,'[1]IPS CTA BANCARIA (2)'!$B$1:$H$230,2,0)</f>
        <v>ESE LA MARIA - MEDELLIN</v>
      </c>
      <c r="J165" s="9">
        <v>46747263</v>
      </c>
      <c r="K165" s="3">
        <f>VLOOKUP(H165,'[1]IPS CTA BANCARIA (2)'!$B$1:$H$230,4,0)</f>
        <v>10032788521</v>
      </c>
      <c r="L165" s="3" t="str">
        <f>VLOOKUP(H165,'[1]IPS CTA BANCARIA (2)'!$B$1:$H$230,5,0)</f>
        <v>BANCOLOMBIA</v>
      </c>
      <c r="M165" s="12" t="s">
        <v>361</v>
      </c>
      <c r="N165" s="6" t="s">
        <v>362</v>
      </c>
      <c r="O165" s="10">
        <v>42535</v>
      </c>
    </row>
    <row r="166" spans="1:15" s="7" customFormat="1" ht="25.5" x14ac:dyDescent="0.25">
      <c r="A166" s="3" t="s">
        <v>363</v>
      </c>
      <c r="B166" s="3" t="s">
        <v>29</v>
      </c>
      <c r="C166" s="3" t="s">
        <v>30</v>
      </c>
      <c r="D166" s="4">
        <v>1560.13</v>
      </c>
      <c r="E166" s="5">
        <v>0</v>
      </c>
      <c r="F166" s="8">
        <v>1560</v>
      </c>
      <c r="G166" s="8">
        <v>1560</v>
      </c>
      <c r="H166" s="3">
        <v>830009783</v>
      </c>
      <c r="I166" s="22" t="str">
        <f>VLOOKUP(H166,'[1]IPS CTA BANCARIA (2)'!$B$1:$H$230,2,0)</f>
        <v>CRUZ BLANCA ENTIDAD PROMOTORA DE SALUD SA</v>
      </c>
      <c r="J166" s="9">
        <v>1560</v>
      </c>
      <c r="K166" s="3">
        <f>VLOOKUP(H166,'[1]IPS CTA BANCARIA (2)'!$B$1:$H$230,4,0)</f>
        <v>205223332</v>
      </c>
      <c r="L166" s="3" t="str">
        <f>VLOOKUP(H166,'[1]IPS CTA BANCARIA (2)'!$B$1:$H$230,5,0)</f>
        <v>BOGOTA</v>
      </c>
      <c r="M166" s="12" t="s">
        <v>364</v>
      </c>
      <c r="N166" s="3" t="s">
        <v>365</v>
      </c>
      <c r="O166" s="10">
        <v>42536</v>
      </c>
    </row>
    <row r="167" spans="1:15" s="7" customFormat="1" x14ac:dyDescent="0.25">
      <c r="A167" s="3" t="s">
        <v>363</v>
      </c>
      <c r="B167" s="3" t="s">
        <v>33</v>
      </c>
      <c r="C167" s="3" t="s">
        <v>34</v>
      </c>
      <c r="D167" s="4">
        <v>42704270.920000002</v>
      </c>
      <c r="E167" s="5">
        <v>0</v>
      </c>
      <c r="F167" s="8">
        <v>42704271</v>
      </c>
      <c r="G167" s="8">
        <v>42704271</v>
      </c>
      <c r="H167" s="3">
        <v>890905177</v>
      </c>
      <c r="I167" s="22" t="str">
        <f>VLOOKUP(H167,'[1]IPS CTA BANCARIA (2)'!$B$1:$H$230,2,0)</f>
        <v>ESE LA MARIA - MEDELLIN</v>
      </c>
      <c r="J167" s="9">
        <v>42704271</v>
      </c>
      <c r="K167" s="3">
        <f>VLOOKUP(H167,'[1]IPS CTA BANCARIA (2)'!$B$1:$H$230,4,0)</f>
        <v>10032788521</v>
      </c>
      <c r="L167" s="3" t="str">
        <f>VLOOKUP(H167,'[1]IPS CTA BANCARIA (2)'!$B$1:$H$230,5,0)</f>
        <v>BANCOLOMBIA</v>
      </c>
      <c r="M167" s="12" t="s">
        <v>366</v>
      </c>
      <c r="N167" s="6" t="s">
        <v>367</v>
      </c>
      <c r="O167" s="10">
        <v>42535</v>
      </c>
    </row>
    <row r="168" spans="1:15" s="7" customFormat="1" x14ac:dyDescent="0.25">
      <c r="A168" s="3" t="s">
        <v>363</v>
      </c>
      <c r="B168" s="3" t="s">
        <v>79</v>
      </c>
      <c r="C168" s="3" t="s">
        <v>80</v>
      </c>
      <c r="D168" s="4">
        <v>1845359.39</v>
      </c>
      <c r="E168" s="5">
        <v>0</v>
      </c>
      <c r="F168" s="8">
        <v>1845359</v>
      </c>
      <c r="G168" s="8">
        <v>1845359</v>
      </c>
      <c r="H168" s="3">
        <v>890980814</v>
      </c>
      <c r="I168" s="22" t="str">
        <f>VLOOKUP(H168,'[1]IPS CTA BANCARIA (2)'!$B$1:$H$230,2,0)</f>
        <v>ESE HOSPITAL SAN RAFAEL DE ANDES</v>
      </c>
      <c r="J168" s="9">
        <v>1845359</v>
      </c>
      <c r="K168" s="3">
        <f>VLOOKUP(H168,'[1]IPS CTA BANCARIA (2)'!$B$1:$H$230,4,0)</f>
        <v>75001008</v>
      </c>
      <c r="L168" s="3" t="str">
        <f>VLOOKUP(H168,'[1]IPS CTA BANCARIA (2)'!$B$1:$H$230,5,0)</f>
        <v>DAVIVIENDA</v>
      </c>
      <c r="M168" s="11">
        <v>2016020031104</v>
      </c>
      <c r="N168" s="3" t="s">
        <v>368</v>
      </c>
      <c r="O168" s="10">
        <v>42538</v>
      </c>
    </row>
    <row r="169" spans="1:15" s="7" customFormat="1" ht="25.5" x14ac:dyDescent="0.25">
      <c r="A169" s="3" t="s">
        <v>369</v>
      </c>
      <c r="B169" s="3" t="s">
        <v>96</v>
      </c>
      <c r="C169" s="3" t="s">
        <v>97</v>
      </c>
      <c r="D169" s="4">
        <v>33732009.509999998</v>
      </c>
      <c r="E169" s="5">
        <v>0</v>
      </c>
      <c r="F169" s="8">
        <v>33732010</v>
      </c>
      <c r="G169" s="8">
        <v>33732010</v>
      </c>
      <c r="H169" s="3">
        <v>890900518</v>
      </c>
      <c r="I169" s="22" t="str">
        <f>VLOOKUP(H169,'[1]IPS CTA BANCARIA (2)'!$B$1:$H$230,2,0)</f>
        <v>FUNDACION HOSPITALARIA SAN VICENTE DE PAUL MEDELLIN</v>
      </c>
      <c r="J169" s="9">
        <v>33732010</v>
      </c>
      <c r="K169" s="3">
        <f>VLOOKUP(H169,'[1]IPS CTA BANCARIA (2)'!$B$1:$H$230,4,0)</f>
        <v>434888418</v>
      </c>
      <c r="L169" s="3" t="str">
        <f>VLOOKUP(H169,'[1]IPS CTA BANCARIA (2)'!$B$1:$H$230,5,0)</f>
        <v>BOGOTA</v>
      </c>
      <c r="M169" s="11">
        <v>2016020031136</v>
      </c>
      <c r="N169" s="3" t="s">
        <v>370</v>
      </c>
      <c r="O169" s="10">
        <v>42537</v>
      </c>
    </row>
    <row r="170" spans="1:15" s="7" customFormat="1" ht="25.5" x14ac:dyDescent="0.25">
      <c r="A170" s="3" t="s">
        <v>369</v>
      </c>
      <c r="B170" s="3" t="s">
        <v>26</v>
      </c>
      <c r="C170" s="3" t="s">
        <v>27</v>
      </c>
      <c r="D170" s="4">
        <v>13537.92</v>
      </c>
      <c r="E170" s="5">
        <v>0</v>
      </c>
      <c r="F170" s="8">
        <v>13538</v>
      </c>
      <c r="G170" s="8">
        <v>13538</v>
      </c>
      <c r="H170" s="3">
        <v>830003564</v>
      </c>
      <c r="I170" s="22" t="str">
        <f>VLOOKUP(H170,'[1]IPS CTA BANCARIA (2)'!$B$1:$H$230,2,0)</f>
        <v>ENTIDAD PROMOTORA DE SALUD EPS FAMISANAR LTDA</v>
      </c>
      <c r="J170" s="9">
        <v>13538</v>
      </c>
      <c r="K170" s="3">
        <f>VLOOKUP(H170,'[1]IPS CTA BANCARIA (2)'!$B$1:$H$230,4,0)</f>
        <v>59017632</v>
      </c>
      <c r="L170" s="3" t="str">
        <f>VLOOKUP(H170,'[1]IPS CTA BANCARIA (2)'!$B$1:$H$230,5,0)</f>
        <v>AV VILLAS</v>
      </c>
      <c r="M170" s="6">
        <v>2016020031289</v>
      </c>
      <c r="N170" s="3" t="s">
        <v>371</v>
      </c>
      <c r="O170" s="10">
        <v>42538</v>
      </c>
    </row>
    <row r="171" spans="1:15" s="7" customFormat="1" x14ac:dyDescent="0.25">
      <c r="A171" s="3" t="s">
        <v>369</v>
      </c>
      <c r="B171" s="3" t="s">
        <v>33</v>
      </c>
      <c r="C171" s="3" t="s">
        <v>34</v>
      </c>
      <c r="D171" s="4">
        <v>235675754.58000001</v>
      </c>
      <c r="E171" s="5">
        <v>0</v>
      </c>
      <c r="F171" s="8">
        <v>235675755</v>
      </c>
      <c r="G171" s="8">
        <v>235675755</v>
      </c>
      <c r="H171" s="3">
        <v>890905177</v>
      </c>
      <c r="I171" s="22" t="str">
        <f>VLOOKUP(H171,'[1]IPS CTA BANCARIA (2)'!$B$1:$H$230,2,0)</f>
        <v>ESE LA MARIA - MEDELLIN</v>
      </c>
      <c r="J171" s="9">
        <v>235675755</v>
      </c>
      <c r="K171" s="3">
        <f>VLOOKUP(H171,'[1]IPS CTA BANCARIA (2)'!$B$1:$H$230,4,0)</f>
        <v>10032788521</v>
      </c>
      <c r="L171" s="3" t="str">
        <f>VLOOKUP(H171,'[1]IPS CTA BANCARIA (2)'!$B$1:$H$230,5,0)</f>
        <v>BANCOLOMBIA</v>
      </c>
      <c r="M171" s="12" t="s">
        <v>372</v>
      </c>
      <c r="N171" s="6" t="s">
        <v>373</v>
      </c>
      <c r="O171" s="10">
        <v>42535</v>
      </c>
    </row>
    <row r="172" spans="1:15" s="7" customFormat="1" ht="25.5" x14ac:dyDescent="0.25">
      <c r="A172" s="3" t="s">
        <v>374</v>
      </c>
      <c r="B172" s="3" t="s">
        <v>29</v>
      </c>
      <c r="C172" s="3" t="s">
        <v>30</v>
      </c>
      <c r="D172" s="4">
        <v>1522.2</v>
      </c>
      <c r="E172" s="5">
        <v>0</v>
      </c>
      <c r="F172" s="8">
        <v>1522</v>
      </c>
      <c r="G172" s="8">
        <v>1522</v>
      </c>
      <c r="H172" s="3">
        <v>830009783</v>
      </c>
      <c r="I172" s="22" t="str">
        <f>VLOOKUP(H172,'[1]IPS CTA BANCARIA (2)'!$B$1:$H$230,2,0)</f>
        <v>CRUZ BLANCA ENTIDAD PROMOTORA DE SALUD SA</v>
      </c>
      <c r="J172" s="9">
        <v>1522</v>
      </c>
      <c r="K172" s="3">
        <f>VLOOKUP(H172,'[1]IPS CTA BANCARIA (2)'!$B$1:$H$230,4,0)</f>
        <v>205223332</v>
      </c>
      <c r="L172" s="3" t="str">
        <f>VLOOKUP(H172,'[1]IPS CTA BANCARIA (2)'!$B$1:$H$230,5,0)</f>
        <v>BOGOTA</v>
      </c>
      <c r="M172" s="12" t="s">
        <v>375</v>
      </c>
      <c r="N172" s="3" t="s">
        <v>376</v>
      </c>
      <c r="O172" s="10">
        <v>42536</v>
      </c>
    </row>
    <row r="173" spans="1:15" s="7" customFormat="1" x14ac:dyDescent="0.25">
      <c r="A173" s="3" t="s">
        <v>374</v>
      </c>
      <c r="B173" s="3" t="s">
        <v>51</v>
      </c>
      <c r="C173" s="3" t="s">
        <v>52</v>
      </c>
      <c r="D173" s="4">
        <v>51412724.350000001</v>
      </c>
      <c r="E173" s="5">
        <v>0</v>
      </c>
      <c r="F173" s="8">
        <v>51412724</v>
      </c>
      <c r="G173" s="8">
        <v>51412724</v>
      </c>
      <c r="H173" s="3">
        <v>800138011</v>
      </c>
      <c r="I173" s="22" t="str">
        <f>VLOOKUP(H173,'[1]IPS CTA BANCARIA (2)'!$B$1:$H$230,2,0)</f>
        <v>E.S.E. HOSPITAL LA MISERICORDIA DE NECHI</v>
      </c>
      <c r="J173" s="9">
        <v>51412724</v>
      </c>
      <c r="K173" s="3">
        <f>VLOOKUP(H173,'[1]IPS CTA BANCARIA (2)'!$B$1:$H$230,4,0)</f>
        <v>37121954521</v>
      </c>
      <c r="L173" s="3" t="str">
        <f>VLOOKUP(H173,'[1]IPS CTA BANCARIA (2)'!$B$1:$H$230,5,0)</f>
        <v>BANCOLOMBIA</v>
      </c>
      <c r="M173" s="11">
        <v>2016020031073</v>
      </c>
      <c r="N173" s="3" t="s">
        <v>377</v>
      </c>
      <c r="O173" s="10">
        <v>42537</v>
      </c>
    </row>
    <row r="174" spans="1:15" s="7" customFormat="1" x14ac:dyDescent="0.25">
      <c r="A174" s="3" t="s">
        <v>378</v>
      </c>
      <c r="B174" s="3" t="s">
        <v>33</v>
      </c>
      <c r="C174" s="3" t="s">
        <v>34</v>
      </c>
      <c r="D174" s="4">
        <v>1429515.37</v>
      </c>
      <c r="E174" s="5">
        <v>0</v>
      </c>
      <c r="F174" s="8">
        <v>1429515</v>
      </c>
      <c r="G174" s="8">
        <v>1429515</v>
      </c>
      <c r="H174" s="3">
        <v>890905177</v>
      </c>
      <c r="I174" s="22" t="str">
        <f>VLOOKUP(H174,'[1]IPS CTA BANCARIA (2)'!$B$1:$H$230,2,0)</f>
        <v>ESE LA MARIA - MEDELLIN</v>
      </c>
      <c r="J174" s="9">
        <v>1429515</v>
      </c>
      <c r="K174" s="3">
        <f>VLOOKUP(H174,'[1]IPS CTA BANCARIA (2)'!$B$1:$H$230,4,0)</f>
        <v>10032788521</v>
      </c>
      <c r="L174" s="3" t="str">
        <f>VLOOKUP(H174,'[1]IPS CTA BANCARIA (2)'!$B$1:$H$230,5,0)</f>
        <v>BANCOLOMBIA</v>
      </c>
      <c r="M174" s="12" t="s">
        <v>379</v>
      </c>
      <c r="N174" s="6" t="s">
        <v>380</v>
      </c>
      <c r="O174" s="10">
        <v>42536</v>
      </c>
    </row>
    <row r="175" spans="1:15" s="7" customFormat="1" x14ac:dyDescent="0.25">
      <c r="A175" s="3" t="s">
        <v>381</v>
      </c>
      <c r="B175" s="3" t="s">
        <v>16</v>
      </c>
      <c r="C175" s="3" t="s">
        <v>17</v>
      </c>
      <c r="D175" s="4">
        <v>709.3</v>
      </c>
      <c r="E175" s="5">
        <v>0</v>
      </c>
      <c r="F175" s="8">
        <v>709</v>
      </c>
      <c r="G175" s="8">
        <v>709</v>
      </c>
      <c r="H175" s="3">
        <v>890905177</v>
      </c>
      <c r="I175" s="22" t="str">
        <f>VLOOKUP(H175,'[1]IPS CTA BANCARIA (2)'!$B$1:$H$230,2,0)</f>
        <v>ESE LA MARIA - MEDELLIN</v>
      </c>
      <c r="J175" s="9">
        <v>709</v>
      </c>
      <c r="K175" s="3">
        <f>VLOOKUP(H175,'[1]IPS CTA BANCARIA (2)'!$B$1:$H$230,4,0)</f>
        <v>10032788521</v>
      </c>
      <c r="L175" s="3" t="str">
        <f>VLOOKUP(H175,'[1]IPS CTA BANCARIA (2)'!$B$1:$H$230,5,0)</f>
        <v>BANCOLOMBIA</v>
      </c>
      <c r="M175" s="12" t="s">
        <v>382</v>
      </c>
      <c r="N175" s="6" t="s">
        <v>383</v>
      </c>
      <c r="O175" s="10">
        <v>42536</v>
      </c>
    </row>
    <row r="176" spans="1:15" s="7" customFormat="1" x14ac:dyDescent="0.25">
      <c r="A176" s="3" t="s">
        <v>381</v>
      </c>
      <c r="B176" s="3" t="s">
        <v>33</v>
      </c>
      <c r="C176" s="3" t="s">
        <v>34</v>
      </c>
      <c r="D176" s="4">
        <v>32407908.579999998</v>
      </c>
      <c r="E176" s="5">
        <v>0</v>
      </c>
      <c r="F176" s="8">
        <v>32407909</v>
      </c>
      <c r="G176" s="8">
        <v>32407909</v>
      </c>
      <c r="H176" s="3">
        <v>890905177</v>
      </c>
      <c r="I176" s="22" t="str">
        <f>VLOOKUP(H176,'[1]IPS CTA BANCARIA (2)'!$B$1:$H$230,2,0)</f>
        <v>ESE LA MARIA - MEDELLIN</v>
      </c>
      <c r="J176" s="9">
        <v>32407909</v>
      </c>
      <c r="K176" s="3">
        <f>VLOOKUP(H176,'[1]IPS CTA BANCARIA (2)'!$B$1:$H$230,4,0)</f>
        <v>10032788521</v>
      </c>
      <c r="L176" s="3" t="str">
        <f>VLOOKUP(H176,'[1]IPS CTA BANCARIA (2)'!$B$1:$H$230,5,0)</f>
        <v>BANCOLOMBIA</v>
      </c>
      <c r="M176" s="12" t="s">
        <v>384</v>
      </c>
      <c r="N176" s="6" t="s">
        <v>383</v>
      </c>
      <c r="O176" s="10">
        <v>42536</v>
      </c>
    </row>
    <row r="177" spans="1:15" s="7" customFormat="1" x14ac:dyDescent="0.25">
      <c r="A177" s="3" t="s">
        <v>381</v>
      </c>
      <c r="B177" s="3" t="s">
        <v>79</v>
      </c>
      <c r="C177" s="3" t="s">
        <v>80</v>
      </c>
      <c r="D177" s="4">
        <v>16087541.67</v>
      </c>
      <c r="E177" s="5">
        <v>0</v>
      </c>
      <c r="F177" s="8">
        <v>16087542</v>
      </c>
      <c r="G177" s="8">
        <v>16087542</v>
      </c>
      <c r="H177" s="3">
        <v>800058016</v>
      </c>
      <c r="I177" s="22" t="str">
        <f>VLOOKUP(H177,'[1]IPS CTA BANCARIA (2)'!$B$1:$H$230,2,0)</f>
        <v>EMPRESA SOCIAL DEL ESTADO METROSALUD</v>
      </c>
      <c r="J177" s="9">
        <v>3000000</v>
      </c>
      <c r="K177" s="3" t="str">
        <f>VLOOKUP(H177,'[1]IPS CTA BANCARIA (2)'!$B$1:$H$230,4,0)</f>
        <v>410-057004</v>
      </c>
      <c r="L177" s="3" t="str">
        <f>VLOOKUP(H177,'[1]IPS CTA BANCARIA (2)'!$B$1:$H$230,5,0)</f>
        <v>OCCIDENTE</v>
      </c>
      <c r="M177" s="6">
        <v>2016020031105</v>
      </c>
      <c r="N177" s="3" t="s">
        <v>385</v>
      </c>
      <c r="O177" s="10">
        <v>42538</v>
      </c>
    </row>
    <row r="178" spans="1:15" s="7" customFormat="1" x14ac:dyDescent="0.25">
      <c r="A178" s="3" t="s">
        <v>381</v>
      </c>
      <c r="B178" s="3" t="s">
        <v>79</v>
      </c>
      <c r="C178" s="3" t="s">
        <v>80</v>
      </c>
      <c r="D178" s="4"/>
      <c r="E178" s="5"/>
      <c r="F178" s="8"/>
      <c r="G178" s="8"/>
      <c r="H178" s="3">
        <v>800176899</v>
      </c>
      <c r="I178" s="22" t="str">
        <f>VLOOKUP(H178,'[1]IPS CTA BANCARIA (2)'!$B$1:$H$230,2,0)</f>
        <v>ESE HOSPITAL GILBERTO MEJIA MEJIA</v>
      </c>
      <c r="J178" s="9">
        <v>4368926</v>
      </c>
      <c r="K178" s="3">
        <f>VLOOKUP(H178,'[1]IPS CTA BANCARIA (2)'!$B$1:$H$230,4,0)</f>
        <v>10015386365</v>
      </c>
      <c r="L178" s="3" t="str">
        <f>VLOOKUP(H178,'[1]IPS CTA BANCARIA (2)'!$B$1:$H$230,5,0)</f>
        <v>BANCOLOMBIA</v>
      </c>
      <c r="M178" s="11">
        <v>2016020031106</v>
      </c>
      <c r="N178" s="3" t="s">
        <v>386</v>
      </c>
      <c r="O178" s="10">
        <v>42538</v>
      </c>
    </row>
    <row r="179" spans="1:15" s="7" customFormat="1" x14ac:dyDescent="0.25">
      <c r="A179" s="3" t="s">
        <v>381</v>
      </c>
      <c r="B179" s="3" t="s">
        <v>79</v>
      </c>
      <c r="C179" s="3" t="s">
        <v>80</v>
      </c>
      <c r="D179" s="4"/>
      <c r="E179" s="5"/>
      <c r="F179" s="8"/>
      <c r="G179" s="8"/>
      <c r="H179" s="3">
        <v>890905154</v>
      </c>
      <c r="I179" s="22" t="str">
        <f>VLOOKUP(H179,'[1]IPS CTA BANCARIA (2)'!$B$1:$H$230,2,0)</f>
        <v>CLINICA SAN JUAN DE DIOS LA CEJA</v>
      </c>
      <c r="J179" s="9">
        <v>1000000</v>
      </c>
      <c r="K179" s="3">
        <f>VLOOKUP(H179,'[1]IPS CTA BANCARIA (2)'!$B$1:$H$230,4,0)</f>
        <v>2390515402</v>
      </c>
      <c r="L179" s="3" t="str">
        <f>VLOOKUP(H179,'[1]IPS CTA BANCARIA (2)'!$B$1:$H$230,5,0)</f>
        <v>BANCOLOMBIA</v>
      </c>
      <c r="M179" s="6">
        <v>2016020031107</v>
      </c>
      <c r="N179" s="3" t="s">
        <v>387</v>
      </c>
      <c r="O179" s="10">
        <v>42538</v>
      </c>
    </row>
    <row r="180" spans="1:15" s="7" customFormat="1" x14ac:dyDescent="0.25">
      <c r="A180" s="3" t="s">
        <v>381</v>
      </c>
      <c r="B180" s="3" t="s">
        <v>79</v>
      </c>
      <c r="C180" s="3" t="s">
        <v>80</v>
      </c>
      <c r="D180" s="4"/>
      <c r="E180" s="5"/>
      <c r="F180" s="8"/>
      <c r="G180" s="8"/>
      <c r="H180" s="3">
        <v>890901684</v>
      </c>
      <c r="I180" s="22" t="str">
        <f>VLOOKUP(H180,'[1]IPS CTA BANCARIA (2)'!$B$1:$H$230,2,0)</f>
        <v>CLINICA INFANTIL SANTA ANA</v>
      </c>
      <c r="J180" s="9">
        <v>2000000</v>
      </c>
      <c r="K180" s="3">
        <f>VLOOKUP(H180,'[1]IPS CTA BANCARIA (2)'!$B$1:$H$230,4,0)</f>
        <v>10022167869</v>
      </c>
      <c r="L180" s="3" t="str">
        <f>VLOOKUP(H180,'[1]IPS CTA BANCARIA (2)'!$B$1:$H$230,5,0)</f>
        <v>BANCOLOMBIA</v>
      </c>
      <c r="M180" s="11">
        <v>2016020031108</v>
      </c>
      <c r="N180" s="3" t="s">
        <v>388</v>
      </c>
      <c r="O180" s="10">
        <v>42538</v>
      </c>
    </row>
    <row r="181" spans="1:15" s="7" customFormat="1" ht="25.5" x14ac:dyDescent="0.25">
      <c r="A181" s="3" t="s">
        <v>381</v>
      </c>
      <c r="B181" s="3" t="s">
        <v>79</v>
      </c>
      <c r="C181" s="3" t="s">
        <v>80</v>
      </c>
      <c r="D181" s="4"/>
      <c r="E181" s="5"/>
      <c r="F181" s="8"/>
      <c r="G181" s="8"/>
      <c r="H181" s="3">
        <v>890905198</v>
      </c>
      <c r="I181" s="22" t="str">
        <f>VLOOKUP(H181,'[1]IPS CTA BANCARIA (2)'!$B$1:$H$230,2,0)</f>
        <v>E.S.E. HOSPITAL SANTA MARIA DE SANTA BARBARA</v>
      </c>
      <c r="J181" s="9">
        <v>4710313</v>
      </c>
      <c r="K181" s="3">
        <f>VLOOKUP(H181,'[1]IPS CTA BANCARIA (2)'!$B$1:$H$230,4,0)</f>
        <v>10447072442</v>
      </c>
      <c r="L181" s="3" t="str">
        <f>VLOOKUP(H181,'[1]IPS CTA BANCARIA (2)'!$B$1:$H$230,5,0)</f>
        <v>BANCOLOMBIA</v>
      </c>
      <c r="M181" s="6">
        <v>2016020031109</v>
      </c>
      <c r="N181" s="3" t="s">
        <v>389</v>
      </c>
      <c r="O181" s="10">
        <v>42538</v>
      </c>
    </row>
    <row r="182" spans="1:15" s="7" customFormat="1" x14ac:dyDescent="0.25">
      <c r="A182" s="3" t="s">
        <v>381</v>
      </c>
      <c r="B182" s="3" t="s">
        <v>79</v>
      </c>
      <c r="C182" s="3" t="s">
        <v>80</v>
      </c>
      <c r="D182" s="4"/>
      <c r="E182" s="5"/>
      <c r="F182" s="8"/>
      <c r="G182" s="8"/>
      <c r="H182" s="3">
        <v>890906347</v>
      </c>
      <c r="I182" s="22" t="str">
        <f>VLOOKUP(H182,'[1]IPS CTA BANCARIA (2)'!$B$1:$H$230,2,0)</f>
        <v>ESE MANUEL URIBE ANGEL ENVIGADO</v>
      </c>
      <c r="J182" s="9">
        <v>1008303</v>
      </c>
      <c r="K182" s="3">
        <f>VLOOKUP(H182,'[1]IPS CTA BANCARIA (2)'!$B$1:$H$230,4,0)</f>
        <v>1900781411</v>
      </c>
      <c r="L182" s="3" t="str">
        <f>VLOOKUP(H182,'[1]IPS CTA BANCARIA (2)'!$B$1:$H$230,5,0)</f>
        <v>BANCOLOMBIA</v>
      </c>
      <c r="M182" s="11">
        <v>2016020031110</v>
      </c>
      <c r="N182" s="3" t="s">
        <v>390</v>
      </c>
      <c r="O182" s="10">
        <v>42538</v>
      </c>
    </row>
    <row r="183" spans="1:15" s="7" customFormat="1" x14ac:dyDescent="0.25">
      <c r="A183" s="3" t="s">
        <v>391</v>
      </c>
      <c r="B183" s="3" t="s">
        <v>75</v>
      </c>
      <c r="C183" s="3" t="s">
        <v>76</v>
      </c>
      <c r="D183" s="4">
        <v>379.65</v>
      </c>
      <c r="E183" s="5">
        <v>0</v>
      </c>
      <c r="F183" s="8">
        <v>380</v>
      </c>
      <c r="G183" s="8">
        <v>380</v>
      </c>
      <c r="H183" s="3">
        <v>899999026</v>
      </c>
      <c r="I183" s="22" t="str">
        <f>VLOOKUP(H183,'[1]IPS CTA BANCARIA (2)'!$B$1:$H$230,2,0)</f>
        <v>Caja de Prevision Social de Comunicación</v>
      </c>
      <c r="J183" s="9">
        <v>380</v>
      </c>
      <c r="K183" s="3" t="str">
        <f>VLOOKUP(H183,'[1]IPS CTA BANCARIA (2)'!$B$1:$H$230,4,0)</f>
        <v>012-1008416</v>
      </c>
      <c r="L183" s="3" t="str">
        <f>VLOOKUP(H183,'[1]IPS CTA BANCARIA (2)'!$B$1:$H$230,5,0)</f>
        <v>COLPATRIA</v>
      </c>
      <c r="M183" s="6">
        <v>2016020031292</v>
      </c>
      <c r="N183" s="3" t="s">
        <v>392</v>
      </c>
      <c r="O183" s="10">
        <v>42538</v>
      </c>
    </row>
    <row r="184" spans="1:15" s="7" customFormat="1" x14ac:dyDescent="0.25">
      <c r="A184" s="3" t="s">
        <v>391</v>
      </c>
      <c r="B184" s="3" t="s">
        <v>33</v>
      </c>
      <c r="C184" s="3" t="s">
        <v>34</v>
      </c>
      <c r="D184" s="4">
        <v>1142582.93</v>
      </c>
      <c r="E184" s="5">
        <v>0</v>
      </c>
      <c r="F184" s="8">
        <v>1142583</v>
      </c>
      <c r="G184" s="8">
        <v>1142583</v>
      </c>
      <c r="H184" s="3">
        <v>890905177</v>
      </c>
      <c r="I184" s="22" t="str">
        <f>VLOOKUP(H184,'[1]IPS CTA BANCARIA (2)'!$B$1:$H$230,2,0)</f>
        <v>ESE LA MARIA - MEDELLIN</v>
      </c>
      <c r="J184" s="9">
        <v>1142583</v>
      </c>
      <c r="K184" s="3">
        <f>VLOOKUP(H184,'[1]IPS CTA BANCARIA (2)'!$B$1:$H$230,4,0)</f>
        <v>10032788521</v>
      </c>
      <c r="L184" s="3" t="str">
        <f>VLOOKUP(H184,'[1]IPS CTA BANCARIA (2)'!$B$1:$H$230,5,0)</f>
        <v>BANCOLOMBIA</v>
      </c>
      <c r="M184" s="12" t="s">
        <v>393</v>
      </c>
      <c r="N184" s="6" t="s">
        <v>394</v>
      </c>
      <c r="O184" s="10">
        <v>42536</v>
      </c>
    </row>
    <row r="185" spans="1:15" s="7" customFormat="1" x14ac:dyDescent="0.25">
      <c r="A185" s="3" t="s">
        <v>391</v>
      </c>
      <c r="B185" s="3" t="s">
        <v>51</v>
      </c>
      <c r="C185" s="3" t="s">
        <v>52</v>
      </c>
      <c r="D185" s="4">
        <v>1882515.65</v>
      </c>
      <c r="E185" s="5">
        <v>0</v>
      </c>
      <c r="F185" s="8">
        <v>1882516</v>
      </c>
      <c r="G185" s="8">
        <v>1882516</v>
      </c>
      <c r="H185" s="3">
        <v>890983675</v>
      </c>
      <c r="I185" s="22" t="str">
        <f>VLOOKUP(H185,'[1]IPS CTA BANCARIA (2)'!$B$1:$H$230,2,0)</f>
        <v>E.S.E. HOSPITAL SAN FRANCISCO DE PEQUE</v>
      </c>
      <c r="J185" s="9">
        <v>1882516</v>
      </c>
      <c r="K185" s="3">
        <f>VLOOKUP(H185,'[1]IPS CTA BANCARIA (2)'!$B$1:$H$230,4,0)</f>
        <v>14500000451</v>
      </c>
      <c r="L185" s="3" t="str">
        <f>VLOOKUP(H185,'[1]IPS CTA BANCARIA (2)'!$B$1:$H$230,5,0)</f>
        <v>AGRARIO</v>
      </c>
      <c r="M185" s="11">
        <v>2016020031074</v>
      </c>
      <c r="N185" s="3" t="s">
        <v>395</v>
      </c>
      <c r="O185" s="10">
        <v>42537</v>
      </c>
    </row>
    <row r="186" spans="1:15" s="7" customFormat="1" x14ac:dyDescent="0.25">
      <c r="A186" s="3" t="s">
        <v>396</v>
      </c>
      <c r="B186" s="3" t="s">
        <v>33</v>
      </c>
      <c r="C186" s="3" t="s">
        <v>34</v>
      </c>
      <c r="D186" s="4">
        <v>5924785.2599999998</v>
      </c>
      <c r="E186" s="5">
        <v>0</v>
      </c>
      <c r="F186" s="8">
        <v>5924785</v>
      </c>
      <c r="G186" s="8">
        <v>5924785</v>
      </c>
      <c r="H186" s="3">
        <v>890905177</v>
      </c>
      <c r="I186" s="22" t="str">
        <f>VLOOKUP(H186,'[1]IPS CTA BANCARIA (2)'!$B$1:$H$230,2,0)</f>
        <v>ESE LA MARIA - MEDELLIN</v>
      </c>
      <c r="J186" s="9">
        <v>5924785</v>
      </c>
      <c r="K186" s="3">
        <f>VLOOKUP(H186,'[1]IPS CTA BANCARIA (2)'!$B$1:$H$230,4,0)</f>
        <v>10032788521</v>
      </c>
      <c r="L186" s="3" t="str">
        <f>VLOOKUP(H186,'[1]IPS CTA BANCARIA (2)'!$B$1:$H$230,5,0)</f>
        <v>BANCOLOMBIA</v>
      </c>
      <c r="M186" s="12" t="s">
        <v>397</v>
      </c>
      <c r="N186" s="6" t="s">
        <v>398</v>
      </c>
      <c r="O186" s="10">
        <v>42536</v>
      </c>
    </row>
    <row r="187" spans="1:15" s="7" customFormat="1" ht="25.5" x14ac:dyDescent="0.25">
      <c r="A187" s="3" t="s">
        <v>396</v>
      </c>
      <c r="B187" s="3" t="s">
        <v>51</v>
      </c>
      <c r="C187" s="3" t="s">
        <v>52</v>
      </c>
      <c r="D187" s="4">
        <v>19191844.739999998</v>
      </c>
      <c r="E187" s="5">
        <v>0</v>
      </c>
      <c r="F187" s="8">
        <v>19191845</v>
      </c>
      <c r="G187" s="8">
        <v>19191845</v>
      </c>
      <c r="H187" s="3">
        <v>890981532</v>
      </c>
      <c r="I187" s="22" t="str">
        <f>VLOOKUP(H187,'[1]IPS CTA BANCARIA (2)'!$B$1:$H$230,2,0)</f>
        <v>E.S.E. HOSPITAL SAN VICENTE DE PAUL DE PUEBLORRICO</v>
      </c>
      <c r="J187" s="9">
        <v>19191845</v>
      </c>
      <c r="K187" s="6">
        <f>VLOOKUP(H187,'[1]IPS CTA BANCARIA (2)'!$B$1:$H$230,4,0)</f>
        <v>398869996718</v>
      </c>
      <c r="L187" s="3" t="str">
        <f>VLOOKUP(H187,'[1]IPS CTA BANCARIA (2)'!$B$1:$H$230,5,0)</f>
        <v>DAVIVIENDA</v>
      </c>
      <c r="M187" s="11">
        <v>2016020031075</v>
      </c>
      <c r="N187" s="3" t="s">
        <v>399</v>
      </c>
      <c r="O187" s="10">
        <v>42537</v>
      </c>
    </row>
    <row r="188" spans="1:15" s="7" customFormat="1" ht="25.5" x14ac:dyDescent="0.25">
      <c r="A188" s="3" t="s">
        <v>396</v>
      </c>
      <c r="B188" s="3" t="s">
        <v>79</v>
      </c>
      <c r="C188" s="3" t="s">
        <v>80</v>
      </c>
      <c r="D188" s="4">
        <v>2380485.46</v>
      </c>
      <c r="E188" s="5">
        <v>0</v>
      </c>
      <c r="F188" s="8">
        <v>2380485</v>
      </c>
      <c r="G188" s="8">
        <v>2380485</v>
      </c>
      <c r="H188" s="3">
        <v>890981848</v>
      </c>
      <c r="I188" s="22" t="str">
        <f>VLOOKUP(H188,'[1]IPS CTA BANCARIA (2)'!$B$1:$H$230,2,0)</f>
        <v>E.S.E. HOSPITAL SAN LUIS BELTRAN DE SAN JERONIMO</v>
      </c>
      <c r="J188" s="9">
        <v>2380485</v>
      </c>
      <c r="K188" s="3">
        <f>VLOOKUP(H188,'[1]IPS CTA BANCARIA (2)'!$B$1:$H$230,4,0)</f>
        <v>13860000028</v>
      </c>
      <c r="L188" s="3" t="str">
        <f>VLOOKUP(H188,'[1]IPS CTA BANCARIA (2)'!$B$1:$H$230,5,0)</f>
        <v>AGRARIO</v>
      </c>
      <c r="M188" s="11">
        <v>2016020031111</v>
      </c>
      <c r="N188" s="3" t="s">
        <v>400</v>
      </c>
      <c r="O188" s="10">
        <v>42538</v>
      </c>
    </row>
    <row r="189" spans="1:15" s="7" customFormat="1" x14ac:dyDescent="0.25">
      <c r="A189" s="3" t="s">
        <v>401</v>
      </c>
      <c r="B189" s="3" t="s">
        <v>16</v>
      </c>
      <c r="C189" s="3" t="s">
        <v>17</v>
      </c>
      <c r="D189" s="4">
        <v>1017.85</v>
      </c>
      <c r="E189" s="5">
        <v>0</v>
      </c>
      <c r="F189" s="8">
        <v>1018</v>
      </c>
      <c r="G189" s="8">
        <v>1018</v>
      </c>
      <c r="H189" s="3">
        <v>890905177</v>
      </c>
      <c r="I189" s="22" t="str">
        <f>VLOOKUP(H189,'[1]IPS CTA BANCARIA (2)'!$B$1:$H$230,2,0)</f>
        <v>ESE LA MARIA - MEDELLIN</v>
      </c>
      <c r="J189" s="9">
        <v>1018</v>
      </c>
      <c r="K189" s="3">
        <f>VLOOKUP(H189,'[1]IPS CTA BANCARIA (2)'!$B$1:$H$230,4,0)</f>
        <v>10032788521</v>
      </c>
      <c r="L189" s="3" t="str">
        <f>VLOOKUP(H189,'[1]IPS CTA BANCARIA (2)'!$B$1:$H$230,5,0)</f>
        <v>BANCOLOMBIA</v>
      </c>
      <c r="M189" s="12" t="s">
        <v>402</v>
      </c>
      <c r="N189" s="6" t="s">
        <v>403</v>
      </c>
      <c r="O189" s="10">
        <v>42536</v>
      </c>
    </row>
    <row r="190" spans="1:15" s="7" customFormat="1" ht="25.5" x14ac:dyDescent="0.25">
      <c r="A190" s="3" t="s">
        <v>401</v>
      </c>
      <c r="B190" s="3" t="s">
        <v>29</v>
      </c>
      <c r="C190" s="3" t="s">
        <v>30</v>
      </c>
      <c r="D190" s="4">
        <v>11206.75</v>
      </c>
      <c r="E190" s="5">
        <v>0</v>
      </c>
      <c r="F190" s="8">
        <v>11207</v>
      </c>
      <c r="G190" s="8">
        <v>11207</v>
      </c>
      <c r="H190" s="3">
        <v>830009783</v>
      </c>
      <c r="I190" s="22" t="str">
        <f>VLOOKUP(H190,'[1]IPS CTA BANCARIA (2)'!$B$1:$H$230,2,0)</f>
        <v>CRUZ BLANCA ENTIDAD PROMOTORA DE SALUD SA</v>
      </c>
      <c r="J190" s="9">
        <v>11207</v>
      </c>
      <c r="K190" s="3">
        <f>VLOOKUP(H190,'[1]IPS CTA BANCARIA (2)'!$B$1:$H$230,4,0)</f>
        <v>205223332</v>
      </c>
      <c r="L190" s="3" t="str">
        <f>VLOOKUP(H190,'[1]IPS CTA BANCARIA (2)'!$B$1:$H$230,5,0)</f>
        <v>BOGOTA</v>
      </c>
      <c r="M190" s="12" t="s">
        <v>404</v>
      </c>
      <c r="N190" s="3" t="s">
        <v>405</v>
      </c>
      <c r="O190" s="10">
        <v>42536</v>
      </c>
    </row>
    <row r="191" spans="1:15" s="7" customFormat="1" x14ac:dyDescent="0.25">
      <c r="A191" s="3" t="s">
        <v>401</v>
      </c>
      <c r="B191" s="3" t="s">
        <v>33</v>
      </c>
      <c r="C191" s="3" t="s">
        <v>34</v>
      </c>
      <c r="D191" s="4">
        <v>183263438.80000001</v>
      </c>
      <c r="E191" s="5">
        <v>0</v>
      </c>
      <c r="F191" s="8">
        <v>183263439</v>
      </c>
      <c r="G191" s="8">
        <v>183263439</v>
      </c>
      <c r="H191" s="3">
        <v>890905177</v>
      </c>
      <c r="I191" s="22" t="str">
        <f>VLOOKUP(H191,'[1]IPS CTA BANCARIA (2)'!$B$1:$H$230,2,0)</f>
        <v>ESE LA MARIA - MEDELLIN</v>
      </c>
      <c r="J191" s="9">
        <v>183263439</v>
      </c>
      <c r="K191" s="3">
        <f>VLOOKUP(H191,'[1]IPS CTA BANCARIA (2)'!$B$1:$H$230,4,0)</f>
        <v>10032788521</v>
      </c>
      <c r="L191" s="3" t="str">
        <f>VLOOKUP(H191,'[1]IPS CTA BANCARIA (2)'!$B$1:$H$230,5,0)</f>
        <v>BANCOLOMBIA</v>
      </c>
      <c r="M191" s="12" t="s">
        <v>406</v>
      </c>
      <c r="N191" s="6" t="s">
        <v>403</v>
      </c>
      <c r="O191" s="10">
        <v>42536</v>
      </c>
    </row>
    <row r="192" spans="1:15" s="7" customFormat="1" x14ac:dyDescent="0.25">
      <c r="A192" s="3" t="s">
        <v>407</v>
      </c>
      <c r="B192" s="3" t="s">
        <v>16</v>
      </c>
      <c r="C192" s="3" t="s">
        <v>17</v>
      </c>
      <c r="D192" s="4">
        <v>6542.88</v>
      </c>
      <c r="E192" s="5">
        <v>0</v>
      </c>
      <c r="F192" s="8">
        <v>6543</v>
      </c>
      <c r="G192" s="8">
        <v>6543</v>
      </c>
      <c r="H192" s="3">
        <v>890905177</v>
      </c>
      <c r="I192" s="22" t="str">
        <f>VLOOKUP(H192,'[1]IPS CTA BANCARIA (2)'!$B$1:$H$230,2,0)</f>
        <v>ESE LA MARIA - MEDELLIN</v>
      </c>
      <c r="J192" s="9">
        <v>6543</v>
      </c>
      <c r="K192" s="3">
        <f>VLOOKUP(H192,'[1]IPS CTA BANCARIA (2)'!$B$1:$H$230,4,0)</f>
        <v>10032788521</v>
      </c>
      <c r="L192" s="3" t="str">
        <f>VLOOKUP(H192,'[1]IPS CTA BANCARIA (2)'!$B$1:$H$230,5,0)</f>
        <v>BANCOLOMBIA</v>
      </c>
      <c r="M192" s="12" t="s">
        <v>408</v>
      </c>
      <c r="N192" s="6" t="s">
        <v>409</v>
      </c>
      <c r="O192" s="10">
        <v>42536</v>
      </c>
    </row>
    <row r="193" spans="1:15" s="7" customFormat="1" ht="25.5" x14ac:dyDescent="0.25">
      <c r="A193" s="3" t="s">
        <v>407</v>
      </c>
      <c r="B193" s="3" t="s">
        <v>26</v>
      </c>
      <c r="C193" s="3" t="s">
        <v>27</v>
      </c>
      <c r="D193" s="4">
        <v>10227.35</v>
      </c>
      <c r="E193" s="5">
        <v>0</v>
      </c>
      <c r="F193" s="8">
        <v>10227</v>
      </c>
      <c r="G193" s="8">
        <v>10227</v>
      </c>
      <c r="H193" s="3">
        <v>830003564</v>
      </c>
      <c r="I193" s="22" t="str">
        <f>VLOOKUP(H193,'[1]IPS CTA BANCARIA (2)'!$B$1:$H$230,2,0)</f>
        <v>ENTIDAD PROMOTORA DE SALUD EPS FAMISANAR LTDA</v>
      </c>
      <c r="J193" s="9">
        <v>10227</v>
      </c>
      <c r="K193" s="3">
        <f>VLOOKUP(H193,'[1]IPS CTA BANCARIA (2)'!$B$1:$H$230,4,0)</f>
        <v>59017632</v>
      </c>
      <c r="L193" s="3" t="str">
        <f>VLOOKUP(H193,'[1]IPS CTA BANCARIA (2)'!$B$1:$H$230,5,0)</f>
        <v>AV VILLAS</v>
      </c>
      <c r="M193" s="6">
        <v>2016020031291</v>
      </c>
      <c r="N193" s="3" t="s">
        <v>410</v>
      </c>
      <c r="O193" s="10">
        <v>42538</v>
      </c>
    </row>
    <row r="194" spans="1:15" s="7" customFormat="1" x14ac:dyDescent="0.25">
      <c r="A194" s="3" t="s">
        <v>407</v>
      </c>
      <c r="B194" s="3" t="s">
        <v>33</v>
      </c>
      <c r="C194" s="3" t="s">
        <v>34</v>
      </c>
      <c r="D194" s="4">
        <v>48539949.799999997</v>
      </c>
      <c r="E194" s="5">
        <v>0</v>
      </c>
      <c r="F194" s="8">
        <v>48539950</v>
      </c>
      <c r="G194" s="8">
        <v>48539950</v>
      </c>
      <c r="H194" s="3">
        <v>890905177</v>
      </c>
      <c r="I194" s="22" t="str">
        <f>VLOOKUP(H194,'[1]IPS CTA BANCARIA (2)'!$B$1:$H$230,2,0)</f>
        <v>ESE LA MARIA - MEDELLIN</v>
      </c>
      <c r="J194" s="9">
        <v>48539950</v>
      </c>
      <c r="K194" s="3">
        <f>VLOOKUP(H194,'[1]IPS CTA BANCARIA (2)'!$B$1:$H$230,4,0)</f>
        <v>10032788521</v>
      </c>
      <c r="L194" s="3" t="str">
        <f>VLOOKUP(H194,'[1]IPS CTA BANCARIA (2)'!$B$1:$H$230,5,0)</f>
        <v>BANCOLOMBIA</v>
      </c>
      <c r="M194" s="12" t="s">
        <v>411</v>
      </c>
      <c r="N194" s="6" t="s">
        <v>409</v>
      </c>
      <c r="O194" s="10">
        <v>42536</v>
      </c>
    </row>
    <row r="195" spans="1:15" s="7" customFormat="1" x14ac:dyDescent="0.25">
      <c r="A195" s="3" t="s">
        <v>407</v>
      </c>
      <c r="B195" s="3" t="s">
        <v>79</v>
      </c>
      <c r="C195" s="3" t="s">
        <v>80</v>
      </c>
      <c r="D195" s="4">
        <v>13074611.5</v>
      </c>
      <c r="E195" s="5">
        <v>0</v>
      </c>
      <c r="F195" s="8">
        <v>13074612</v>
      </c>
      <c r="G195" s="8">
        <v>13074612</v>
      </c>
      <c r="H195" s="3">
        <v>811042064</v>
      </c>
      <c r="I195" s="22" t="str">
        <f>VLOOKUP(H195,'[1]IPS CTA BANCARIA (2)'!$B$1:$H$230,2,0)</f>
        <v>CENTRO CARDIOVASCULAR SOMER INCARE S A</v>
      </c>
      <c r="J195" s="9">
        <v>13074612</v>
      </c>
      <c r="K195" s="6">
        <f>VLOOKUP(H195,'[1]IPS CTA BANCARIA (2)'!$B$1:$H$230,4,0)</f>
        <v>396069999367</v>
      </c>
      <c r="L195" s="3" t="str">
        <f>VLOOKUP(H195,'[1]IPS CTA BANCARIA (2)'!$B$1:$H$230,5,0)</f>
        <v>DAVIVIENDA</v>
      </c>
      <c r="M195" s="11">
        <v>2016020031112</v>
      </c>
      <c r="N195" s="3" t="s">
        <v>412</v>
      </c>
      <c r="O195" s="10">
        <v>42538</v>
      </c>
    </row>
    <row r="196" spans="1:15" s="7" customFormat="1" x14ac:dyDescent="0.25">
      <c r="A196" s="3" t="s">
        <v>413</v>
      </c>
      <c r="B196" s="3" t="s">
        <v>16</v>
      </c>
      <c r="C196" s="3" t="s">
        <v>17</v>
      </c>
      <c r="D196" s="4">
        <v>6599.48</v>
      </c>
      <c r="E196" s="5">
        <v>0</v>
      </c>
      <c r="F196" s="8">
        <v>6599</v>
      </c>
      <c r="G196" s="8">
        <v>6599</v>
      </c>
      <c r="H196" s="3">
        <v>890905177</v>
      </c>
      <c r="I196" s="22" t="str">
        <f>VLOOKUP(H196,'[1]IPS CTA BANCARIA (2)'!$B$1:$H$230,2,0)</f>
        <v>ESE LA MARIA - MEDELLIN</v>
      </c>
      <c r="J196" s="9">
        <v>6599</v>
      </c>
      <c r="K196" s="3">
        <f>VLOOKUP(H196,'[1]IPS CTA BANCARIA (2)'!$B$1:$H$230,4,0)</f>
        <v>10032788521</v>
      </c>
      <c r="L196" s="3" t="str">
        <f>VLOOKUP(H196,'[1]IPS CTA BANCARIA (2)'!$B$1:$H$230,5,0)</f>
        <v>BANCOLOMBIA</v>
      </c>
      <c r="M196" s="12" t="s">
        <v>414</v>
      </c>
      <c r="N196" s="6" t="s">
        <v>415</v>
      </c>
      <c r="O196" s="10">
        <v>42536</v>
      </c>
    </row>
    <row r="197" spans="1:15" s="7" customFormat="1" ht="25.5" x14ac:dyDescent="0.25">
      <c r="A197" s="3" t="s">
        <v>413</v>
      </c>
      <c r="B197" s="3" t="s">
        <v>26</v>
      </c>
      <c r="C197" s="3" t="s">
        <v>27</v>
      </c>
      <c r="D197" s="4">
        <v>17595.669999999998</v>
      </c>
      <c r="E197" s="5">
        <v>0</v>
      </c>
      <c r="F197" s="8">
        <v>17596</v>
      </c>
      <c r="G197" s="8">
        <v>17596</v>
      </c>
      <c r="H197" s="3">
        <v>830003564</v>
      </c>
      <c r="I197" s="22" t="str">
        <f>VLOOKUP(H197,'[1]IPS CTA BANCARIA (2)'!$B$1:$H$230,2,0)</f>
        <v>ENTIDAD PROMOTORA DE SALUD EPS FAMISANAR LTDA</v>
      </c>
      <c r="J197" s="9">
        <v>17596</v>
      </c>
      <c r="K197" s="3">
        <f>VLOOKUP(H197,'[1]IPS CTA BANCARIA (2)'!$B$1:$H$230,4,0)</f>
        <v>59017632</v>
      </c>
      <c r="L197" s="3" t="str">
        <f>VLOOKUP(H197,'[1]IPS CTA BANCARIA (2)'!$B$1:$H$230,5,0)</f>
        <v>AV VILLAS</v>
      </c>
      <c r="M197" s="6">
        <v>2016020031294</v>
      </c>
      <c r="N197" s="3" t="s">
        <v>416</v>
      </c>
      <c r="O197" s="10">
        <v>42538</v>
      </c>
    </row>
    <row r="198" spans="1:15" s="7" customFormat="1" ht="25.5" x14ac:dyDescent="0.25">
      <c r="A198" s="3" t="s">
        <v>413</v>
      </c>
      <c r="B198" s="3" t="s">
        <v>33</v>
      </c>
      <c r="C198" s="3" t="s">
        <v>34</v>
      </c>
      <c r="D198" s="4">
        <v>62391138.240000002</v>
      </c>
      <c r="E198" s="5">
        <v>0</v>
      </c>
      <c r="F198" s="8">
        <v>62391138</v>
      </c>
      <c r="G198" s="8">
        <v>62391138</v>
      </c>
      <c r="H198" s="3">
        <v>890982264</v>
      </c>
      <c r="I198" s="22" t="str">
        <f>VLOOKUP(H198,'[1]IPS CTA BANCARIA (2)'!$B$1:$H$230,2,0)</f>
        <v>ESE HOSPITAL SAN JUAN DE DIOS (SANTA FE DE ANTIOQUIA)</v>
      </c>
      <c r="J198" s="9">
        <v>62391138</v>
      </c>
      <c r="K198" s="3">
        <f>VLOOKUP(H198,'[1]IPS CTA BANCARIA (2)'!$B$1:$H$230,4,0)</f>
        <v>9130026775</v>
      </c>
      <c r="L198" s="3" t="str">
        <f>VLOOKUP(H198,'[1]IPS CTA BANCARIA (2)'!$B$1:$H$230,5,0)</f>
        <v>BANCOLOMBIA</v>
      </c>
      <c r="M198" s="12" t="s">
        <v>417</v>
      </c>
      <c r="N198" s="3" t="s">
        <v>418</v>
      </c>
      <c r="O198" s="10">
        <v>42536</v>
      </c>
    </row>
    <row r="199" spans="1:15" s="7" customFormat="1" ht="25.5" x14ac:dyDescent="0.25">
      <c r="A199" s="3" t="s">
        <v>413</v>
      </c>
      <c r="B199" s="3" t="s">
        <v>79</v>
      </c>
      <c r="C199" s="3" t="s">
        <v>80</v>
      </c>
      <c r="D199" s="4">
        <v>15307953.84</v>
      </c>
      <c r="E199" s="5">
        <v>0</v>
      </c>
      <c r="F199" s="8">
        <v>15307954</v>
      </c>
      <c r="G199" s="8">
        <v>15307954</v>
      </c>
      <c r="H199" s="3">
        <v>890980959</v>
      </c>
      <c r="I199" s="22" t="str">
        <f>VLOOKUP(H199,'[1]IPS CTA BANCARIA (2)'!$B$1:$H$230,2,0)</f>
        <v>E.S.E. HOSPITAL LA MISERICORDIA DE ANGELOPOLIS</v>
      </c>
      <c r="J199" s="9">
        <v>15307954</v>
      </c>
      <c r="K199" s="3">
        <f>VLOOKUP(H199,'[1]IPS CTA BANCARIA (2)'!$B$1:$H$230,4,0)</f>
        <v>24360177919</v>
      </c>
      <c r="L199" s="3" t="str">
        <f>VLOOKUP(H199,'[1]IPS CTA BANCARIA (2)'!$B$1:$H$230,5,0)</f>
        <v>BANCOLOMBIA</v>
      </c>
      <c r="M199" s="11">
        <v>2016020031113</v>
      </c>
      <c r="N199" s="3" t="s">
        <v>419</v>
      </c>
      <c r="O199" s="10">
        <v>42538</v>
      </c>
    </row>
    <row r="200" spans="1:15" s="7" customFormat="1" ht="25.5" x14ac:dyDescent="0.25">
      <c r="A200" s="3" t="s">
        <v>420</v>
      </c>
      <c r="B200" s="3" t="s">
        <v>33</v>
      </c>
      <c r="C200" s="3" t="s">
        <v>34</v>
      </c>
      <c r="D200" s="4">
        <v>25497963.43</v>
      </c>
      <c r="E200" s="5">
        <v>0</v>
      </c>
      <c r="F200" s="8">
        <v>25497963</v>
      </c>
      <c r="G200" s="8">
        <v>25497963</v>
      </c>
      <c r="H200" s="3">
        <v>890982264</v>
      </c>
      <c r="I200" s="22" t="str">
        <f>VLOOKUP(H200,'[1]IPS CTA BANCARIA (2)'!$B$1:$H$230,2,0)</f>
        <v>ESE HOSPITAL SAN JUAN DE DIOS (SANTA FE DE ANTIOQUIA)</v>
      </c>
      <c r="J200" s="9">
        <v>25497963</v>
      </c>
      <c r="K200" s="3">
        <f>VLOOKUP(H200,'[1]IPS CTA BANCARIA (2)'!$B$1:$H$230,4,0)</f>
        <v>9130026775</v>
      </c>
      <c r="L200" s="3" t="str">
        <f>VLOOKUP(H200,'[1]IPS CTA BANCARIA (2)'!$B$1:$H$230,5,0)</f>
        <v>BANCOLOMBIA</v>
      </c>
      <c r="M200" s="12" t="s">
        <v>421</v>
      </c>
      <c r="N200" s="3" t="s">
        <v>422</v>
      </c>
      <c r="O200" s="10">
        <v>42536</v>
      </c>
    </row>
    <row r="201" spans="1:15" s="7" customFormat="1" ht="25.5" x14ac:dyDescent="0.25">
      <c r="A201" s="3" t="s">
        <v>420</v>
      </c>
      <c r="B201" s="3" t="s">
        <v>51</v>
      </c>
      <c r="C201" s="3" t="s">
        <v>52</v>
      </c>
      <c r="D201" s="4">
        <v>90692427.390000001</v>
      </c>
      <c r="E201" s="5">
        <v>0</v>
      </c>
      <c r="F201" s="8">
        <v>90692427</v>
      </c>
      <c r="G201" s="8">
        <v>90692427</v>
      </c>
      <c r="H201" s="3">
        <v>890985092</v>
      </c>
      <c r="I201" s="22" t="str">
        <f>VLOOKUP(H201,'[1]IPS CTA BANCARIA (2)'!$B$1:$H$230,2,0)</f>
        <v>E.S.E. HOSPITAL SAN VICENTE DE PAUL DE REMEDIOS</v>
      </c>
      <c r="J201" s="9">
        <v>90692427</v>
      </c>
      <c r="K201" s="3">
        <f>VLOOKUP(H201,'[1]IPS CTA BANCARIA (2)'!$B$1:$H$230,4,0)</f>
        <v>32163495511</v>
      </c>
      <c r="L201" s="3" t="str">
        <f>VLOOKUP(H201,'[1]IPS CTA BANCARIA (2)'!$B$1:$H$230,5,0)</f>
        <v>BANCOLOMBIA</v>
      </c>
      <c r="M201" s="11">
        <v>2016020031076</v>
      </c>
      <c r="N201" s="3" t="s">
        <v>301</v>
      </c>
      <c r="O201" s="10">
        <v>42537</v>
      </c>
    </row>
    <row r="202" spans="1:15" s="7" customFormat="1" ht="25.5" x14ac:dyDescent="0.25">
      <c r="A202" s="3" t="s">
        <v>423</v>
      </c>
      <c r="B202" s="3" t="s">
        <v>16</v>
      </c>
      <c r="C202" s="3" t="s">
        <v>17</v>
      </c>
      <c r="D202" s="4">
        <v>3524.89</v>
      </c>
      <c r="E202" s="5">
        <v>0</v>
      </c>
      <c r="F202" s="8">
        <v>3525</v>
      </c>
      <c r="G202" s="8">
        <v>3525</v>
      </c>
      <c r="H202" s="3">
        <v>890982264</v>
      </c>
      <c r="I202" s="22" t="str">
        <f>VLOOKUP(H202,'[1]IPS CTA BANCARIA (2)'!$B$1:$H$230,2,0)</f>
        <v>ESE HOSPITAL SAN JUAN DE DIOS (SANTA FE DE ANTIOQUIA)</v>
      </c>
      <c r="J202" s="9">
        <v>3525</v>
      </c>
      <c r="K202" s="3">
        <f>VLOOKUP(H202,'[1]IPS CTA BANCARIA (2)'!$B$1:$H$230,4,0)</f>
        <v>9130026775</v>
      </c>
      <c r="L202" s="3" t="str">
        <f>VLOOKUP(H202,'[1]IPS CTA BANCARIA (2)'!$B$1:$H$230,5,0)</f>
        <v>BANCOLOMBIA</v>
      </c>
      <c r="M202" s="12" t="s">
        <v>424</v>
      </c>
      <c r="N202" s="3" t="s">
        <v>425</v>
      </c>
      <c r="O202" s="10">
        <v>42536</v>
      </c>
    </row>
    <row r="203" spans="1:15" s="7" customFormat="1" x14ac:dyDescent="0.25">
      <c r="A203" s="3" t="s">
        <v>423</v>
      </c>
      <c r="B203" s="3" t="s">
        <v>22</v>
      </c>
      <c r="C203" s="3" t="s">
        <v>23</v>
      </c>
      <c r="D203" s="4">
        <v>71552.509999999995</v>
      </c>
      <c r="E203" s="5">
        <v>0</v>
      </c>
      <c r="F203" s="8">
        <v>71553</v>
      </c>
      <c r="G203" s="8">
        <v>71553</v>
      </c>
      <c r="H203" s="3">
        <v>800088702</v>
      </c>
      <c r="I203" s="22" t="str">
        <f>VLOOKUP(H203,'[1]IPS CTA BANCARIA (2)'!$B$1:$H$230,2,0)</f>
        <v>EPS SURA</v>
      </c>
      <c r="J203" s="9">
        <v>71553</v>
      </c>
      <c r="K203" s="3" t="str">
        <f>VLOOKUP(H203,'[1]IPS CTA BANCARIA (2)'!$B$1:$H$230,4,0)</f>
        <v>003-329380-29</v>
      </c>
      <c r="L203" s="3" t="str">
        <f>VLOOKUP(H203,'[1]IPS CTA BANCARIA (2)'!$B$1:$H$230,5,0)</f>
        <v>BANCOLOMBIA</v>
      </c>
      <c r="M203" s="12" t="s">
        <v>426</v>
      </c>
      <c r="N203" s="3" t="s">
        <v>427</v>
      </c>
      <c r="O203" s="10">
        <v>42536</v>
      </c>
    </row>
    <row r="204" spans="1:15" s="7" customFormat="1" ht="25.5" x14ac:dyDescent="0.25">
      <c r="A204" s="3" t="s">
        <v>423</v>
      </c>
      <c r="B204" s="3" t="s">
        <v>33</v>
      </c>
      <c r="C204" s="3" t="s">
        <v>34</v>
      </c>
      <c r="D204" s="4">
        <v>5832426.4000000004</v>
      </c>
      <c r="E204" s="5">
        <v>0</v>
      </c>
      <c r="F204" s="8">
        <v>5832426</v>
      </c>
      <c r="G204" s="8">
        <v>5832426</v>
      </c>
      <c r="H204" s="3">
        <v>890982264</v>
      </c>
      <c r="I204" s="22" t="str">
        <f>VLOOKUP(H204,'[1]IPS CTA BANCARIA (2)'!$B$1:$H$230,2,0)</f>
        <v>ESE HOSPITAL SAN JUAN DE DIOS (SANTA FE DE ANTIOQUIA)</v>
      </c>
      <c r="J204" s="9">
        <v>5832426</v>
      </c>
      <c r="K204" s="3">
        <f>VLOOKUP(H204,'[1]IPS CTA BANCARIA (2)'!$B$1:$H$230,4,0)</f>
        <v>9130026775</v>
      </c>
      <c r="L204" s="3" t="str">
        <f>VLOOKUP(H204,'[1]IPS CTA BANCARIA (2)'!$B$1:$H$230,5,0)</f>
        <v>BANCOLOMBIA</v>
      </c>
      <c r="M204" s="12" t="s">
        <v>428</v>
      </c>
      <c r="N204" s="3" t="s">
        <v>425</v>
      </c>
      <c r="O204" s="10">
        <v>42536</v>
      </c>
    </row>
    <row r="205" spans="1:15" s="7" customFormat="1" ht="25.5" x14ac:dyDescent="0.25">
      <c r="A205" s="3" t="s">
        <v>423</v>
      </c>
      <c r="B205" s="3" t="s">
        <v>79</v>
      </c>
      <c r="C205" s="3" t="s">
        <v>80</v>
      </c>
      <c r="D205" s="4">
        <v>490918.17</v>
      </c>
      <c r="E205" s="5">
        <v>0</v>
      </c>
      <c r="F205" s="8">
        <v>490918</v>
      </c>
      <c r="G205" s="8">
        <v>490918</v>
      </c>
      <c r="H205" s="3">
        <v>900625317</v>
      </c>
      <c r="I205" s="22" t="str">
        <f>VLOOKUP(H205,'[1]IPS CTA BANCARIA (2)'!$B$1:$H$230,2,0)</f>
        <v>CORPORACION HOSPITAL INFANTIL CONCEJO DE MEDELLIN</v>
      </c>
      <c r="J205" s="9">
        <v>490918</v>
      </c>
      <c r="K205" s="3">
        <f>VLOOKUP(H205,'[1]IPS CTA BANCARIA (2)'!$B$1:$H$230,4,0)</f>
        <v>299002527</v>
      </c>
      <c r="L205" s="3" t="str">
        <f>VLOOKUP(H205,'[1]IPS CTA BANCARIA (2)'!$B$1:$H$230,5,0)</f>
        <v>BBVA</v>
      </c>
      <c r="M205" s="11">
        <v>2016020031114</v>
      </c>
      <c r="N205" s="3" t="s">
        <v>429</v>
      </c>
      <c r="O205" s="10">
        <v>42538</v>
      </c>
    </row>
    <row r="206" spans="1:15" s="7" customFormat="1" ht="25.5" x14ac:dyDescent="0.25">
      <c r="A206" s="3" t="s">
        <v>430</v>
      </c>
      <c r="B206" s="3" t="s">
        <v>16</v>
      </c>
      <c r="C206" s="3" t="s">
        <v>17</v>
      </c>
      <c r="D206" s="4">
        <v>315.81</v>
      </c>
      <c r="E206" s="5">
        <v>0</v>
      </c>
      <c r="F206" s="8">
        <v>316</v>
      </c>
      <c r="G206" s="8">
        <v>316</v>
      </c>
      <c r="H206" s="3">
        <v>890982264</v>
      </c>
      <c r="I206" s="22" t="str">
        <f>VLOOKUP(H206,'[1]IPS CTA BANCARIA (2)'!$B$1:$H$230,2,0)</f>
        <v>ESE HOSPITAL SAN JUAN DE DIOS (SANTA FE DE ANTIOQUIA)</v>
      </c>
      <c r="J206" s="9">
        <v>316</v>
      </c>
      <c r="K206" s="3">
        <f>VLOOKUP(H206,'[1]IPS CTA BANCARIA (2)'!$B$1:$H$230,4,0)</f>
        <v>9130026775</v>
      </c>
      <c r="L206" s="3" t="str">
        <f>VLOOKUP(H206,'[1]IPS CTA BANCARIA (2)'!$B$1:$H$230,5,0)</f>
        <v>BANCOLOMBIA</v>
      </c>
      <c r="M206" s="12" t="s">
        <v>431</v>
      </c>
      <c r="N206" s="3" t="s">
        <v>432</v>
      </c>
      <c r="O206" s="10">
        <v>42536</v>
      </c>
    </row>
    <row r="207" spans="1:15" s="7" customFormat="1" x14ac:dyDescent="0.25">
      <c r="A207" s="3" t="s">
        <v>430</v>
      </c>
      <c r="B207" s="3" t="s">
        <v>132</v>
      </c>
      <c r="C207" s="3" t="s">
        <v>133</v>
      </c>
      <c r="D207" s="4">
        <v>6360.05</v>
      </c>
      <c r="E207" s="5">
        <v>0</v>
      </c>
      <c r="F207" s="8">
        <v>6360</v>
      </c>
      <c r="G207" s="8">
        <v>6360</v>
      </c>
      <c r="H207" s="3">
        <v>830074184</v>
      </c>
      <c r="I207" s="22" t="str">
        <f>VLOOKUP(H207,'[1]IPS CTA BANCARIA (2)'!$B$1:$H$230,2,0)</f>
        <v>SALUD VIDA EPS</v>
      </c>
      <c r="J207" s="9">
        <v>6360</v>
      </c>
      <c r="K207" s="3" t="str">
        <f>VLOOKUP(H207,'[1]IPS CTA BANCARIA (2)'!$B$1:$H$230,4,0)</f>
        <v>012-100475</v>
      </c>
      <c r="L207" s="3" t="str">
        <f>VLOOKUP(H207,'[1]IPS CTA BANCARIA (2)'!$B$1:$H$230,5,0)</f>
        <v>BOGOTA</v>
      </c>
      <c r="M207" s="6">
        <v>2016020031337</v>
      </c>
      <c r="N207" s="3" t="s">
        <v>433</v>
      </c>
      <c r="O207" s="10">
        <v>42538</v>
      </c>
    </row>
    <row r="208" spans="1:15" s="7" customFormat="1" ht="25.5" x14ac:dyDescent="0.25">
      <c r="A208" s="3" t="s">
        <v>430</v>
      </c>
      <c r="B208" s="3" t="s">
        <v>33</v>
      </c>
      <c r="C208" s="3" t="s">
        <v>34</v>
      </c>
      <c r="D208" s="4">
        <v>26753284.879999999</v>
      </c>
      <c r="E208" s="5">
        <v>0</v>
      </c>
      <c r="F208" s="8">
        <v>26753285</v>
      </c>
      <c r="G208" s="8">
        <v>26753285</v>
      </c>
      <c r="H208" s="3">
        <v>890982264</v>
      </c>
      <c r="I208" s="22" t="str">
        <f>VLOOKUP(H208,'[1]IPS CTA BANCARIA (2)'!$B$1:$H$230,2,0)</f>
        <v>ESE HOSPITAL SAN JUAN DE DIOS (SANTA FE DE ANTIOQUIA)</v>
      </c>
      <c r="J208" s="9">
        <v>26753285</v>
      </c>
      <c r="K208" s="3">
        <f>VLOOKUP(H208,'[1]IPS CTA BANCARIA (2)'!$B$1:$H$230,4,0)</f>
        <v>9130026775</v>
      </c>
      <c r="L208" s="3" t="str">
        <f>VLOOKUP(H208,'[1]IPS CTA BANCARIA (2)'!$B$1:$H$230,5,0)</f>
        <v>BANCOLOMBIA</v>
      </c>
      <c r="M208" s="12" t="s">
        <v>434</v>
      </c>
      <c r="N208" s="3" t="s">
        <v>432</v>
      </c>
      <c r="O208" s="10">
        <v>42536</v>
      </c>
    </row>
    <row r="209" spans="1:15" s="7" customFormat="1" ht="25.5" x14ac:dyDescent="0.25">
      <c r="A209" s="3" t="s">
        <v>430</v>
      </c>
      <c r="B209" s="3" t="s">
        <v>79</v>
      </c>
      <c r="C209" s="3" t="s">
        <v>80</v>
      </c>
      <c r="D209" s="4">
        <v>1421402.49</v>
      </c>
      <c r="E209" s="5">
        <v>0</v>
      </c>
      <c r="F209" s="8">
        <v>1421402</v>
      </c>
      <c r="G209" s="8">
        <v>1421402</v>
      </c>
      <c r="H209" s="3">
        <v>900625317</v>
      </c>
      <c r="I209" s="22" t="str">
        <f>VLOOKUP(H209,'[1]IPS CTA BANCARIA (2)'!$B$1:$H$230,2,0)</f>
        <v>CORPORACION HOSPITAL INFANTIL CONCEJO DE MEDELLIN</v>
      </c>
      <c r="J209" s="9">
        <v>1421402</v>
      </c>
      <c r="K209" s="3">
        <f>VLOOKUP(H209,'[1]IPS CTA BANCARIA (2)'!$B$1:$H$230,4,0)</f>
        <v>299002527</v>
      </c>
      <c r="L209" s="3" t="str">
        <f>VLOOKUP(H209,'[1]IPS CTA BANCARIA (2)'!$B$1:$H$230,5,0)</f>
        <v>BBVA</v>
      </c>
      <c r="M209" s="11">
        <v>2016020031115</v>
      </c>
      <c r="N209" s="3" t="s">
        <v>435</v>
      </c>
      <c r="O209" s="10">
        <v>42538</v>
      </c>
    </row>
    <row r="210" spans="1:15" s="7" customFormat="1" ht="25.5" x14ac:dyDescent="0.25">
      <c r="A210" s="3" t="s">
        <v>436</v>
      </c>
      <c r="B210" s="3" t="s">
        <v>29</v>
      </c>
      <c r="C210" s="3" t="s">
        <v>30</v>
      </c>
      <c r="D210" s="4">
        <v>2255.96</v>
      </c>
      <c r="E210" s="5">
        <v>0</v>
      </c>
      <c r="F210" s="8">
        <v>2256</v>
      </c>
      <c r="G210" s="8">
        <v>2256</v>
      </c>
      <c r="H210" s="3">
        <v>830009783</v>
      </c>
      <c r="I210" s="22" t="str">
        <f>VLOOKUP(H210,'[1]IPS CTA BANCARIA (2)'!$B$1:$H$230,2,0)</f>
        <v>CRUZ BLANCA ENTIDAD PROMOTORA DE SALUD SA</v>
      </c>
      <c r="J210" s="9">
        <v>2256</v>
      </c>
      <c r="K210" s="3">
        <f>VLOOKUP(H210,'[1]IPS CTA BANCARIA (2)'!$B$1:$H$230,4,0)</f>
        <v>205223332</v>
      </c>
      <c r="L210" s="3" t="str">
        <f>VLOOKUP(H210,'[1]IPS CTA BANCARIA (2)'!$B$1:$H$230,5,0)</f>
        <v>BOGOTA</v>
      </c>
      <c r="M210" s="12" t="s">
        <v>437</v>
      </c>
      <c r="N210" s="3" t="s">
        <v>438</v>
      </c>
      <c r="O210" s="10">
        <v>42536</v>
      </c>
    </row>
    <row r="211" spans="1:15" s="7" customFormat="1" ht="25.5" x14ac:dyDescent="0.25">
      <c r="A211" s="3" t="s">
        <v>436</v>
      </c>
      <c r="B211" s="3" t="s">
        <v>33</v>
      </c>
      <c r="C211" s="3" t="s">
        <v>34</v>
      </c>
      <c r="D211" s="4">
        <v>24054122.82</v>
      </c>
      <c r="E211" s="5">
        <v>0</v>
      </c>
      <c r="F211" s="8">
        <v>24054123</v>
      </c>
      <c r="G211" s="8">
        <v>24054123</v>
      </c>
      <c r="H211" s="3">
        <v>890982264</v>
      </c>
      <c r="I211" s="22" t="str">
        <f>VLOOKUP(H211,'[1]IPS CTA BANCARIA (2)'!$B$1:$H$230,2,0)</f>
        <v>ESE HOSPITAL SAN JUAN DE DIOS (SANTA FE DE ANTIOQUIA)</v>
      </c>
      <c r="J211" s="9">
        <v>24054123</v>
      </c>
      <c r="K211" s="3">
        <f>VLOOKUP(H211,'[1]IPS CTA BANCARIA (2)'!$B$1:$H$230,4,0)</f>
        <v>9130026775</v>
      </c>
      <c r="L211" s="3" t="str">
        <f>VLOOKUP(H211,'[1]IPS CTA BANCARIA (2)'!$B$1:$H$230,5,0)</f>
        <v>BANCOLOMBIA</v>
      </c>
      <c r="M211" s="12" t="s">
        <v>439</v>
      </c>
      <c r="N211" s="3" t="s">
        <v>440</v>
      </c>
      <c r="O211" s="10">
        <v>42536</v>
      </c>
    </row>
    <row r="212" spans="1:15" s="7" customFormat="1" x14ac:dyDescent="0.25">
      <c r="A212" s="3" t="s">
        <v>436</v>
      </c>
      <c r="B212" s="3" t="s">
        <v>79</v>
      </c>
      <c r="C212" s="3" t="s">
        <v>80</v>
      </c>
      <c r="D212" s="4">
        <v>24393396.27</v>
      </c>
      <c r="E212" s="5">
        <v>0</v>
      </c>
      <c r="F212" s="8">
        <v>24393396</v>
      </c>
      <c r="G212" s="8">
        <v>24393396</v>
      </c>
      <c r="H212" s="3">
        <v>890905154</v>
      </c>
      <c r="I212" s="22" t="str">
        <f>VLOOKUP(H212,'[1]IPS CTA BANCARIA (2)'!$B$1:$H$230,2,0)</f>
        <v>CLINICA SAN JUAN DE DIOS LA CEJA</v>
      </c>
      <c r="J212" s="9">
        <v>24393396</v>
      </c>
      <c r="K212" s="3">
        <f>VLOOKUP(H212,'[1]IPS CTA BANCARIA (2)'!$B$1:$H$230,4,0)</f>
        <v>2390515402</v>
      </c>
      <c r="L212" s="3" t="str">
        <f>VLOOKUP(H212,'[1]IPS CTA BANCARIA (2)'!$B$1:$H$230,5,0)</f>
        <v>BANCOLOMBIA</v>
      </c>
      <c r="M212" s="11">
        <v>2016020031116</v>
      </c>
      <c r="N212" s="3" t="s">
        <v>441</v>
      </c>
      <c r="O212" s="10">
        <v>42538</v>
      </c>
    </row>
    <row r="213" spans="1:15" s="7" customFormat="1" ht="25.5" x14ac:dyDescent="0.25">
      <c r="A213" s="3" t="s">
        <v>442</v>
      </c>
      <c r="B213" s="3" t="s">
        <v>33</v>
      </c>
      <c r="C213" s="3" t="s">
        <v>34</v>
      </c>
      <c r="D213" s="4">
        <v>14238473.48</v>
      </c>
      <c r="E213" s="5">
        <v>0</v>
      </c>
      <c r="F213" s="8">
        <v>14238473</v>
      </c>
      <c r="G213" s="8">
        <v>14238473</v>
      </c>
      <c r="H213" s="3">
        <v>890982264</v>
      </c>
      <c r="I213" s="22" t="str">
        <f>VLOOKUP(H213,'[1]IPS CTA BANCARIA (2)'!$B$1:$H$230,2,0)</f>
        <v>ESE HOSPITAL SAN JUAN DE DIOS (SANTA FE DE ANTIOQUIA)</v>
      </c>
      <c r="J213" s="9">
        <v>14238473</v>
      </c>
      <c r="K213" s="3">
        <f>VLOOKUP(H213,'[1]IPS CTA BANCARIA (2)'!$B$1:$H$230,4,0)</f>
        <v>9130026775</v>
      </c>
      <c r="L213" s="3" t="str">
        <f>VLOOKUP(H213,'[1]IPS CTA BANCARIA (2)'!$B$1:$H$230,5,0)</f>
        <v>BANCOLOMBIA</v>
      </c>
      <c r="M213" s="12" t="s">
        <v>443</v>
      </c>
      <c r="N213" s="3" t="s">
        <v>444</v>
      </c>
      <c r="O213" s="10">
        <v>42536</v>
      </c>
    </row>
    <row r="214" spans="1:15" s="7" customFormat="1" ht="25.5" x14ac:dyDescent="0.25">
      <c r="A214" s="3" t="s">
        <v>445</v>
      </c>
      <c r="B214" s="3" t="s">
        <v>33</v>
      </c>
      <c r="C214" s="3" t="s">
        <v>34</v>
      </c>
      <c r="D214" s="4">
        <v>900528.26</v>
      </c>
      <c r="E214" s="5">
        <v>0</v>
      </c>
      <c r="F214" s="8">
        <v>900528</v>
      </c>
      <c r="G214" s="8">
        <v>900528</v>
      </c>
      <c r="H214" s="3">
        <v>890982264</v>
      </c>
      <c r="I214" s="22" t="str">
        <f>VLOOKUP(H214,'[1]IPS CTA BANCARIA (2)'!$B$1:$H$230,2,0)</f>
        <v>ESE HOSPITAL SAN JUAN DE DIOS (SANTA FE DE ANTIOQUIA)</v>
      </c>
      <c r="J214" s="9">
        <v>900528</v>
      </c>
      <c r="K214" s="3">
        <f>VLOOKUP(H214,'[1]IPS CTA BANCARIA (2)'!$B$1:$H$230,4,0)</f>
        <v>9130026775</v>
      </c>
      <c r="L214" s="3" t="str">
        <f>VLOOKUP(H214,'[1]IPS CTA BANCARIA (2)'!$B$1:$H$230,5,0)</f>
        <v>BANCOLOMBIA</v>
      </c>
      <c r="M214" s="12" t="s">
        <v>446</v>
      </c>
      <c r="N214" s="3" t="s">
        <v>447</v>
      </c>
      <c r="O214" s="10">
        <v>42536</v>
      </c>
    </row>
    <row r="215" spans="1:15" s="7" customFormat="1" ht="25.5" x14ac:dyDescent="0.25">
      <c r="A215" s="3" t="s">
        <v>448</v>
      </c>
      <c r="B215" s="3" t="s">
        <v>16</v>
      </c>
      <c r="C215" s="3" t="s">
        <v>17</v>
      </c>
      <c r="D215" s="4">
        <v>2221.19</v>
      </c>
      <c r="E215" s="5">
        <v>0</v>
      </c>
      <c r="F215" s="8">
        <v>2221</v>
      </c>
      <c r="G215" s="8">
        <v>2221</v>
      </c>
      <c r="H215" s="3">
        <v>890982264</v>
      </c>
      <c r="I215" s="22" t="str">
        <f>VLOOKUP(H215,'[1]IPS CTA BANCARIA (2)'!$B$1:$H$230,2,0)</f>
        <v>ESE HOSPITAL SAN JUAN DE DIOS (SANTA FE DE ANTIOQUIA)</v>
      </c>
      <c r="J215" s="9">
        <v>2221</v>
      </c>
      <c r="K215" s="3">
        <f>VLOOKUP(H215,'[1]IPS CTA BANCARIA (2)'!$B$1:$H$230,4,0)</f>
        <v>9130026775</v>
      </c>
      <c r="L215" s="3" t="str">
        <f>VLOOKUP(H215,'[1]IPS CTA BANCARIA (2)'!$B$1:$H$230,5,0)</f>
        <v>BANCOLOMBIA</v>
      </c>
      <c r="M215" s="12" t="s">
        <v>449</v>
      </c>
      <c r="N215" s="3" t="s">
        <v>450</v>
      </c>
      <c r="O215" s="10">
        <v>42536</v>
      </c>
    </row>
    <row r="216" spans="1:15" s="7" customFormat="1" ht="25.5" x14ac:dyDescent="0.25">
      <c r="A216" s="3" t="s">
        <v>448</v>
      </c>
      <c r="B216" s="3" t="s">
        <v>33</v>
      </c>
      <c r="C216" s="3" t="s">
        <v>34</v>
      </c>
      <c r="D216" s="4">
        <v>24177376.289999999</v>
      </c>
      <c r="E216" s="5">
        <v>0</v>
      </c>
      <c r="F216" s="8">
        <v>24177376</v>
      </c>
      <c r="G216" s="8">
        <v>24177376</v>
      </c>
      <c r="H216" s="3">
        <v>890982264</v>
      </c>
      <c r="I216" s="22" t="str">
        <f>VLOOKUP(H216,'[1]IPS CTA BANCARIA (2)'!$B$1:$H$230,2,0)</f>
        <v>ESE HOSPITAL SAN JUAN DE DIOS (SANTA FE DE ANTIOQUIA)</v>
      </c>
      <c r="J216" s="9">
        <v>24177376</v>
      </c>
      <c r="K216" s="3">
        <f>VLOOKUP(H216,'[1]IPS CTA BANCARIA (2)'!$B$1:$H$230,4,0)</f>
        <v>9130026775</v>
      </c>
      <c r="L216" s="3" t="str">
        <f>VLOOKUP(H216,'[1]IPS CTA BANCARIA (2)'!$B$1:$H$230,5,0)</f>
        <v>BANCOLOMBIA</v>
      </c>
      <c r="M216" s="12" t="s">
        <v>451</v>
      </c>
      <c r="N216" s="3" t="s">
        <v>450</v>
      </c>
      <c r="O216" s="10">
        <v>42536</v>
      </c>
    </row>
    <row r="217" spans="1:15" s="7" customFormat="1" x14ac:dyDescent="0.25">
      <c r="A217" s="3" t="s">
        <v>448</v>
      </c>
      <c r="B217" s="3" t="s">
        <v>79</v>
      </c>
      <c r="C217" s="3" t="s">
        <v>80</v>
      </c>
      <c r="D217" s="4">
        <v>9580995.0999999996</v>
      </c>
      <c r="E217" s="5">
        <v>0</v>
      </c>
      <c r="F217" s="8">
        <v>9580995</v>
      </c>
      <c r="G217" s="8">
        <v>9580995</v>
      </c>
      <c r="H217" s="3">
        <v>800036229</v>
      </c>
      <c r="I217" s="22" t="str">
        <f>VLOOKUP(H217,'[1]IPS CTA BANCARIA (2)'!$B$1:$H$230,2,0)</f>
        <v>CLINICA OFTALMOLOGICA LAURELES</v>
      </c>
      <c r="J217" s="9">
        <v>9580995</v>
      </c>
      <c r="K217" s="6">
        <f>VLOOKUP(H217,'[1]IPS CTA BANCARIA (2)'!$B$1:$H$230,4,0)</f>
        <v>103592593292</v>
      </c>
      <c r="L217" s="3" t="str">
        <f>VLOOKUP(H217,'[1]IPS CTA BANCARIA (2)'!$B$1:$H$230,5,0)</f>
        <v>BANCOLOMBIA</v>
      </c>
      <c r="M217" s="11">
        <v>2016020031117</v>
      </c>
      <c r="N217" s="3" t="s">
        <v>452</v>
      </c>
      <c r="O217" s="10">
        <v>42538</v>
      </c>
    </row>
    <row r="218" spans="1:15" s="7" customFormat="1" ht="25.5" x14ac:dyDescent="0.25">
      <c r="A218" s="3" t="s">
        <v>453</v>
      </c>
      <c r="B218" s="3" t="s">
        <v>33</v>
      </c>
      <c r="C218" s="3" t="s">
        <v>34</v>
      </c>
      <c r="D218" s="4">
        <v>921345.82</v>
      </c>
      <c r="E218" s="5">
        <v>0</v>
      </c>
      <c r="F218" s="8">
        <v>921346</v>
      </c>
      <c r="G218" s="8">
        <v>921346</v>
      </c>
      <c r="H218" s="3">
        <v>890982264</v>
      </c>
      <c r="I218" s="22" t="str">
        <f>VLOOKUP(H218,'[1]IPS CTA BANCARIA (2)'!$B$1:$H$230,2,0)</f>
        <v>ESE HOSPITAL SAN JUAN DE DIOS (SANTA FE DE ANTIOQUIA)</v>
      </c>
      <c r="J218" s="9">
        <v>921346</v>
      </c>
      <c r="K218" s="3">
        <f>VLOOKUP(H218,'[1]IPS CTA BANCARIA (2)'!$B$1:$H$230,4,0)</f>
        <v>9130026775</v>
      </c>
      <c r="L218" s="3" t="str">
        <f>VLOOKUP(H218,'[1]IPS CTA BANCARIA (2)'!$B$1:$H$230,5,0)</f>
        <v>BANCOLOMBIA</v>
      </c>
      <c r="M218" s="12" t="s">
        <v>454</v>
      </c>
      <c r="N218" s="3" t="s">
        <v>455</v>
      </c>
      <c r="O218" s="10">
        <v>42536</v>
      </c>
    </row>
    <row r="219" spans="1:15" s="7" customFormat="1" ht="25.5" x14ac:dyDescent="0.25">
      <c r="A219" s="3" t="s">
        <v>456</v>
      </c>
      <c r="B219" s="3" t="s">
        <v>96</v>
      </c>
      <c r="C219" s="3" t="s">
        <v>97</v>
      </c>
      <c r="D219" s="4">
        <v>3541569.69</v>
      </c>
      <c r="E219" s="5">
        <v>0</v>
      </c>
      <c r="F219" s="8">
        <v>3541570</v>
      </c>
      <c r="G219" s="8">
        <v>3541570</v>
      </c>
      <c r="H219" s="3">
        <v>890900518</v>
      </c>
      <c r="I219" s="22" t="str">
        <f>VLOOKUP(H219,'[1]IPS CTA BANCARIA (2)'!$B$1:$H$230,2,0)</f>
        <v>FUNDACION HOSPITALARIA SAN VICENTE DE PAUL MEDELLIN</v>
      </c>
      <c r="J219" s="9">
        <v>3541570</v>
      </c>
      <c r="K219" s="3">
        <f>VLOOKUP(H219,'[1]IPS CTA BANCARIA (2)'!$B$1:$H$230,4,0)</f>
        <v>434888418</v>
      </c>
      <c r="L219" s="3" t="str">
        <f>VLOOKUP(H219,'[1]IPS CTA BANCARIA (2)'!$B$1:$H$230,5,0)</f>
        <v>BOGOTA</v>
      </c>
      <c r="M219" s="11">
        <v>2016020031137</v>
      </c>
      <c r="N219" s="3" t="s">
        <v>457</v>
      </c>
      <c r="O219" s="10">
        <v>42537</v>
      </c>
    </row>
    <row r="220" spans="1:15" s="7" customFormat="1" ht="25.5" x14ac:dyDescent="0.25">
      <c r="A220" s="3" t="s">
        <v>456</v>
      </c>
      <c r="B220" s="3" t="s">
        <v>33</v>
      </c>
      <c r="C220" s="3" t="s">
        <v>34</v>
      </c>
      <c r="D220" s="4">
        <v>40041543.799999997</v>
      </c>
      <c r="E220" s="5">
        <v>0</v>
      </c>
      <c r="F220" s="8">
        <v>40041544</v>
      </c>
      <c r="G220" s="8">
        <v>40041544</v>
      </c>
      <c r="H220" s="3">
        <v>890982264</v>
      </c>
      <c r="I220" s="22" t="str">
        <f>VLOOKUP(H220,'[1]IPS CTA BANCARIA (2)'!$B$1:$H$230,2,0)</f>
        <v>ESE HOSPITAL SAN JUAN DE DIOS (SANTA FE DE ANTIOQUIA)</v>
      </c>
      <c r="J220" s="9">
        <v>40041544</v>
      </c>
      <c r="K220" s="3">
        <f>VLOOKUP(H220,'[1]IPS CTA BANCARIA (2)'!$B$1:$H$230,4,0)</f>
        <v>9130026775</v>
      </c>
      <c r="L220" s="3" t="str">
        <f>VLOOKUP(H220,'[1]IPS CTA BANCARIA (2)'!$B$1:$H$230,5,0)</f>
        <v>BANCOLOMBIA</v>
      </c>
      <c r="M220" s="12" t="s">
        <v>458</v>
      </c>
      <c r="N220" s="3" t="s">
        <v>459</v>
      </c>
      <c r="O220" s="10">
        <v>42536</v>
      </c>
    </row>
    <row r="221" spans="1:15" s="7" customFormat="1" ht="25.5" x14ac:dyDescent="0.25">
      <c r="A221" s="3" t="s">
        <v>460</v>
      </c>
      <c r="B221" s="3" t="s">
        <v>33</v>
      </c>
      <c r="C221" s="3" t="s">
        <v>34</v>
      </c>
      <c r="D221" s="4">
        <v>18762307.960000001</v>
      </c>
      <c r="E221" s="5">
        <v>0</v>
      </c>
      <c r="F221" s="8">
        <v>18762308</v>
      </c>
      <c r="G221" s="8">
        <v>18762308</v>
      </c>
      <c r="H221" s="3">
        <v>890982264</v>
      </c>
      <c r="I221" s="22" t="str">
        <f>VLOOKUP(H221,'[1]IPS CTA BANCARIA (2)'!$B$1:$H$230,2,0)</f>
        <v>ESE HOSPITAL SAN JUAN DE DIOS (SANTA FE DE ANTIOQUIA)</v>
      </c>
      <c r="J221" s="9">
        <v>18762308</v>
      </c>
      <c r="K221" s="3">
        <f>VLOOKUP(H221,'[1]IPS CTA BANCARIA (2)'!$B$1:$H$230,4,0)</f>
        <v>9130026775</v>
      </c>
      <c r="L221" s="3" t="str">
        <f>VLOOKUP(H221,'[1]IPS CTA BANCARIA (2)'!$B$1:$H$230,5,0)</f>
        <v>BANCOLOMBIA</v>
      </c>
      <c r="M221" s="12" t="s">
        <v>461</v>
      </c>
      <c r="N221" s="3" t="s">
        <v>462</v>
      </c>
      <c r="O221" s="10">
        <v>42536</v>
      </c>
    </row>
    <row r="222" spans="1:15" s="7" customFormat="1" ht="25.5" x14ac:dyDescent="0.25">
      <c r="A222" s="3" t="s">
        <v>463</v>
      </c>
      <c r="B222" s="3" t="s">
        <v>33</v>
      </c>
      <c r="C222" s="3" t="s">
        <v>34</v>
      </c>
      <c r="D222" s="4">
        <v>109503921.47</v>
      </c>
      <c r="E222" s="5">
        <v>0</v>
      </c>
      <c r="F222" s="8">
        <v>109503921</v>
      </c>
      <c r="G222" s="8">
        <v>109503921</v>
      </c>
      <c r="H222" s="3">
        <v>890982264</v>
      </c>
      <c r="I222" s="22" t="str">
        <f>VLOOKUP(H222,'[1]IPS CTA BANCARIA (2)'!$B$1:$H$230,2,0)</f>
        <v>ESE HOSPITAL SAN JUAN DE DIOS (SANTA FE DE ANTIOQUIA)</v>
      </c>
      <c r="J222" s="9">
        <v>109503921</v>
      </c>
      <c r="K222" s="3">
        <f>VLOOKUP(H222,'[1]IPS CTA BANCARIA (2)'!$B$1:$H$230,4,0)</f>
        <v>9130026775</v>
      </c>
      <c r="L222" s="3" t="str">
        <f>VLOOKUP(H222,'[1]IPS CTA BANCARIA (2)'!$B$1:$H$230,5,0)</f>
        <v>BANCOLOMBIA</v>
      </c>
      <c r="M222" s="12" t="s">
        <v>464</v>
      </c>
      <c r="N222" s="3" t="s">
        <v>465</v>
      </c>
      <c r="O222" s="10">
        <v>42536</v>
      </c>
    </row>
    <row r="223" spans="1:15" s="7" customFormat="1" ht="25.5" x14ac:dyDescent="0.25">
      <c r="A223" s="3" t="s">
        <v>466</v>
      </c>
      <c r="B223" s="3" t="s">
        <v>33</v>
      </c>
      <c r="C223" s="3" t="s">
        <v>34</v>
      </c>
      <c r="D223" s="4">
        <v>34419598.079999998</v>
      </c>
      <c r="E223" s="5">
        <v>0</v>
      </c>
      <c r="F223" s="8">
        <v>34419598</v>
      </c>
      <c r="G223" s="8">
        <v>34419598</v>
      </c>
      <c r="H223" s="3">
        <v>890982264</v>
      </c>
      <c r="I223" s="22" t="str">
        <f>VLOOKUP(H223,'[1]IPS CTA BANCARIA (2)'!$B$1:$H$230,2,0)</f>
        <v>ESE HOSPITAL SAN JUAN DE DIOS (SANTA FE DE ANTIOQUIA)</v>
      </c>
      <c r="J223" s="9">
        <v>34419598</v>
      </c>
      <c r="K223" s="3">
        <f>VLOOKUP(H223,'[1]IPS CTA BANCARIA (2)'!$B$1:$H$230,4,0)</f>
        <v>9130026775</v>
      </c>
      <c r="L223" s="3" t="str">
        <f>VLOOKUP(H223,'[1]IPS CTA BANCARIA (2)'!$B$1:$H$230,5,0)</f>
        <v>BANCOLOMBIA</v>
      </c>
      <c r="M223" s="12" t="s">
        <v>467</v>
      </c>
      <c r="N223" s="3" t="s">
        <v>468</v>
      </c>
      <c r="O223" s="10">
        <v>42536</v>
      </c>
    </row>
    <row r="224" spans="1:15" s="7" customFormat="1" ht="25.5" x14ac:dyDescent="0.25">
      <c r="A224" s="3" t="s">
        <v>466</v>
      </c>
      <c r="B224" s="3" t="s">
        <v>79</v>
      </c>
      <c r="C224" s="3" t="s">
        <v>80</v>
      </c>
      <c r="D224" s="4">
        <v>2404170.58</v>
      </c>
      <c r="E224" s="5">
        <v>0</v>
      </c>
      <c r="F224" s="8">
        <v>2404171</v>
      </c>
      <c r="G224" s="8">
        <v>2404171</v>
      </c>
      <c r="H224" s="3">
        <v>890982116</v>
      </c>
      <c r="I224" s="22" t="str">
        <f>VLOOKUP(H224,'[1]IPS CTA BANCARIA (2)'!$B$1:$H$230,2,0)</f>
        <v>E.S.E HOSPITAL GERMAN VELEZ GUTIERREZ DE BETULIA</v>
      </c>
      <c r="J224" s="9">
        <v>2000000</v>
      </c>
      <c r="K224" s="3">
        <f>VLOOKUP(H224,'[1]IPS CTA BANCARIA (2)'!$B$1:$H$230,4,0)</f>
        <v>412022592</v>
      </c>
      <c r="L224" s="3" t="str">
        <f>VLOOKUP(H224,'[1]IPS CTA BANCARIA (2)'!$B$1:$H$230,5,0)</f>
        <v>DAVIVIENDA</v>
      </c>
      <c r="M224" s="6">
        <v>2016020031118</v>
      </c>
      <c r="N224" s="3" t="s">
        <v>469</v>
      </c>
      <c r="O224" s="10">
        <v>42538</v>
      </c>
    </row>
    <row r="225" spans="1:15" s="7" customFormat="1" x14ac:dyDescent="0.25">
      <c r="A225" s="3" t="s">
        <v>466</v>
      </c>
      <c r="B225" s="3" t="s">
        <v>79</v>
      </c>
      <c r="C225" s="3" t="s">
        <v>80</v>
      </c>
      <c r="D225" s="4"/>
      <c r="E225" s="5"/>
      <c r="F225" s="8"/>
      <c r="G225" s="8"/>
      <c r="H225" s="3">
        <v>900103747</v>
      </c>
      <c r="I225" s="22" t="str">
        <f>VLOOKUP(H225,'[1]IPS CTA BANCARIA (2)'!$B$1:$H$230,2,0)</f>
        <v>SAPHIO</v>
      </c>
      <c r="J225" s="9">
        <v>404171</v>
      </c>
      <c r="K225" s="3" t="str">
        <f>VLOOKUP(H225,'[1]IPS CTA BANCARIA (2)'!$B$1:$H$230,4,0)</f>
        <v>02428775001</v>
      </c>
      <c r="L225" s="3" t="str">
        <f>VLOOKUP(H225,'[1]IPS CTA BANCARIA (2)'!$B$1:$H$230,5,0)</f>
        <v>BANCOLOMBIA</v>
      </c>
      <c r="M225" s="11">
        <v>2016020031119</v>
      </c>
      <c r="N225" s="3" t="s">
        <v>470</v>
      </c>
      <c r="O225" s="10">
        <v>42538</v>
      </c>
    </row>
    <row r="226" spans="1:15" s="7" customFormat="1" ht="25.5" x14ac:dyDescent="0.25">
      <c r="A226" s="3" t="s">
        <v>471</v>
      </c>
      <c r="B226" s="3" t="s">
        <v>33</v>
      </c>
      <c r="C226" s="3" t="s">
        <v>34</v>
      </c>
      <c r="D226" s="4">
        <v>53911721.850000001</v>
      </c>
      <c r="E226" s="5">
        <v>0</v>
      </c>
      <c r="F226" s="8">
        <v>53911722</v>
      </c>
      <c r="G226" s="8">
        <v>53911722</v>
      </c>
      <c r="H226" s="3">
        <v>890982264</v>
      </c>
      <c r="I226" s="22" t="str">
        <f>VLOOKUP(H226,'[1]IPS CTA BANCARIA (2)'!$B$1:$H$230,2,0)</f>
        <v>ESE HOSPITAL SAN JUAN DE DIOS (SANTA FE DE ANTIOQUIA)</v>
      </c>
      <c r="J226" s="9">
        <v>53911722</v>
      </c>
      <c r="K226" s="3">
        <f>VLOOKUP(H226,'[1]IPS CTA BANCARIA (2)'!$B$1:$H$230,4,0)</f>
        <v>9130026775</v>
      </c>
      <c r="L226" s="3" t="str">
        <f>VLOOKUP(H226,'[1]IPS CTA BANCARIA (2)'!$B$1:$H$230,5,0)</f>
        <v>BANCOLOMBIA</v>
      </c>
      <c r="M226" s="12" t="s">
        <v>472</v>
      </c>
      <c r="N226" s="3" t="s">
        <v>473</v>
      </c>
      <c r="O226" s="10">
        <v>42536</v>
      </c>
    </row>
    <row r="227" spans="1:15" s="7" customFormat="1" x14ac:dyDescent="0.25">
      <c r="A227" s="3" t="s">
        <v>474</v>
      </c>
      <c r="B227" s="3" t="s">
        <v>33</v>
      </c>
      <c r="C227" s="3" t="s">
        <v>34</v>
      </c>
      <c r="D227" s="4">
        <v>120398208.36</v>
      </c>
      <c r="E227" s="5">
        <v>0</v>
      </c>
      <c r="F227" s="8">
        <v>120398208</v>
      </c>
      <c r="G227" s="8">
        <v>120398208</v>
      </c>
      <c r="H227" s="3">
        <v>900604350</v>
      </c>
      <c r="I227" s="22" t="str">
        <f>VLOOKUP(H227,'[1]IPS CTA BANCARIA (2)'!$B$1:$H$230,2,0)</f>
        <v>Alianza Medellin Antioquia EPS - SAS</v>
      </c>
      <c r="J227" s="9">
        <v>120398208</v>
      </c>
      <c r="K227" s="3" t="str">
        <f>VLOOKUP(H227,'[1]IPS CTA BANCARIA (2)'!$B$1:$H$230,4,0)</f>
        <v>245955434-75</v>
      </c>
      <c r="L227" s="3" t="str">
        <f>VLOOKUP(H227,'[1]IPS CTA BANCARIA (2)'!$B$1:$H$230,5,0)</f>
        <v>BANCOLOMBIA</v>
      </c>
      <c r="M227" s="12" t="s">
        <v>475</v>
      </c>
      <c r="N227" s="6" t="s">
        <v>476</v>
      </c>
      <c r="O227" s="10">
        <v>42536</v>
      </c>
    </row>
    <row r="228" spans="1:15" s="7" customFormat="1" ht="25.5" x14ac:dyDescent="0.25">
      <c r="A228" s="3" t="s">
        <v>477</v>
      </c>
      <c r="B228" s="3" t="s">
        <v>33</v>
      </c>
      <c r="C228" s="3" t="s">
        <v>34</v>
      </c>
      <c r="D228" s="4">
        <v>48816900.700000003</v>
      </c>
      <c r="E228" s="5">
        <v>0</v>
      </c>
      <c r="F228" s="8">
        <v>48816901</v>
      </c>
      <c r="G228" s="8">
        <v>48816901</v>
      </c>
      <c r="H228" s="3">
        <v>890982264</v>
      </c>
      <c r="I228" s="22" t="str">
        <f>VLOOKUP(H228,'[1]IPS CTA BANCARIA (2)'!$B$1:$H$230,2,0)</f>
        <v>ESE HOSPITAL SAN JUAN DE DIOS (SANTA FE DE ANTIOQUIA)</v>
      </c>
      <c r="J228" s="9">
        <v>48816901</v>
      </c>
      <c r="K228" s="3">
        <f>VLOOKUP(H228,'[1]IPS CTA BANCARIA (2)'!$B$1:$H$230,4,0)</f>
        <v>9130026775</v>
      </c>
      <c r="L228" s="3" t="str">
        <f>VLOOKUP(H228,'[1]IPS CTA BANCARIA (2)'!$B$1:$H$230,5,0)</f>
        <v>BANCOLOMBIA</v>
      </c>
      <c r="M228" s="12" t="s">
        <v>478</v>
      </c>
      <c r="N228" s="3" t="s">
        <v>479</v>
      </c>
      <c r="O228" s="10">
        <v>42536</v>
      </c>
    </row>
    <row r="229" spans="1:15" s="7" customFormat="1" ht="25.5" x14ac:dyDescent="0.25">
      <c r="A229" s="3" t="s">
        <v>477</v>
      </c>
      <c r="B229" s="3" t="s">
        <v>51</v>
      </c>
      <c r="C229" s="3" t="s">
        <v>52</v>
      </c>
      <c r="D229" s="4">
        <v>28173870.600000001</v>
      </c>
      <c r="E229" s="5">
        <v>0</v>
      </c>
      <c r="F229" s="8">
        <v>28173871</v>
      </c>
      <c r="G229" s="8">
        <v>28173871</v>
      </c>
      <c r="H229" s="3">
        <v>890905198</v>
      </c>
      <c r="I229" s="22" t="str">
        <f>VLOOKUP(H229,'[1]IPS CTA BANCARIA (2)'!$B$1:$H$230,2,0)</f>
        <v>E.S.E. HOSPITAL SANTA MARIA DE SANTA BARBARA</v>
      </c>
      <c r="J229" s="9">
        <v>28173871</v>
      </c>
      <c r="K229" s="3">
        <f>VLOOKUP(H229,'[1]IPS CTA BANCARIA (2)'!$B$1:$H$230,4,0)</f>
        <v>10447072442</v>
      </c>
      <c r="L229" s="3" t="str">
        <f>VLOOKUP(H229,'[1]IPS CTA BANCARIA (2)'!$B$1:$H$230,5,0)</f>
        <v>BANCOLOMBIA</v>
      </c>
      <c r="M229" s="11">
        <v>2016020031077</v>
      </c>
      <c r="N229" s="3" t="s">
        <v>480</v>
      </c>
      <c r="O229" s="10">
        <v>42537</v>
      </c>
    </row>
    <row r="230" spans="1:15" s="7" customFormat="1" x14ac:dyDescent="0.25">
      <c r="A230" s="3" t="s">
        <v>477</v>
      </c>
      <c r="B230" s="3" t="s">
        <v>79</v>
      </c>
      <c r="C230" s="3" t="s">
        <v>80</v>
      </c>
      <c r="D230" s="4">
        <v>6863597.8399999999</v>
      </c>
      <c r="E230" s="5">
        <v>0</v>
      </c>
      <c r="F230" s="8">
        <v>6863598</v>
      </c>
      <c r="G230" s="8">
        <v>6863598</v>
      </c>
      <c r="H230" s="3">
        <v>890980758</v>
      </c>
      <c r="I230" s="22" t="str">
        <f>VLOOKUP(H230,'[1]IPS CTA BANCARIA (2)'!$B$1:$H$230,2,0)</f>
        <v>ESE HOSPITAL DE LA CEJA</v>
      </c>
      <c r="J230" s="9">
        <v>3460118</v>
      </c>
      <c r="K230" s="3">
        <f>VLOOKUP(H230,'[1]IPS CTA BANCARIA (2)'!$B$1:$H$230,4,0)</f>
        <v>2317881552</v>
      </c>
      <c r="L230" s="3" t="str">
        <f>VLOOKUP(H230,'[1]IPS CTA BANCARIA (2)'!$B$1:$H$230,5,0)</f>
        <v>BANCOLOMBIA</v>
      </c>
      <c r="M230" s="11">
        <v>2016020031120</v>
      </c>
      <c r="N230" s="3" t="s">
        <v>481</v>
      </c>
      <c r="O230" s="10">
        <v>42538</v>
      </c>
    </row>
    <row r="231" spans="1:15" s="7" customFormat="1" x14ac:dyDescent="0.25">
      <c r="A231" s="3" t="s">
        <v>477</v>
      </c>
      <c r="B231" s="3" t="s">
        <v>79</v>
      </c>
      <c r="C231" s="3" t="s">
        <v>80</v>
      </c>
      <c r="D231" s="4"/>
      <c r="E231" s="5"/>
      <c r="F231" s="8"/>
      <c r="G231" s="8"/>
      <c r="H231" s="3">
        <v>890905154</v>
      </c>
      <c r="I231" s="22" t="str">
        <f>VLOOKUP(H231,'[1]IPS CTA BANCARIA (2)'!$B$1:$H$230,2,0)</f>
        <v>CLINICA SAN JUAN DE DIOS LA CEJA</v>
      </c>
      <c r="J231" s="9">
        <v>2000000</v>
      </c>
      <c r="K231" s="3">
        <f>VLOOKUP(H231,'[1]IPS CTA BANCARIA (2)'!$B$1:$H$230,4,0)</f>
        <v>2390515402</v>
      </c>
      <c r="L231" s="3" t="str">
        <f>VLOOKUP(H231,'[1]IPS CTA BANCARIA (2)'!$B$1:$H$230,5,0)</f>
        <v>BANCOLOMBIA</v>
      </c>
      <c r="M231" s="6">
        <v>2016020031121</v>
      </c>
      <c r="N231" s="3" t="s">
        <v>482</v>
      </c>
      <c r="O231" s="10">
        <v>42538</v>
      </c>
    </row>
    <row r="232" spans="1:15" s="7" customFormat="1" x14ac:dyDescent="0.25">
      <c r="A232" s="3" t="s">
        <v>477</v>
      </c>
      <c r="B232" s="3" t="s">
        <v>79</v>
      </c>
      <c r="C232" s="3" t="s">
        <v>80</v>
      </c>
      <c r="D232" s="4"/>
      <c r="E232" s="5"/>
      <c r="F232" s="8"/>
      <c r="G232" s="8"/>
      <c r="H232" s="3">
        <v>900103747</v>
      </c>
      <c r="I232" s="22" t="str">
        <f>VLOOKUP(H232,'[1]IPS CTA BANCARIA (2)'!$B$1:$H$230,2,0)</f>
        <v>SAPHIO</v>
      </c>
      <c r="J232" s="9">
        <v>1403480</v>
      </c>
      <c r="K232" s="3" t="str">
        <f>VLOOKUP(H232,'[1]IPS CTA BANCARIA (2)'!$B$1:$H$230,4,0)</f>
        <v>02428775001</v>
      </c>
      <c r="L232" s="3" t="str">
        <f>VLOOKUP(H232,'[1]IPS CTA BANCARIA (2)'!$B$1:$H$230,5,0)</f>
        <v>BANCOLOMBIA</v>
      </c>
      <c r="M232" s="11">
        <v>2016020031122</v>
      </c>
      <c r="N232" s="3" t="s">
        <v>483</v>
      </c>
      <c r="O232" s="10">
        <v>42538</v>
      </c>
    </row>
    <row r="233" spans="1:15" s="7" customFormat="1" x14ac:dyDescent="0.25">
      <c r="A233" s="3" t="s">
        <v>484</v>
      </c>
      <c r="B233" s="3" t="s">
        <v>22</v>
      </c>
      <c r="C233" s="3" t="s">
        <v>23</v>
      </c>
      <c r="D233" s="4">
        <v>1194750.1200000001</v>
      </c>
      <c r="E233" s="5">
        <v>0</v>
      </c>
      <c r="F233" s="8">
        <v>1194750</v>
      </c>
      <c r="G233" s="8">
        <v>1194750</v>
      </c>
      <c r="H233" s="3">
        <v>800088702</v>
      </c>
      <c r="I233" s="22" t="str">
        <f>VLOOKUP(H233,'[1]IPS CTA BANCARIA (2)'!$B$1:$H$230,2,0)</f>
        <v>EPS SURA</v>
      </c>
      <c r="J233" s="9">
        <v>1194750</v>
      </c>
      <c r="K233" s="3" t="str">
        <f>VLOOKUP(H233,'[1]IPS CTA BANCARIA (2)'!$B$1:$H$230,4,0)</f>
        <v>003-329380-29</v>
      </c>
      <c r="L233" s="3" t="str">
        <f>VLOOKUP(H233,'[1]IPS CTA BANCARIA (2)'!$B$1:$H$230,5,0)</f>
        <v>BANCOLOMBIA</v>
      </c>
      <c r="M233" s="12" t="s">
        <v>485</v>
      </c>
      <c r="N233" s="3" t="s">
        <v>486</v>
      </c>
      <c r="O233" s="10">
        <v>42536</v>
      </c>
    </row>
    <row r="234" spans="1:15" s="7" customFormat="1" x14ac:dyDescent="0.25">
      <c r="A234" s="3" t="s">
        <v>484</v>
      </c>
      <c r="B234" s="3" t="s">
        <v>33</v>
      </c>
      <c r="C234" s="3" t="s">
        <v>34</v>
      </c>
      <c r="D234" s="4">
        <v>97898669.189999998</v>
      </c>
      <c r="E234" s="5">
        <v>0</v>
      </c>
      <c r="F234" s="8">
        <v>97898669</v>
      </c>
      <c r="G234" s="8">
        <v>97898669</v>
      </c>
      <c r="H234" s="3">
        <v>900604350</v>
      </c>
      <c r="I234" s="22" t="str">
        <f>VLOOKUP(H234,'[1]IPS CTA BANCARIA (2)'!$B$1:$H$230,2,0)</f>
        <v>Alianza Medellin Antioquia EPS - SAS</v>
      </c>
      <c r="J234" s="9">
        <v>97898669</v>
      </c>
      <c r="K234" s="3" t="str">
        <f>VLOOKUP(H234,'[1]IPS CTA BANCARIA (2)'!$B$1:$H$230,4,0)</f>
        <v>245955434-75</v>
      </c>
      <c r="L234" s="3" t="str">
        <f>VLOOKUP(H234,'[1]IPS CTA BANCARIA (2)'!$B$1:$H$230,5,0)</f>
        <v>BANCOLOMBIA</v>
      </c>
      <c r="M234" s="12" t="s">
        <v>487</v>
      </c>
      <c r="N234" s="6" t="s">
        <v>488</v>
      </c>
      <c r="O234" s="10">
        <v>42536</v>
      </c>
    </row>
    <row r="235" spans="1:15" s="7" customFormat="1" x14ac:dyDescent="0.25">
      <c r="A235" s="3" t="s">
        <v>489</v>
      </c>
      <c r="B235" s="3" t="s">
        <v>33</v>
      </c>
      <c r="C235" s="3" t="s">
        <v>34</v>
      </c>
      <c r="D235" s="4">
        <v>57618292.32</v>
      </c>
      <c r="E235" s="5">
        <v>0</v>
      </c>
      <c r="F235" s="8">
        <v>57618292</v>
      </c>
      <c r="G235" s="8">
        <v>57618292</v>
      </c>
      <c r="H235" s="3">
        <v>900604350</v>
      </c>
      <c r="I235" s="22" t="str">
        <f>VLOOKUP(H235,'[1]IPS CTA BANCARIA (2)'!$B$1:$H$230,2,0)</f>
        <v>Alianza Medellin Antioquia EPS - SAS</v>
      </c>
      <c r="J235" s="9">
        <v>57618292</v>
      </c>
      <c r="K235" s="3" t="str">
        <f>VLOOKUP(H235,'[1]IPS CTA BANCARIA (2)'!$B$1:$H$230,4,0)</f>
        <v>245955434-75</v>
      </c>
      <c r="L235" s="3" t="str">
        <f>VLOOKUP(H235,'[1]IPS CTA BANCARIA (2)'!$B$1:$H$230,5,0)</f>
        <v>BANCOLOMBIA</v>
      </c>
      <c r="M235" s="12" t="s">
        <v>490</v>
      </c>
      <c r="N235" s="6" t="s">
        <v>491</v>
      </c>
      <c r="O235" s="10">
        <v>42536</v>
      </c>
    </row>
    <row r="236" spans="1:15" s="7" customFormat="1" x14ac:dyDescent="0.25">
      <c r="A236" s="3" t="s">
        <v>492</v>
      </c>
      <c r="B236" s="3" t="s">
        <v>16</v>
      </c>
      <c r="C236" s="3" t="s">
        <v>17</v>
      </c>
      <c r="D236" s="4">
        <v>1498.53</v>
      </c>
      <c r="E236" s="5">
        <v>0</v>
      </c>
      <c r="F236" s="8">
        <v>1499</v>
      </c>
      <c r="G236" s="8">
        <v>1499</v>
      </c>
      <c r="H236" s="3">
        <v>900604350</v>
      </c>
      <c r="I236" s="22" t="str">
        <f>VLOOKUP(H236,'[1]IPS CTA BANCARIA (2)'!$B$1:$H$230,2,0)</f>
        <v>Alianza Medellin Antioquia EPS - SAS</v>
      </c>
      <c r="J236" s="9">
        <v>1499</v>
      </c>
      <c r="K236" s="3" t="str">
        <f>VLOOKUP(H236,'[1]IPS CTA BANCARIA (2)'!$B$1:$H$230,4,0)</f>
        <v>245955434-75</v>
      </c>
      <c r="L236" s="3" t="str">
        <f>VLOOKUP(H236,'[1]IPS CTA BANCARIA (2)'!$B$1:$H$230,5,0)</f>
        <v>BANCOLOMBIA</v>
      </c>
      <c r="M236" s="12" t="s">
        <v>493</v>
      </c>
      <c r="N236" s="6" t="s">
        <v>494</v>
      </c>
      <c r="O236" s="10">
        <v>42536</v>
      </c>
    </row>
    <row r="237" spans="1:15" s="7" customFormat="1" ht="25.5" x14ac:dyDescent="0.25">
      <c r="A237" s="3" t="s">
        <v>492</v>
      </c>
      <c r="B237" s="3" t="s">
        <v>26</v>
      </c>
      <c r="C237" s="3" t="s">
        <v>27</v>
      </c>
      <c r="D237" s="4">
        <v>3574.64</v>
      </c>
      <c r="E237" s="5">
        <v>0</v>
      </c>
      <c r="F237" s="8">
        <v>3575</v>
      </c>
      <c r="G237" s="8">
        <v>3575</v>
      </c>
      <c r="H237" s="3">
        <v>830003564</v>
      </c>
      <c r="I237" s="22" t="str">
        <f>VLOOKUP(H237,'[1]IPS CTA BANCARIA (2)'!$B$1:$H$230,2,0)</f>
        <v>ENTIDAD PROMOTORA DE SALUD EPS FAMISANAR LTDA</v>
      </c>
      <c r="J237" s="9">
        <v>3575</v>
      </c>
      <c r="K237" s="3">
        <f>VLOOKUP(H237,'[1]IPS CTA BANCARIA (2)'!$B$1:$H$230,4,0)</f>
        <v>59017632</v>
      </c>
      <c r="L237" s="3" t="str">
        <f>VLOOKUP(H237,'[1]IPS CTA BANCARIA (2)'!$B$1:$H$230,5,0)</f>
        <v>AV VILLAS</v>
      </c>
      <c r="M237" s="6">
        <v>2016020031336</v>
      </c>
      <c r="N237" s="3" t="s">
        <v>495</v>
      </c>
      <c r="O237" s="10">
        <v>42538</v>
      </c>
    </row>
    <row r="238" spans="1:15" s="7" customFormat="1" x14ac:dyDescent="0.25">
      <c r="A238" s="3" t="s">
        <v>492</v>
      </c>
      <c r="B238" s="3" t="s">
        <v>33</v>
      </c>
      <c r="C238" s="3" t="s">
        <v>34</v>
      </c>
      <c r="D238" s="4">
        <v>51115537.700000003</v>
      </c>
      <c r="E238" s="5">
        <v>0</v>
      </c>
      <c r="F238" s="8">
        <v>51115538</v>
      </c>
      <c r="G238" s="8">
        <v>51115538</v>
      </c>
      <c r="H238" s="3">
        <v>900604350</v>
      </c>
      <c r="I238" s="22" t="str">
        <f>VLOOKUP(H238,'[1]IPS CTA BANCARIA (2)'!$B$1:$H$230,2,0)</f>
        <v>Alianza Medellin Antioquia EPS - SAS</v>
      </c>
      <c r="J238" s="9">
        <v>51115538</v>
      </c>
      <c r="K238" s="3" t="str">
        <f>VLOOKUP(H238,'[1]IPS CTA BANCARIA (2)'!$B$1:$H$230,4,0)</f>
        <v>245955434-75</v>
      </c>
      <c r="L238" s="3" t="str">
        <f>VLOOKUP(H238,'[1]IPS CTA BANCARIA (2)'!$B$1:$H$230,5,0)</f>
        <v>BANCOLOMBIA</v>
      </c>
      <c r="M238" s="12" t="s">
        <v>496</v>
      </c>
      <c r="N238" s="6" t="s">
        <v>494</v>
      </c>
      <c r="O238" s="10">
        <v>42536</v>
      </c>
    </row>
    <row r="239" spans="1:15" s="7" customFormat="1" x14ac:dyDescent="0.25">
      <c r="A239" s="3" t="s">
        <v>497</v>
      </c>
      <c r="B239" s="3" t="s">
        <v>75</v>
      </c>
      <c r="C239" s="3" t="s">
        <v>76</v>
      </c>
      <c r="D239" s="4">
        <v>7675.34</v>
      </c>
      <c r="E239" s="5">
        <v>0</v>
      </c>
      <c r="F239" s="8">
        <v>7675</v>
      </c>
      <c r="G239" s="8">
        <v>7675</v>
      </c>
      <c r="H239" s="3">
        <v>899999026</v>
      </c>
      <c r="I239" s="22" t="str">
        <f>VLOOKUP(H239,'[1]IPS CTA BANCARIA (2)'!$B$1:$H$230,2,0)</f>
        <v>Caja de Prevision Social de Comunicación</v>
      </c>
      <c r="J239" s="9">
        <v>7675</v>
      </c>
      <c r="K239" s="3" t="str">
        <f>VLOOKUP(H239,'[1]IPS CTA BANCARIA (2)'!$B$1:$H$230,4,0)</f>
        <v>012-1008416</v>
      </c>
      <c r="L239" s="3" t="str">
        <f>VLOOKUP(H239,'[1]IPS CTA BANCARIA (2)'!$B$1:$H$230,5,0)</f>
        <v>COLPATRIA</v>
      </c>
      <c r="M239" s="6">
        <v>2016020031335</v>
      </c>
      <c r="N239" s="3" t="s">
        <v>498</v>
      </c>
      <c r="O239" s="10">
        <v>42538</v>
      </c>
    </row>
    <row r="240" spans="1:15" s="7" customFormat="1" ht="25.5" x14ac:dyDescent="0.25">
      <c r="A240" s="3" t="s">
        <v>497</v>
      </c>
      <c r="B240" s="3" t="s">
        <v>96</v>
      </c>
      <c r="C240" s="3" t="s">
        <v>97</v>
      </c>
      <c r="D240" s="4">
        <v>15416415.039999999</v>
      </c>
      <c r="E240" s="5">
        <v>0</v>
      </c>
      <c r="F240" s="8">
        <v>15416415</v>
      </c>
      <c r="G240" s="8">
        <v>15416415</v>
      </c>
      <c r="H240" s="3">
        <v>890900518</v>
      </c>
      <c r="I240" s="22" t="str">
        <f>VLOOKUP(H240,'[1]IPS CTA BANCARIA (2)'!$B$1:$H$230,2,0)</f>
        <v>FUNDACION HOSPITALARIA SAN VICENTE DE PAUL MEDELLIN</v>
      </c>
      <c r="J240" s="9">
        <v>15416415</v>
      </c>
      <c r="K240" s="3">
        <f>VLOOKUP(H240,'[1]IPS CTA BANCARIA (2)'!$B$1:$H$230,4,0)</f>
        <v>434888418</v>
      </c>
      <c r="L240" s="3" t="str">
        <f>VLOOKUP(H240,'[1]IPS CTA BANCARIA (2)'!$B$1:$H$230,5,0)</f>
        <v>BOGOTA</v>
      </c>
      <c r="M240" s="11">
        <v>2016020031138</v>
      </c>
      <c r="N240" s="3" t="s">
        <v>499</v>
      </c>
      <c r="O240" s="10">
        <v>42537</v>
      </c>
    </row>
    <row r="241" spans="1:15" s="7" customFormat="1" x14ac:dyDescent="0.25">
      <c r="A241" s="3" t="s">
        <v>497</v>
      </c>
      <c r="B241" s="3" t="s">
        <v>33</v>
      </c>
      <c r="C241" s="3" t="s">
        <v>34</v>
      </c>
      <c r="D241" s="4">
        <v>58945143.009999998</v>
      </c>
      <c r="E241" s="5">
        <v>0</v>
      </c>
      <c r="F241" s="8">
        <v>58945143</v>
      </c>
      <c r="G241" s="8">
        <v>58945143</v>
      </c>
      <c r="H241" s="3">
        <v>900604350</v>
      </c>
      <c r="I241" s="22" t="str">
        <f>VLOOKUP(H241,'[1]IPS CTA BANCARIA (2)'!$B$1:$H$230,2,0)</f>
        <v>Alianza Medellin Antioquia EPS - SAS</v>
      </c>
      <c r="J241" s="9">
        <v>58945143</v>
      </c>
      <c r="K241" s="3" t="str">
        <f>VLOOKUP(H241,'[1]IPS CTA BANCARIA (2)'!$B$1:$H$230,4,0)</f>
        <v>245955434-75</v>
      </c>
      <c r="L241" s="3" t="str">
        <f>VLOOKUP(H241,'[1]IPS CTA BANCARIA (2)'!$B$1:$H$230,5,0)</f>
        <v>BANCOLOMBIA</v>
      </c>
      <c r="M241" s="12" t="s">
        <v>500</v>
      </c>
      <c r="N241" s="6" t="s">
        <v>501</v>
      </c>
      <c r="O241" s="10">
        <v>42536</v>
      </c>
    </row>
    <row r="242" spans="1:15" s="7" customFormat="1" ht="25.5" x14ac:dyDescent="0.25">
      <c r="A242" s="3" t="s">
        <v>497</v>
      </c>
      <c r="B242" s="3" t="s">
        <v>51</v>
      </c>
      <c r="C242" s="3" t="s">
        <v>52</v>
      </c>
      <c r="D242" s="4">
        <v>106878738.06999999</v>
      </c>
      <c r="E242" s="5">
        <v>0</v>
      </c>
      <c r="F242" s="8">
        <v>106878738</v>
      </c>
      <c r="G242" s="8">
        <v>106878738</v>
      </c>
      <c r="H242" s="3">
        <v>800080586</v>
      </c>
      <c r="I242" s="22" t="str">
        <f>VLOOKUP(H242,'[1]IPS CTA BANCARIA (2)'!$B$1:$H$230,2,0)</f>
        <v>E.S.E. HOSPITAL SAN JUAN DE DIOS DE SEGOVIA</v>
      </c>
      <c r="J242" s="9">
        <v>106878738</v>
      </c>
      <c r="K242" s="3">
        <f>VLOOKUP(H242,'[1]IPS CTA BANCARIA (2)'!$B$1:$H$230,4,0)</f>
        <v>250052743</v>
      </c>
      <c r="L242" s="3" t="str">
        <f>VLOOKUP(H242,'[1]IPS CTA BANCARIA (2)'!$B$1:$H$230,5,0)</f>
        <v>BOGOTA</v>
      </c>
      <c r="M242" s="11">
        <v>2016020031078</v>
      </c>
      <c r="N242" s="3" t="s">
        <v>502</v>
      </c>
      <c r="O242" s="10">
        <v>42537</v>
      </c>
    </row>
    <row r="243" spans="1:15" s="7" customFormat="1" x14ac:dyDescent="0.25">
      <c r="A243" s="3" t="s">
        <v>503</v>
      </c>
      <c r="B243" s="3" t="s">
        <v>16</v>
      </c>
      <c r="C243" s="3" t="s">
        <v>17</v>
      </c>
      <c r="D243" s="4">
        <v>7059.25</v>
      </c>
      <c r="E243" s="5">
        <v>0</v>
      </c>
      <c r="F243" s="8">
        <v>7059</v>
      </c>
      <c r="G243" s="8">
        <v>7059</v>
      </c>
      <c r="H243" s="3">
        <v>900604350</v>
      </c>
      <c r="I243" s="22" t="str">
        <f>VLOOKUP(H243,'[1]IPS CTA BANCARIA (2)'!$B$1:$H$230,2,0)</f>
        <v>Alianza Medellin Antioquia EPS - SAS</v>
      </c>
      <c r="J243" s="9">
        <v>7059</v>
      </c>
      <c r="K243" s="3" t="str">
        <f>VLOOKUP(H243,'[1]IPS CTA BANCARIA (2)'!$B$1:$H$230,4,0)</f>
        <v>245955434-75</v>
      </c>
      <c r="L243" s="3" t="str">
        <f>VLOOKUP(H243,'[1]IPS CTA BANCARIA (2)'!$B$1:$H$230,5,0)</f>
        <v>BANCOLOMBIA</v>
      </c>
      <c r="M243" s="12" t="s">
        <v>504</v>
      </c>
      <c r="N243" s="6" t="s">
        <v>505</v>
      </c>
      <c r="O243" s="10">
        <v>42536</v>
      </c>
    </row>
    <row r="244" spans="1:15" s="7" customFormat="1" ht="25.5" x14ac:dyDescent="0.25">
      <c r="A244" s="3" t="s">
        <v>503</v>
      </c>
      <c r="B244" s="3" t="s">
        <v>26</v>
      </c>
      <c r="C244" s="3" t="s">
        <v>27</v>
      </c>
      <c r="D244" s="4">
        <v>10214.61</v>
      </c>
      <c r="E244" s="5">
        <v>0</v>
      </c>
      <c r="F244" s="8">
        <v>10215</v>
      </c>
      <c r="G244" s="8">
        <v>10215</v>
      </c>
      <c r="H244" s="3">
        <v>830003564</v>
      </c>
      <c r="I244" s="22" t="str">
        <f>VLOOKUP(H244,'[1]IPS CTA BANCARIA (2)'!$B$1:$H$230,2,0)</f>
        <v>ENTIDAD PROMOTORA DE SALUD EPS FAMISANAR LTDA</v>
      </c>
      <c r="J244" s="9">
        <v>10215</v>
      </c>
      <c r="K244" s="3">
        <f>VLOOKUP(H244,'[1]IPS CTA BANCARIA (2)'!$B$1:$H$230,4,0)</f>
        <v>59017632</v>
      </c>
      <c r="L244" s="3" t="str">
        <f>VLOOKUP(H244,'[1]IPS CTA BANCARIA (2)'!$B$1:$H$230,5,0)</f>
        <v>AV VILLAS</v>
      </c>
      <c r="M244" s="6">
        <v>2016020031319</v>
      </c>
      <c r="N244" s="3" t="s">
        <v>506</v>
      </c>
      <c r="O244" s="10">
        <v>42538</v>
      </c>
    </row>
    <row r="245" spans="1:15" s="7" customFormat="1" x14ac:dyDescent="0.25">
      <c r="A245" s="3" t="s">
        <v>503</v>
      </c>
      <c r="B245" s="3" t="s">
        <v>33</v>
      </c>
      <c r="C245" s="3" t="s">
        <v>34</v>
      </c>
      <c r="D245" s="4">
        <v>129313220.95999999</v>
      </c>
      <c r="E245" s="5">
        <v>0</v>
      </c>
      <c r="F245" s="8">
        <v>129313221</v>
      </c>
      <c r="G245" s="8">
        <v>129313221</v>
      </c>
      <c r="H245" s="3">
        <v>900604350</v>
      </c>
      <c r="I245" s="22" t="str">
        <f>VLOOKUP(H245,'[1]IPS CTA BANCARIA (2)'!$B$1:$H$230,2,0)</f>
        <v>Alianza Medellin Antioquia EPS - SAS</v>
      </c>
      <c r="J245" s="9">
        <v>129313221</v>
      </c>
      <c r="K245" s="3" t="str">
        <f>VLOOKUP(H245,'[1]IPS CTA BANCARIA (2)'!$B$1:$H$230,4,0)</f>
        <v>245955434-75</v>
      </c>
      <c r="L245" s="3" t="str">
        <f>VLOOKUP(H245,'[1]IPS CTA BANCARIA (2)'!$B$1:$H$230,5,0)</f>
        <v>BANCOLOMBIA</v>
      </c>
      <c r="M245" s="12" t="s">
        <v>507</v>
      </c>
      <c r="N245" s="6" t="s">
        <v>505</v>
      </c>
      <c r="O245" s="10">
        <v>42536</v>
      </c>
    </row>
    <row r="246" spans="1:15" s="7" customFormat="1" x14ac:dyDescent="0.25">
      <c r="A246" s="3" t="s">
        <v>503</v>
      </c>
      <c r="B246" s="3" t="s">
        <v>79</v>
      </c>
      <c r="C246" s="3" t="s">
        <v>80</v>
      </c>
      <c r="D246" s="4">
        <v>6627464</v>
      </c>
      <c r="E246" s="5">
        <v>0</v>
      </c>
      <c r="F246" s="8">
        <v>6627464</v>
      </c>
      <c r="G246" s="8">
        <v>6627464</v>
      </c>
      <c r="H246" s="3">
        <v>890905154</v>
      </c>
      <c r="I246" s="22" t="str">
        <f>VLOOKUP(H246,'[1]IPS CTA BANCARIA (2)'!$B$1:$H$230,2,0)</f>
        <v>CLINICA SAN JUAN DE DIOS LA CEJA</v>
      </c>
      <c r="J246" s="9">
        <v>5000000</v>
      </c>
      <c r="K246" s="3">
        <f>VLOOKUP(H246,'[1]IPS CTA BANCARIA (2)'!$B$1:$H$230,4,0)</f>
        <v>2390515402</v>
      </c>
      <c r="L246" s="3" t="str">
        <f>VLOOKUP(H246,'[1]IPS CTA BANCARIA (2)'!$B$1:$H$230,5,0)</f>
        <v>BANCOLOMBIA</v>
      </c>
      <c r="M246" s="6">
        <v>2016020031123</v>
      </c>
      <c r="N246" s="3" t="s">
        <v>508</v>
      </c>
      <c r="O246" s="10">
        <v>42538</v>
      </c>
    </row>
    <row r="247" spans="1:15" s="7" customFormat="1" x14ac:dyDescent="0.25">
      <c r="A247" s="3" t="s">
        <v>503</v>
      </c>
      <c r="B247" s="3" t="s">
        <v>79</v>
      </c>
      <c r="C247" s="3" t="s">
        <v>80</v>
      </c>
      <c r="D247" s="4"/>
      <c r="E247" s="5"/>
      <c r="F247" s="8"/>
      <c r="G247" s="8"/>
      <c r="H247" s="3">
        <v>890905154</v>
      </c>
      <c r="I247" s="22" t="str">
        <f>VLOOKUP(H247,'[1]IPS CTA BANCARIA (2)'!$B$1:$H$230,2,0)</f>
        <v>CLINICA SAN JUAN DE DIOS LA CEJA</v>
      </c>
      <c r="J247" s="9">
        <v>1511664</v>
      </c>
      <c r="K247" s="3">
        <f>VLOOKUP(H247,'[1]IPS CTA BANCARIA (2)'!$B$1:$H$230,4,0)</f>
        <v>2390515402</v>
      </c>
      <c r="L247" s="3" t="str">
        <f>VLOOKUP(H247,'[1]IPS CTA BANCARIA (2)'!$B$1:$H$230,5,0)</f>
        <v>BANCOLOMBIA</v>
      </c>
      <c r="M247" s="6">
        <v>2016020031124</v>
      </c>
      <c r="N247" s="3" t="s">
        <v>508</v>
      </c>
      <c r="O247" s="10">
        <v>42538</v>
      </c>
    </row>
    <row r="248" spans="1:15" s="7" customFormat="1" x14ac:dyDescent="0.25">
      <c r="A248" s="3" t="s">
        <v>503</v>
      </c>
      <c r="B248" s="3" t="s">
        <v>79</v>
      </c>
      <c r="C248" s="3" t="s">
        <v>80</v>
      </c>
      <c r="D248" s="4"/>
      <c r="E248" s="5"/>
      <c r="F248" s="8"/>
      <c r="G248" s="8"/>
      <c r="H248" s="3">
        <v>800065395</v>
      </c>
      <c r="I248" s="22" t="str">
        <f>VLOOKUP(H248,'[1]IPS CTA BANCARIA (2)'!$B$1:$H$230,2,0)</f>
        <v>E.S.E. HOSPITAL TOBIAS PUERTA DE URAMITA</v>
      </c>
      <c r="J248" s="9">
        <v>115800</v>
      </c>
      <c r="K248" s="3">
        <f>VLOOKUP(H248,'[1]IPS CTA BANCARIA (2)'!$B$1:$H$230,4,0)</f>
        <v>322184912</v>
      </c>
      <c r="L248" s="3" t="str">
        <f>VLOOKUP(H248,'[1]IPS CTA BANCARIA (2)'!$B$1:$H$230,5,0)</f>
        <v>BOGOTA</v>
      </c>
      <c r="M248" s="11">
        <v>2016020031125</v>
      </c>
      <c r="N248" s="3" t="s">
        <v>509</v>
      </c>
      <c r="O248" s="10">
        <v>42538</v>
      </c>
    </row>
    <row r="249" spans="1:15" s="7" customFormat="1" ht="25.5" x14ac:dyDescent="0.25">
      <c r="A249" s="3" t="s">
        <v>510</v>
      </c>
      <c r="B249" s="3" t="s">
        <v>29</v>
      </c>
      <c r="C249" s="3" t="s">
        <v>30</v>
      </c>
      <c r="D249" s="4">
        <v>57342.33</v>
      </c>
      <c r="E249" s="5">
        <v>0</v>
      </c>
      <c r="F249" s="8">
        <v>57342</v>
      </c>
      <c r="G249" s="8">
        <v>57342</v>
      </c>
      <c r="H249" s="3">
        <v>830009783</v>
      </c>
      <c r="I249" s="22" t="str">
        <f>VLOOKUP(H249,'[1]IPS CTA BANCARIA (2)'!$B$1:$H$230,2,0)</f>
        <v>CRUZ BLANCA ENTIDAD PROMOTORA DE SALUD SA</v>
      </c>
      <c r="J249" s="9">
        <v>57342</v>
      </c>
      <c r="K249" s="3">
        <f>VLOOKUP(H249,'[1]IPS CTA BANCARIA (2)'!$B$1:$H$230,4,0)</f>
        <v>205223332</v>
      </c>
      <c r="L249" s="3" t="str">
        <f>VLOOKUP(H249,'[1]IPS CTA BANCARIA (2)'!$B$1:$H$230,5,0)</f>
        <v>BOGOTA</v>
      </c>
      <c r="M249" s="12" t="s">
        <v>511</v>
      </c>
      <c r="N249" s="3" t="s">
        <v>512</v>
      </c>
      <c r="O249" s="10">
        <v>42536</v>
      </c>
    </row>
    <row r="250" spans="1:15" s="7" customFormat="1" x14ac:dyDescent="0.25">
      <c r="A250" s="3" t="s">
        <v>510</v>
      </c>
      <c r="B250" s="3" t="s">
        <v>33</v>
      </c>
      <c r="C250" s="3" t="s">
        <v>34</v>
      </c>
      <c r="D250" s="4">
        <v>136495580.27000001</v>
      </c>
      <c r="E250" s="5">
        <v>0</v>
      </c>
      <c r="F250" s="8">
        <v>136495580</v>
      </c>
      <c r="G250" s="8">
        <v>136495580</v>
      </c>
      <c r="H250" s="3">
        <v>900604350</v>
      </c>
      <c r="I250" s="22" t="str">
        <f>VLOOKUP(H250,'[1]IPS CTA BANCARIA (2)'!$B$1:$H$230,2,0)</f>
        <v>Alianza Medellin Antioquia EPS - SAS</v>
      </c>
      <c r="J250" s="9">
        <v>136495580</v>
      </c>
      <c r="K250" s="3" t="str">
        <f>VLOOKUP(H250,'[1]IPS CTA BANCARIA (2)'!$B$1:$H$230,4,0)</f>
        <v>245955434-75</v>
      </c>
      <c r="L250" s="3" t="str">
        <f>VLOOKUP(H250,'[1]IPS CTA BANCARIA (2)'!$B$1:$H$230,5,0)</f>
        <v>BANCOLOMBIA</v>
      </c>
      <c r="M250" s="12" t="s">
        <v>513</v>
      </c>
      <c r="N250" s="6" t="s">
        <v>514</v>
      </c>
      <c r="O250" s="10">
        <v>42536</v>
      </c>
    </row>
    <row r="251" spans="1:15" s="7" customFormat="1" x14ac:dyDescent="0.25">
      <c r="A251" s="3" t="s">
        <v>515</v>
      </c>
      <c r="B251" s="3" t="s">
        <v>33</v>
      </c>
      <c r="C251" s="3" t="s">
        <v>34</v>
      </c>
      <c r="D251" s="4">
        <v>5972703.9500000002</v>
      </c>
      <c r="E251" s="5">
        <v>0</v>
      </c>
      <c r="F251" s="8">
        <v>5972704</v>
      </c>
      <c r="G251" s="8">
        <v>5972704</v>
      </c>
      <c r="H251" s="3">
        <v>900604350</v>
      </c>
      <c r="I251" s="22" t="str">
        <f>VLOOKUP(H251,'[1]IPS CTA BANCARIA (2)'!$B$1:$H$230,2,0)</f>
        <v>Alianza Medellin Antioquia EPS - SAS</v>
      </c>
      <c r="J251" s="9">
        <v>5972704</v>
      </c>
      <c r="K251" s="3" t="str">
        <f>VLOOKUP(H251,'[1]IPS CTA BANCARIA (2)'!$B$1:$H$230,4,0)</f>
        <v>245955434-75</v>
      </c>
      <c r="L251" s="3" t="str">
        <f>VLOOKUP(H251,'[1]IPS CTA BANCARIA (2)'!$B$1:$H$230,5,0)</f>
        <v>BANCOLOMBIA</v>
      </c>
      <c r="M251" s="12" t="s">
        <v>516</v>
      </c>
      <c r="N251" s="6" t="s">
        <v>517</v>
      </c>
      <c r="O251" s="10">
        <v>42536</v>
      </c>
    </row>
    <row r="252" spans="1:15" s="7" customFormat="1" ht="25.5" x14ac:dyDescent="0.25">
      <c r="A252" s="3" t="s">
        <v>515</v>
      </c>
      <c r="B252" s="3" t="s">
        <v>51</v>
      </c>
      <c r="C252" s="3" t="s">
        <v>52</v>
      </c>
      <c r="D252" s="4">
        <v>46913858.100000001</v>
      </c>
      <c r="E252" s="5">
        <v>0</v>
      </c>
      <c r="F252" s="8">
        <v>46913858</v>
      </c>
      <c r="G252" s="8">
        <v>46913858</v>
      </c>
      <c r="H252" s="3">
        <v>890980855</v>
      </c>
      <c r="I252" s="22" t="str">
        <f>VLOOKUP(H252,'[1]IPS CTA BANCARIA (2)'!$B$1:$H$230,2,0)</f>
        <v>E.S.E. HOSPITAL SAN JUAN DE DIOS DE TAMESIS</v>
      </c>
      <c r="J252" s="9">
        <v>46913858</v>
      </c>
      <c r="K252" s="6">
        <f>VLOOKUP(H252,'[1]IPS CTA BANCARIA (2)'!$B$1:$H$230,4,0)</f>
        <v>399469999839</v>
      </c>
      <c r="L252" s="3" t="str">
        <f>VLOOKUP(H252,'[1]IPS CTA BANCARIA (2)'!$B$1:$H$230,5,0)</f>
        <v>DAVIVIENDA</v>
      </c>
      <c r="M252" s="11">
        <v>2016020031079</v>
      </c>
      <c r="N252" s="3" t="s">
        <v>518</v>
      </c>
      <c r="O252" s="10">
        <v>42537</v>
      </c>
    </row>
    <row r="253" spans="1:15" s="7" customFormat="1" x14ac:dyDescent="0.25">
      <c r="A253" s="3" t="s">
        <v>519</v>
      </c>
      <c r="B253" s="3" t="s">
        <v>33</v>
      </c>
      <c r="C253" s="3" t="s">
        <v>34</v>
      </c>
      <c r="D253" s="4">
        <v>153134423.24000001</v>
      </c>
      <c r="E253" s="5">
        <v>0</v>
      </c>
      <c r="F253" s="8">
        <v>153134423</v>
      </c>
      <c r="G253" s="8">
        <v>153134423</v>
      </c>
      <c r="H253" s="3">
        <v>890985405</v>
      </c>
      <c r="I253" s="22" t="str">
        <f>VLOOKUP(H253,'[1]IPS CTA BANCARIA (2)'!$B$1:$H$230,2,0)</f>
        <v>ESE CARISMA - MEDELLIN</v>
      </c>
      <c r="J253" s="9">
        <v>153134423</v>
      </c>
      <c r="K253" s="3">
        <f>VLOOKUP(H253,'[1]IPS CTA BANCARIA (2)'!$B$1:$H$230,4,0)</f>
        <v>1071336529</v>
      </c>
      <c r="L253" s="3" t="str">
        <f>VLOOKUP(H253,'[1]IPS CTA BANCARIA (2)'!$B$1:$H$230,5,0)</f>
        <v>BANCOLOMBIA</v>
      </c>
      <c r="M253" s="12" t="s">
        <v>520</v>
      </c>
      <c r="N253" s="6" t="s">
        <v>521</v>
      </c>
      <c r="O253" s="10">
        <v>42536</v>
      </c>
    </row>
    <row r="254" spans="1:15" s="7" customFormat="1" x14ac:dyDescent="0.25">
      <c r="A254" s="3" t="s">
        <v>519</v>
      </c>
      <c r="B254" s="3" t="s">
        <v>51</v>
      </c>
      <c r="C254" s="3" t="s">
        <v>52</v>
      </c>
      <c r="D254" s="4">
        <v>431938243.17000002</v>
      </c>
      <c r="E254" s="5">
        <v>0</v>
      </c>
      <c r="F254" s="8">
        <v>431938243</v>
      </c>
      <c r="G254" s="8">
        <v>431938243</v>
      </c>
      <c r="H254" s="3">
        <v>890984696</v>
      </c>
      <c r="I254" s="22" t="str">
        <f>VLOOKUP(H254,'[1]IPS CTA BANCARIA (2)'!$B$1:$H$230,2,0)</f>
        <v>E.S.E SAN ANTONIO DE TARAZA</v>
      </c>
      <c r="J254" s="9">
        <v>240592619</v>
      </c>
      <c r="K254" s="3">
        <f>VLOOKUP(H254,'[1]IPS CTA BANCARIA (2)'!$B$1:$H$230,4,0)</f>
        <v>897005252</v>
      </c>
      <c r="L254" s="3" t="str">
        <f>VLOOKUP(H254,'[1]IPS CTA BANCARIA (2)'!$B$1:$H$230,5,0)</f>
        <v>BOGOTA</v>
      </c>
      <c r="M254" s="11">
        <v>2016020031080</v>
      </c>
      <c r="N254" s="3" t="s">
        <v>522</v>
      </c>
      <c r="O254" s="10">
        <v>42537</v>
      </c>
    </row>
    <row r="255" spans="1:15" s="7" customFormat="1" ht="25.5" x14ac:dyDescent="0.25">
      <c r="A255" s="3" t="s">
        <v>519</v>
      </c>
      <c r="B255" s="3" t="s">
        <v>51</v>
      </c>
      <c r="C255" s="3" t="s">
        <v>52</v>
      </c>
      <c r="D255" s="4"/>
      <c r="E255" s="5"/>
      <c r="F255" s="8"/>
      <c r="G255" s="8"/>
      <c r="H255" s="3">
        <v>890981726</v>
      </c>
      <c r="I255" s="22" t="str">
        <f>VLOOKUP(H255,'[1]IPS CTA BANCARIA (2)'!$B$1:$H$230,2,0)</f>
        <v>E.S.E HOSPITAL SAN JUAN DE DIOS DE YARUMAL</v>
      </c>
      <c r="J255" s="9">
        <v>58000000</v>
      </c>
      <c r="K255" s="3">
        <f>VLOOKUP(H255,'[1]IPS CTA BANCARIA (2)'!$B$1:$H$230,4,0)</f>
        <v>644033268</v>
      </c>
      <c r="L255" s="3" t="str">
        <f>VLOOKUP(H255,'[1]IPS CTA BANCARIA (2)'!$B$1:$H$230,5,0)</f>
        <v>BOGOTA</v>
      </c>
      <c r="M255" s="11">
        <v>2016020031081</v>
      </c>
      <c r="N255" s="3" t="s">
        <v>523</v>
      </c>
      <c r="O255" s="10">
        <v>42537</v>
      </c>
    </row>
    <row r="256" spans="1:15" s="7" customFormat="1" x14ac:dyDescent="0.25">
      <c r="A256" s="3" t="s">
        <v>519</v>
      </c>
      <c r="B256" s="3" t="s">
        <v>51</v>
      </c>
      <c r="C256" s="3" t="s">
        <v>52</v>
      </c>
      <c r="D256" s="4"/>
      <c r="E256" s="5"/>
      <c r="F256" s="8"/>
      <c r="G256" s="8"/>
      <c r="H256" s="3">
        <v>890981536</v>
      </c>
      <c r="I256" s="22" t="str">
        <f>VLOOKUP(H256,'[1]IPS CTA BANCARIA (2)'!$B$1:$H$230,2,0)</f>
        <v>E.S.E. HOSPITAL SAN RAFAEL DE YOLOMBO</v>
      </c>
      <c r="J256" s="9">
        <v>50000000</v>
      </c>
      <c r="K256" s="6">
        <f>VLOOKUP(H256,'[1]IPS CTA BANCARIA (2)'!$B$1:$H$230,4,0)</f>
        <v>110210010179</v>
      </c>
      <c r="L256" s="3" t="str">
        <f>VLOOKUP(H256,'[1]IPS CTA BANCARIA (2)'!$B$1:$H$230,5,0)</f>
        <v>POPULAR</v>
      </c>
      <c r="M256" s="11">
        <v>2016020031082</v>
      </c>
      <c r="N256" s="3" t="s">
        <v>524</v>
      </c>
      <c r="O256" s="10">
        <v>42537</v>
      </c>
    </row>
    <row r="257" spans="1:15" s="7" customFormat="1" ht="25.5" x14ac:dyDescent="0.25">
      <c r="A257" s="3" t="s">
        <v>519</v>
      </c>
      <c r="B257" s="3" t="s">
        <v>51</v>
      </c>
      <c r="C257" s="3" t="s">
        <v>52</v>
      </c>
      <c r="D257" s="4"/>
      <c r="E257" s="5"/>
      <c r="F257" s="8"/>
      <c r="G257" s="8"/>
      <c r="H257" s="3">
        <v>900283915</v>
      </c>
      <c r="I257" s="22" t="str">
        <f>VLOOKUP(H257,'[1]IPS CTA BANCARIA (2)'!$B$1:$H$230,2,0)</f>
        <v>FUND. MEDICO NORCA IPS DE MEDICINA GRAL Y ALTERNA FUNORCA IPS</v>
      </c>
      <c r="J257" s="9">
        <v>33345624</v>
      </c>
      <c r="K257" s="3">
        <f>VLOOKUP(H257,'[1]IPS CTA BANCARIA (2)'!$B$1:$H$230,4,0)</f>
        <v>28054182738</v>
      </c>
      <c r="L257" s="3" t="str">
        <f>VLOOKUP(H257,'[1]IPS CTA BANCARIA (2)'!$B$1:$H$230,5,0)</f>
        <v>BANCOLOMBIA</v>
      </c>
      <c r="M257" s="11">
        <v>2016020031083</v>
      </c>
      <c r="N257" s="3" t="s">
        <v>525</v>
      </c>
      <c r="O257" s="10">
        <v>42537</v>
      </c>
    </row>
    <row r="258" spans="1:15" s="7" customFormat="1" x14ac:dyDescent="0.25">
      <c r="A258" s="3" t="s">
        <v>519</v>
      </c>
      <c r="B258" s="3" t="s">
        <v>51</v>
      </c>
      <c r="C258" s="3" t="s">
        <v>52</v>
      </c>
      <c r="D258" s="4"/>
      <c r="E258" s="5"/>
      <c r="F258" s="8"/>
      <c r="G258" s="8"/>
      <c r="H258" s="3">
        <v>800138011</v>
      </c>
      <c r="I258" s="22" t="str">
        <f>VLOOKUP(H258,'[1]IPS CTA BANCARIA (2)'!$B$1:$H$230,2,0)</f>
        <v>E.S.E. HOSPITAL LA MISERICORDIA DE NECHI</v>
      </c>
      <c r="J258" s="9">
        <v>50000000</v>
      </c>
      <c r="K258" s="3">
        <f>VLOOKUP(H258,'[1]IPS CTA BANCARIA (2)'!$B$1:$H$230,4,0)</f>
        <v>37121954521</v>
      </c>
      <c r="L258" s="3" t="str">
        <f>VLOOKUP(H258,'[1]IPS CTA BANCARIA (2)'!$B$1:$H$230,5,0)</f>
        <v>BANCOLOMBIA</v>
      </c>
      <c r="M258" s="11">
        <v>2016020031084</v>
      </c>
      <c r="N258" s="3" t="s">
        <v>526</v>
      </c>
      <c r="O258" s="10">
        <v>42537</v>
      </c>
    </row>
    <row r="259" spans="1:15" s="7" customFormat="1" x14ac:dyDescent="0.25">
      <c r="A259" s="3" t="s">
        <v>527</v>
      </c>
      <c r="B259" s="3" t="s">
        <v>33</v>
      </c>
      <c r="C259" s="3" t="s">
        <v>34</v>
      </c>
      <c r="D259" s="4">
        <v>9514526.4600000009</v>
      </c>
      <c r="E259" s="5">
        <v>0</v>
      </c>
      <c r="F259" s="8">
        <v>9514526</v>
      </c>
      <c r="G259" s="8">
        <v>9514526</v>
      </c>
      <c r="H259" s="3">
        <v>900604350</v>
      </c>
      <c r="I259" s="22" t="str">
        <f>VLOOKUP(H259,'[1]IPS CTA BANCARIA (2)'!$B$1:$H$230,2,0)</f>
        <v>Alianza Medellin Antioquia EPS - SAS</v>
      </c>
      <c r="J259" s="9">
        <v>9514526</v>
      </c>
      <c r="K259" s="3" t="str">
        <f>VLOOKUP(H259,'[1]IPS CTA BANCARIA (2)'!$B$1:$H$230,4,0)</f>
        <v>245955434-75</v>
      </c>
      <c r="L259" s="3" t="str">
        <f>VLOOKUP(H259,'[1]IPS CTA BANCARIA (2)'!$B$1:$H$230,5,0)</f>
        <v>BANCOLOMBIA</v>
      </c>
      <c r="M259" s="12" t="s">
        <v>528</v>
      </c>
      <c r="N259" s="6" t="s">
        <v>529</v>
      </c>
      <c r="O259" s="10">
        <v>42536</v>
      </c>
    </row>
    <row r="260" spans="1:15" s="7" customFormat="1" x14ac:dyDescent="0.25">
      <c r="A260" s="3" t="s">
        <v>530</v>
      </c>
      <c r="B260" s="3" t="s">
        <v>33</v>
      </c>
      <c r="C260" s="3" t="s">
        <v>34</v>
      </c>
      <c r="D260" s="4">
        <v>6006695.3499999996</v>
      </c>
      <c r="E260" s="5">
        <v>0</v>
      </c>
      <c r="F260" s="8">
        <v>6006695</v>
      </c>
      <c r="G260" s="8">
        <v>6006695</v>
      </c>
      <c r="H260" s="3">
        <v>900604350</v>
      </c>
      <c r="I260" s="22" t="str">
        <f>VLOOKUP(H260,'[1]IPS CTA BANCARIA (2)'!$B$1:$H$230,2,0)</f>
        <v>Alianza Medellin Antioquia EPS - SAS</v>
      </c>
      <c r="J260" s="9">
        <v>6006695</v>
      </c>
      <c r="K260" s="3" t="str">
        <f>VLOOKUP(H260,'[1]IPS CTA BANCARIA (2)'!$B$1:$H$230,4,0)</f>
        <v>245955434-75</v>
      </c>
      <c r="L260" s="3" t="str">
        <f>VLOOKUP(H260,'[1]IPS CTA BANCARIA (2)'!$B$1:$H$230,5,0)</f>
        <v>BANCOLOMBIA</v>
      </c>
      <c r="M260" s="12" t="s">
        <v>531</v>
      </c>
      <c r="N260" s="6" t="s">
        <v>532</v>
      </c>
      <c r="O260" s="10">
        <v>42536</v>
      </c>
    </row>
    <row r="261" spans="1:15" s="7" customFormat="1" x14ac:dyDescent="0.25">
      <c r="A261" s="3" t="s">
        <v>533</v>
      </c>
      <c r="B261" s="3" t="s">
        <v>33</v>
      </c>
      <c r="C261" s="3" t="s">
        <v>34</v>
      </c>
      <c r="D261" s="4">
        <v>616728.41</v>
      </c>
      <c r="E261" s="5">
        <v>0</v>
      </c>
      <c r="F261" s="8">
        <v>616728</v>
      </c>
      <c r="G261" s="8">
        <v>616728</v>
      </c>
      <c r="H261" s="3">
        <v>900604350</v>
      </c>
      <c r="I261" s="22" t="str">
        <f>VLOOKUP(H261,'[1]IPS CTA BANCARIA (2)'!$B$1:$H$230,2,0)</f>
        <v>Alianza Medellin Antioquia EPS - SAS</v>
      </c>
      <c r="J261" s="9">
        <v>616728</v>
      </c>
      <c r="K261" s="3" t="str">
        <f>VLOOKUP(H261,'[1]IPS CTA BANCARIA (2)'!$B$1:$H$230,4,0)</f>
        <v>245955434-75</v>
      </c>
      <c r="L261" s="3" t="str">
        <f>VLOOKUP(H261,'[1]IPS CTA BANCARIA (2)'!$B$1:$H$230,5,0)</f>
        <v>BANCOLOMBIA</v>
      </c>
      <c r="M261" s="12" t="s">
        <v>534</v>
      </c>
      <c r="N261" s="6" t="s">
        <v>535</v>
      </c>
      <c r="O261" s="10">
        <v>42536</v>
      </c>
    </row>
    <row r="262" spans="1:15" s="7" customFormat="1" x14ac:dyDescent="0.25">
      <c r="A262" s="3" t="s">
        <v>536</v>
      </c>
      <c r="B262" s="3" t="s">
        <v>16</v>
      </c>
      <c r="C262" s="3" t="s">
        <v>17</v>
      </c>
      <c r="D262" s="4">
        <v>14246.59</v>
      </c>
      <c r="E262" s="5">
        <v>0</v>
      </c>
      <c r="F262" s="8">
        <v>14247</v>
      </c>
      <c r="G262" s="8">
        <v>14247</v>
      </c>
      <c r="H262" s="3">
        <v>900604350</v>
      </c>
      <c r="I262" s="22" t="str">
        <f>VLOOKUP(H262,'[1]IPS CTA BANCARIA (2)'!$B$1:$H$230,2,0)</f>
        <v>Alianza Medellin Antioquia EPS - SAS</v>
      </c>
      <c r="J262" s="9">
        <v>14247</v>
      </c>
      <c r="K262" s="3" t="str">
        <f>VLOOKUP(H262,'[1]IPS CTA BANCARIA (2)'!$B$1:$H$230,4,0)</f>
        <v>245955434-75</v>
      </c>
      <c r="L262" s="3" t="str">
        <f>VLOOKUP(H262,'[1]IPS CTA BANCARIA (2)'!$B$1:$H$230,5,0)</f>
        <v>BANCOLOMBIA</v>
      </c>
      <c r="M262" s="12" t="s">
        <v>537</v>
      </c>
      <c r="N262" s="6" t="s">
        <v>538</v>
      </c>
      <c r="O262" s="10">
        <v>42536</v>
      </c>
    </row>
    <row r="263" spans="1:15" s="7" customFormat="1" ht="25.5" x14ac:dyDescent="0.25">
      <c r="A263" s="3" t="s">
        <v>536</v>
      </c>
      <c r="B263" s="3" t="s">
        <v>96</v>
      </c>
      <c r="C263" s="3" t="s">
        <v>97</v>
      </c>
      <c r="D263" s="4">
        <v>16805201.210000001</v>
      </c>
      <c r="E263" s="5">
        <v>0</v>
      </c>
      <c r="F263" s="8">
        <v>16805201</v>
      </c>
      <c r="G263" s="8">
        <v>16805201</v>
      </c>
      <c r="H263" s="3">
        <v>890900518</v>
      </c>
      <c r="I263" s="22" t="str">
        <f>VLOOKUP(H263,'[1]IPS CTA BANCARIA (2)'!$B$1:$H$230,2,0)</f>
        <v>FUNDACION HOSPITALARIA SAN VICENTE DE PAUL MEDELLIN</v>
      </c>
      <c r="J263" s="9">
        <v>16805201</v>
      </c>
      <c r="K263" s="3">
        <f>VLOOKUP(H263,'[1]IPS CTA BANCARIA (2)'!$B$1:$H$230,4,0)</f>
        <v>434888418</v>
      </c>
      <c r="L263" s="3" t="str">
        <f>VLOOKUP(H263,'[1]IPS CTA BANCARIA (2)'!$B$1:$H$230,5,0)</f>
        <v>BOGOTA</v>
      </c>
      <c r="M263" s="11">
        <v>2016020031139</v>
      </c>
      <c r="N263" s="3" t="s">
        <v>539</v>
      </c>
      <c r="O263" s="10">
        <v>42537</v>
      </c>
    </row>
    <row r="264" spans="1:15" s="7" customFormat="1" x14ac:dyDescent="0.25">
      <c r="A264" s="3" t="s">
        <v>536</v>
      </c>
      <c r="B264" s="3" t="s">
        <v>22</v>
      </c>
      <c r="C264" s="3" t="s">
        <v>23</v>
      </c>
      <c r="D264" s="4">
        <v>1429025.78</v>
      </c>
      <c r="E264" s="5">
        <v>0</v>
      </c>
      <c r="F264" s="8">
        <v>1429026</v>
      </c>
      <c r="G264" s="8">
        <v>1429026</v>
      </c>
      <c r="H264" s="3">
        <v>800088702</v>
      </c>
      <c r="I264" s="22" t="str">
        <f>VLOOKUP(H264,'[1]IPS CTA BANCARIA (2)'!$B$1:$H$230,2,0)</f>
        <v>EPS SURA</v>
      </c>
      <c r="J264" s="9">
        <v>1429026</v>
      </c>
      <c r="K264" s="3" t="str">
        <f>VLOOKUP(H264,'[1]IPS CTA BANCARIA (2)'!$B$1:$H$230,4,0)</f>
        <v>003-329380-29</v>
      </c>
      <c r="L264" s="3" t="str">
        <f>VLOOKUP(H264,'[1]IPS CTA BANCARIA (2)'!$B$1:$H$230,5,0)</f>
        <v>BANCOLOMBIA</v>
      </c>
      <c r="M264" s="12" t="s">
        <v>540</v>
      </c>
      <c r="N264" s="3" t="s">
        <v>541</v>
      </c>
      <c r="O264" s="10">
        <v>42536</v>
      </c>
    </row>
    <row r="265" spans="1:15" s="7" customFormat="1" ht="25.5" x14ac:dyDescent="0.25">
      <c r="A265" s="3" t="s">
        <v>536</v>
      </c>
      <c r="B265" s="3" t="s">
        <v>29</v>
      </c>
      <c r="C265" s="3" t="s">
        <v>30</v>
      </c>
      <c r="D265" s="4">
        <v>9502.41</v>
      </c>
      <c r="E265" s="5">
        <v>0</v>
      </c>
      <c r="F265" s="8">
        <v>9502</v>
      </c>
      <c r="G265" s="8">
        <v>9502</v>
      </c>
      <c r="H265" s="3">
        <v>830009783</v>
      </c>
      <c r="I265" s="22" t="str">
        <f>VLOOKUP(H265,'[1]IPS CTA BANCARIA (2)'!$B$1:$H$230,2,0)</f>
        <v>CRUZ BLANCA ENTIDAD PROMOTORA DE SALUD SA</v>
      </c>
      <c r="J265" s="9">
        <v>9502</v>
      </c>
      <c r="K265" s="3">
        <f>VLOOKUP(H265,'[1]IPS CTA BANCARIA (2)'!$B$1:$H$230,4,0)</f>
        <v>205223332</v>
      </c>
      <c r="L265" s="3" t="str">
        <f>VLOOKUP(H265,'[1]IPS CTA BANCARIA (2)'!$B$1:$H$230,5,0)</f>
        <v>BOGOTA</v>
      </c>
      <c r="M265" s="12" t="s">
        <v>542</v>
      </c>
      <c r="N265" s="3" t="s">
        <v>543</v>
      </c>
      <c r="O265" s="10">
        <v>42536</v>
      </c>
    </row>
    <row r="266" spans="1:15" s="7" customFormat="1" x14ac:dyDescent="0.25">
      <c r="A266" s="3" t="s">
        <v>536</v>
      </c>
      <c r="B266" s="3" t="s">
        <v>33</v>
      </c>
      <c r="C266" s="3" t="s">
        <v>34</v>
      </c>
      <c r="D266" s="4">
        <v>169332664.09</v>
      </c>
      <c r="E266" s="5">
        <v>0</v>
      </c>
      <c r="F266" s="8">
        <v>169332664</v>
      </c>
      <c r="G266" s="8">
        <v>169332664</v>
      </c>
      <c r="H266" s="3">
        <v>890980757</v>
      </c>
      <c r="I266" s="22" t="str">
        <f>VLOOKUP(H266,'[1]IPS CTA BANCARIA (2)'!$B$1:$H$230,2,0)</f>
        <v>ESE CESAR URIBE PIEDRAHITA DE CAUCASIA</v>
      </c>
      <c r="J266" s="9">
        <v>169332664</v>
      </c>
      <c r="K266" s="3">
        <f>VLOOKUP(H266,'[1]IPS CTA BANCARIA (2)'!$B$1:$H$230,4,0)</f>
        <v>271005845</v>
      </c>
      <c r="L266" s="3" t="str">
        <f>VLOOKUP(H266,'[1]IPS CTA BANCARIA (2)'!$B$1:$H$230,5,0)</f>
        <v>BBVA</v>
      </c>
      <c r="M266" s="12" t="s">
        <v>544</v>
      </c>
      <c r="N266" s="6" t="s">
        <v>545</v>
      </c>
      <c r="O266" s="10">
        <v>42536</v>
      </c>
    </row>
    <row r="267" spans="1:15" s="7" customFormat="1" ht="25.5" x14ac:dyDescent="0.25">
      <c r="A267" s="3" t="s">
        <v>546</v>
      </c>
      <c r="B267" s="3" t="s">
        <v>96</v>
      </c>
      <c r="C267" s="3" t="s">
        <v>97</v>
      </c>
      <c r="D267" s="4">
        <v>1301614.99</v>
      </c>
      <c r="E267" s="5">
        <v>0</v>
      </c>
      <c r="F267" s="8">
        <v>1301615</v>
      </c>
      <c r="G267" s="8">
        <v>1301615</v>
      </c>
      <c r="H267" s="3">
        <v>890900518</v>
      </c>
      <c r="I267" s="22" t="str">
        <f>VLOOKUP(H267,'[1]IPS CTA BANCARIA (2)'!$B$1:$H$230,2,0)</f>
        <v>FUNDACION HOSPITALARIA SAN VICENTE DE PAUL MEDELLIN</v>
      </c>
      <c r="J267" s="9">
        <v>1301615</v>
      </c>
      <c r="K267" s="3">
        <f>VLOOKUP(H267,'[1]IPS CTA BANCARIA (2)'!$B$1:$H$230,4,0)</f>
        <v>434888418</v>
      </c>
      <c r="L267" s="3" t="str">
        <f>VLOOKUP(H267,'[1]IPS CTA BANCARIA (2)'!$B$1:$H$230,5,0)</f>
        <v>BOGOTA</v>
      </c>
      <c r="M267" s="11">
        <v>2016020031140</v>
      </c>
      <c r="N267" s="3" t="s">
        <v>547</v>
      </c>
      <c r="O267" s="10">
        <v>42537</v>
      </c>
    </row>
    <row r="268" spans="1:15" s="7" customFormat="1" x14ac:dyDescent="0.25">
      <c r="A268" s="3" t="s">
        <v>546</v>
      </c>
      <c r="B268" s="3" t="s">
        <v>51</v>
      </c>
      <c r="C268" s="3" t="s">
        <v>52</v>
      </c>
      <c r="D268" s="4">
        <v>25389141.199999999</v>
      </c>
      <c r="E268" s="5">
        <v>0</v>
      </c>
      <c r="F268" s="8">
        <v>25389141</v>
      </c>
      <c r="G268" s="8">
        <v>25389141</v>
      </c>
      <c r="H268" s="3">
        <v>800065395</v>
      </c>
      <c r="I268" s="22" t="str">
        <f>VLOOKUP(H268,'[1]IPS CTA BANCARIA (2)'!$B$1:$H$230,2,0)</f>
        <v>E.S.E. HOSPITAL TOBIAS PUERTA DE URAMITA</v>
      </c>
      <c r="J268" s="9">
        <v>25389141</v>
      </c>
      <c r="K268" s="3">
        <f>VLOOKUP(H268,'[1]IPS CTA BANCARIA (2)'!$B$1:$H$230,4,0)</f>
        <v>322184912</v>
      </c>
      <c r="L268" s="3" t="str">
        <f>VLOOKUP(H268,'[1]IPS CTA BANCARIA (2)'!$B$1:$H$230,5,0)</f>
        <v>BOGOTA</v>
      </c>
      <c r="M268" s="11">
        <v>2016020031085</v>
      </c>
      <c r="N268" s="3" t="s">
        <v>548</v>
      </c>
      <c r="O268" s="10">
        <v>42537</v>
      </c>
    </row>
    <row r="269" spans="1:15" s="7" customFormat="1" ht="25.5" x14ac:dyDescent="0.25">
      <c r="A269" s="3" t="s">
        <v>549</v>
      </c>
      <c r="B269" s="3" t="s">
        <v>29</v>
      </c>
      <c r="C269" s="3" t="s">
        <v>30</v>
      </c>
      <c r="D269" s="4">
        <v>69236.58</v>
      </c>
      <c r="E269" s="5">
        <v>0</v>
      </c>
      <c r="F269" s="8">
        <v>69237</v>
      </c>
      <c r="G269" s="8">
        <v>69237</v>
      </c>
      <c r="H269" s="3">
        <v>830009783</v>
      </c>
      <c r="I269" s="22" t="str">
        <f>VLOOKUP(H269,'[1]IPS CTA BANCARIA (2)'!$B$1:$H$230,2,0)</f>
        <v>CRUZ BLANCA ENTIDAD PROMOTORA DE SALUD SA</v>
      </c>
      <c r="J269" s="9">
        <v>69237</v>
      </c>
      <c r="K269" s="3">
        <f>VLOOKUP(H269,'[1]IPS CTA BANCARIA (2)'!$B$1:$H$230,4,0)</f>
        <v>205223332</v>
      </c>
      <c r="L269" s="3" t="str">
        <f>VLOOKUP(H269,'[1]IPS CTA BANCARIA (2)'!$B$1:$H$230,5,0)</f>
        <v>BOGOTA</v>
      </c>
      <c r="M269" s="12" t="s">
        <v>550</v>
      </c>
      <c r="N269" s="3" t="s">
        <v>551</v>
      </c>
      <c r="O269" s="10">
        <v>42536</v>
      </c>
    </row>
    <row r="270" spans="1:15" s="7" customFormat="1" x14ac:dyDescent="0.25">
      <c r="A270" s="3" t="s">
        <v>549</v>
      </c>
      <c r="B270" s="3" t="s">
        <v>33</v>
      </c>
      <c r="C270" s="3" t="s">
        <v>34</v>
      </c>
      <c r="D270" s="4">
        <v>147262023.66</v>
      </c>
      <c r="E270" s="5">
        <v>0</v>
      </c>
      <c r="F270" s="8">
        <v>147262024</v>
      </c>
      <c r="G270" s="8">
        <v>147262024</v>
      </c>
      <c r="H270" s="3">
        <v>890907215</v>
      </c>
      <c r="I270" s="22" t="str">
        <f>VLOOKUP(H270,'[1]IPS CTA BANCARIA (2)'!$B$1:$H$230,2,0)</f>
        <v>ESE SAN VICENTE DE PAUL DE CALDAS</v>
      </c>
      <c r="J270" s="9">
        <v>147262024</v>
      </c>
      <c r="K270" s="3">
        <f>VLOOKUP(H270,'[1]IPS CTA BANCARIA (2)'!$B$1:$H$230,4,0)</f>
        <v>65550712550</v>
      </c>
      <c r="L270" s="3" t="str">
        <f>VLOOKUP(H270,'[1]IPS CTA BANCARIA (2)'!$B$1:$H$230,5,0)</f>
        <v>BANCOLOMBIA</v>
      </c>
      <c r="M270" s="12" t="s">
        <v>552</v>
      </c>
      <c r="N270" s="6" t="s">
        <v>553</v>
      </c>
      <c r="O270" s="10">
        <v>42536</v>
      </c>
    </row>
    <row r="271" spans="1:15" s="7" customFormat="1" ht="25.5" x14ac:dyDescent="0.25">
      <c r="A271" s="3" t="s">
        <v>554</v>
      </c>
      <c r="B271" s="3" t="s">
        <v>29</v>
      </c>
      <c r="C271" s="3" t="s">
        <v>30</v>
      </c>
      <c r="D271" s="4">
        <v>6708.1</v>
      </c>
      <c r="E271" s="5">
        <v>0</v>
      </c>
      <c r="F271" s="8">
        <v>6708</v>
      </c>
      <c r="G271" s="8">
        <v>6708</v>
      </c>
      <c r="H271" s="3">
        <v>830009783</v>
      </c>
      <c r="I271" s="22" t="str">
        <f>VLOOKUP(H271,'[1]IPS CTA BANCARIA (2)'!$B$1:$H$230,2,0)</f>
        <v>CRUZ BLANCA ENTIDAD PROMOTORA DE SALUD SA</v>
      </c>
      <c r="J271" s="9">
        <v>6708</v>
      </c>
      <c r="K271" s="3">
        <f>VLOOKUP(H271,'[1]IPS CTA BANCARIA (2)'!$B$1:$H$230,4,0)</f>
        <v>205223332</v>
      </c>
      <c r="L271" s="3" t="str">
        <f>VLOOKUP(H271,'[1]IPS CTA BANCARIA (2)'!$B$1:$H$230,5,0)</f>
        <v>BOGOTA</v>
      </c>
      <c r="M271" s="12" t="s">
        <v>555</v>
      </c>
      <c r="N271" s="3" t="s">
        <v>556</v>
      </c>
      <c r="O271" s="10">
        <v>42536</v>
      </c>
    </row>
    <row r="272" spans="1:15" s="7" customFormat="1" x14ac:dyDescent="0.25">
      <c r="A272" s="3" t="s">
        <v>554</v>
      </c>
      <c r="B272" s="3" t="s">
        <v>51</v>
      </c>
      <c r="C272" s="3" t="s">
        <v>52</v>
      </c>
      <c r="D272" s="4">
        <v>128211200.14</v>
      </c>
      <c r="E272" s="5">
        <v>0</v>
      </c>
      <c r="F272" s="8">
        <v>128211200</v>
      </c>
      <c r="G272" s="8">
        <v>128211200</v>
      </c>
      <c r="H272" s="3">
        <v>891982129</v>
      </c>
      <c r="I272" s="22" t="str">
        <f>VLOOKUP(H272,'[1]IPS CTA BANCARIA (2)'!$B$1:$H$230,2,0)</f>
        <v>E.S.E HOSPITAL SAN JUAN DE DIOS VALDIVIA</v>
      </c>
      <c r="J272" s="9">
        <v>128211200</v>
      </c>
      <c r="K272" s="3">
        <f>VLOOKUP(H272,'[1]IPS CTA BANCARIA (2)'!$B$1:$H$230,4,0)</f>
        <v>50396866358</v>
      </c>
      <c r="L272" s="3" t="str">
        <f>VLOOKUP(H272,'[1]IPS CTA BANCARIA (2)'!$B$1:$H$230,5,0)</f>
        <v>BANCOLOMBIA</v>
      </c>
      <c r="M272" s="11">
        <v>2016020031086</v>
      </c>
      <c r="N272" s="3" t="s">
        <v>557</v>
      </c>
      <c r="O272" s="10">
        <v>42537</v>
      </c>
    </row>
    <row r="273" spans="1:15" s="7" customFormat="1" ht="25.5" x14ac:dyDescent="0.25">
      <c r="A273" s="3" t="s">
        <v>558</v>
      </c>
      <c r="B273" s="3" t="s">
        <v>96</v>
      </c>
      <c r="C273" s="3" t="s">
        <v>97</v>
      </c>
      <c r="D273" s="4">
        <v>476766.15</v>
      </c>
      <c r="E273" s="5">
        <v>0</v>
      </c>
      <c r="F273" s="8">
        <v>476766</v>
      </c>
      <c r="G273" s="8">
        <v>476766</v>
      </c>
      <c r="H273" s="3">
        <v>890900518</v>
      </c>
      <c r="I273" s="22" t="str">
        <f>VLOOKUP(H273,'[1]IPS CTA BANCARIA (2)'!$B$1:$H$230,2,0)</f>
        <v>FUNDACION HOSPITALARIA SAN VICENTE DE PAUL MEDELLIN</v>
      </c>
      <c r="J273" s="9">
        <v>476766</v>
      </c>
      <c r="K273" s="3">
        <f>VLOOKUP(H273,'[1]IPS CTA BANCARIA (2)'!$B$1:$H$230,4,0)</f>
        <v>434888418</v>
      </c>
      <c r="L273" s="3" t="str">
        <f>VLOOKUP(H273,'[1]IPS CTA BANCARIA (2)'!$B$1:$H$230,5,0)</f>
        <v>BOGOTA</v>
      </c>
      <c r="M273" s="11">
        <v>2016020031141</v>
      </c>
      <c r="N273" s="3" t="s">
        <v>559</v>
      </c>
      <c r="O273" s="10">
        <v>42537</v>
      </c>
    </row>
    <row r="274" spans="1:15" s="7" customFormat="1" ht="25.5" x14ac:dyDescent="0.25">
      <c r="A274" s="3" t="s">
        <v>558</v>
      </c>
      <c r="B274" s="3" t="s">
        <v>29</v>
      </c>
      <c r="C274" s="3" t="s">
        <v>30</v>
      </c>
      <c r="D274" s="4">
        <v>1143.94</v>
      </c>
      <c r="E274" s="5">
        <v>0</v>
      </c>
      <c r="F274" s="8">
        <v>1144</v>
      </c>
      <c r="G274" s="8">
        <v>1144</v>
      </c>
      <c r="H274" s="3">
        <v>830009783</v>
      </c>
      <c r="I274" s="22" t="str">
        <f>VLOOKUP(H274,'[1]IPS CTA BANCARIA (2)'!$B$1:$H$230,2,0)</f>
        <v>CRUZ BLANCA ENTIDAD PROMOTORA DE SALUD SA</v>
      </c>
      <c r="J274" s="9">
        <v>1144</v>
      </c>
      <c r="K274" s="3">
        <f>VLOOKUP(H274,'[1]IPS CTA BANCARIA (2)'!$B$1:$H$230,4,0)</f>
        <v>205223332</v>
      </c>
      <c r="L274" s="3" t="str">
        <f>VLOOKUP(H274,'[1]IPS CTA BANCARIA (2)'!$B$1:$H$230,5,0)</f>
        <v>BOGOTA</v>
      </c>
      <c r="M274" s="12" t="s">
        <v>560</v>
      </c>
      <c r="N274" s="3" t="s">
        <v>561</v>
      </c>
      <c r="O274" s="10">
        <v>42536</v>
      </c>
    </row>
    <row r="275" spans="1:15" s="7" customFormat="1" x14ac:dyDescent="0.25">
      <c r="A275" s="3" t="s">
        <v>558</v>
      </c>
      <c r="B275" s="3" t="s">
        <v>33</v>
      </c>
      <c r="C275" s="3" t="s">
        <v>34</v>
      </c>
      <c r="D275" s="4">
        <v>4006750.2</v>
      </c>
      <c r="E275" s="5">
        <v>0</v>
      </c>
      <c r="F275" s="8">
        <v>4006750</v>
      </c>
      <c r="G275" s="8">
        <v>4006750</v>
      </c>
      <c r="H275" s="3">
        <v>900604350</v>
      </c>
      <c r="I275" s="22" t="str">
        <f>VLOOKUP(H275,'[1]IPS CTA BANCARIA (2)'!$B$1:$H$230,2,0)</f>
        <v>Alianza Medellin Antioquia EPS - SAS</v>
      </c>
      <c r="J275" s="9">
        <v>4006750</v>
      </c>
      <c r="K275" s="3" t="str">
        <f>VLOOKUP(H275,'[1]IPS CTA BANCARIA (2)'!$B$1:$H$230,4,0)</f>
        <v>245955434-75</v>
      </c>
      <c r="L275" s="3" t="str">
        <f>VLOOKUP(H275,'[1]IPS CTA BANCARIA (2)'!$B$1:$H$230,5,0)</f>
        <v>BANCOLOMBIA</v>
      </c>
      <c r="M275" s="12" t="s">
        <v>562</v>
      </c>
      <c r="N275" s="6" t="s">
        <v>563</v>
      </c>
      <c r="O275" s="10">
        <v>42536</v>
      </c>
    </row>
    <row r="276" spans="1:15" s="7" customFormat="1" x14ac:dyDescent="0.25">
      <c r="A276" s="3" t="s">
        <v>564</v>
      </c>
      <c r="B276" s="3" t="s">
        <v>33</v>
      </c>
      <c r="C276" s="3" t="s">
        <v>34</v>
      </c>
      <c r="D276" s="4">
        <v>29465135.460000001</v>
      </c>
      <c r="E276" s="5">
        <v>0</v>
      </c>
      <c r="F276" s="8">
        <v>29465135</v>
      </c>
      <c r="G276" s="8">
        <v>29465135</v>
      </c>
      <c r="H276" s="3">
        <v>900604350</v>
      </c>
      <c r="I276" s="22" t="str">
        <f>VLOOKUP(H276,'[1]IPS CTA BANCARIA (2)'!$B$1:$H$230,2,0)</f>
        <v>Alianza Medellin Antioquia EPS - SAS</v>
      </c>
      <c r="J276" s="9">
        <v>29465135</v>
      </c>
      <c r="K276" s="3" t="str">
        <f>VLOOKUP(H276,'[1]IPS CTA BANCARIA (2)'!$B$1:$H$230,4,0)</f>
        <v>245955434-75</v>
      </c>
      <c r="L276" s="3" t="str">
        <f>VLOOKUP(H276,'[1]IPS CTA BANCARIA (2)'!$B$1:$H$230,5,0)</f>
        <v>BANCOLOMBIA</v>
      </c>
      <c r="M276" s="12" t="s">
        <v>565</v>
      </c>
      <c r="N276" s="6" t="s">
        <v>566</v>
      </c>
      <c r="O276" s="10">
        <v>42536</v>
      </c>
    </row>
    <row r="277" spans="1:15" s="7" customFormat="1" ht="25.5" x14ac:dyDescent="0.25">
      <c r="A277" s="3" t="s">
        <v>567</v>
      </c>
      <c r="B277" s="3" t="s">
        <v>29</v>
      </c>
      <c r="C277" s="3" t="s">
        <v>30</v>
      </c>
      <c r="D277" s="4">
        <v>9312.8700000000008</v>
      </c>
      <c r="E277" s="5">
        <v>0</v>
      </c>
      <c r="F277" s="8">
        <v>9313</v>
      </c>
      <c r="G277" s="8">
        <v>9313</v>
      </c>
      <c r="H277" s="3">
        <v>830009783</v>
      </c>
      <c r="I277" s="22" t="str">
        <f>VLOOKUP(H277,'[1]IPS CTA BANCARIA (2)'!$B$1:$H$230,2,0)</f>
        <v>CRUZ BLANCA ENTIDAD PROMOTORA DE SALUD SA</v>
      </c>
      <c r="J277" s="9">
        <v>9313</v>
      </c>
      <c r="K277" s="3">
        <f>VLOOKUP(H277,'[1]IPS CTA BANCARIA (2)'!$B$1:$H$230,4,0)</f>
        <v>205223332</v>
      </c>
      <c r="L277" s="3" t="str">
        <f>VLOOKUP(H277,'[1]IPS CTA BANCARIA (2)'!$B$1:$H$230,5,0)</f>
        <v>BOGOTA</v>
      </c>
      <c r="M277" s="12" t="s">
        <v>568</v>
      </c>
      <c r="N277" s="3" t="s">
        <v>569</v>
      </c>
      <c r="O277" s="10">
        <v>42536</v>
      </c>
    </row>
    <row r="278" spans="1:15" s="7" customFormat="1" x14ac:dyDescent="0.25">
      <c r="A278" s="3" t="s">
        <v>567</v>
      </c>
      <c r="B278" s="3" t="s">
        <v>33</v>
      </c>
      <c r="C278" s="3" t="s">
        <v>34</v>
      </c>
      <c r="D278" s="4">
        <v>28967758.34</v>
      </c>
      <c r="E278" s="5">
        <v>0</v>
      </c>
      <c r="F278" s="8">
        <v>28967758</v>
      </c>
      <c r="G278" s="8">
        <v>28967758</v>
      </c>
      <c r="H278" s="3">
        <v>900604350</v>
      </c>
      <c r="I278" s="22" t="str">
        <f>VLOOKUP(H278,'[1]IPS CTA BANCARIA (2)'!$B$1:$H$230,2,0)</f>
        <v>Alianza Medellin Antioquia EPS - SAS</v>
      </c>
      <c r="J278" s="9">
        <v>28967758</v>
      </c>
      <c r="K278" s="3" t="str">
        <f>VLOOKUP(H278,'[1]IPS CTA BANCARIA (2)'!$B$1:$H$230,4,0)</f>
        <v>245955434-75</v>
      </c>
      <c r="L278" s="3" t="str">
        <f>VLOOKUP(H278,'[1]IPS CTA BANCARIA (2)'!$B$1:$H$230,5,0)</f>
        <v>BANCOLOMBIA</v>
      </c>
      <c r="M278" s="12" t="s">
        <v>570</v>
      </c>
      <c r="N278" s="6" t="s">
        <v>571</v>
      </c>
      <c r="O278" s="10">
        <v>42536</v>
      </c>
    </row>
    <row r="279" spans="1:15" s="7" customFormat="1" ht="25.5" x14ac:dyDescent="0.25">
      <c r="A279" s="3" t="s">
        <v>572</v>
      </c>
      <c r="B279" s="3" t="s">
        <v>96</v>
      </c>
      <c r="C279" s="3" t="s">
        <v>97</v>
      </c>
      <c r="D279" s="4">
        <v>3895511.52</v>
      </c>
      <c r="E279" s="5">
        <v>0</v>
      </c>
      <c r="F279" s="8">
        <v>3895512</v>
      </c>
      <c r="G279" s="8">
        <v>3895512</v>
      </c>
      <c r="H279" s="3">
        <v>890900518</v>
      </c>
      <c r="I279" s="22" t="str">
        <f>VLOOKUP(H279,'[1]IPS CTA BANCARIA (2)'!$B$1:$H$230,2,0)</f>
        <v>FUNDACION HOSPITALARIA SAN VICENTE DE PAUL MEDELLIN</v>
      </c>
      <c r="J279" s="9">
        <v>3895512</v>
      </c>
      <c r="K279" s="3">
        <f>VLOOKUP(H279,'[1]IPS CTA BANCARIA (2)'!$B$1:$H$230,4,0)</f>
        <v>434888418</v>
      </c>
      <c r="L279" s="3" t="str">
        <f>VLOOKUP(H279,'[1]IPS CTA BANCARIA (2)'!$B$1:$H$230,5,0)</f>
        <v>BOGOTA</v>
      </c>
      <c r="M279" s="11">
        <v>2016020031142</v>
      </c>
      <c r="N279" s="3" t="s">
        <v>573</v>
      </c>
      <c r="O279" s="10">
        <v>42537</v>
      </c>
    </row>
    <row r="280" spans="1:15" s="7" customFormat="1" x14ac:dyDescent="0.25">
      <c r="A280" s="3" t="s">
        <v>572</v>
      </c>
      <c r="B280" s="3" t="s">
        <v>33</v>
      </c>
      <c r="C280" s="3" t="s">
        <v>34</v>
      </c>
      <c r="D280" s="4">
        <v>27393070.129999999</v>
      </c>
      <c r="E280" s="5">
        <v>0</v>
      </c>
      <c r="F280" s="8">
        <v>27393070</v>
      </c>
      <c r="G280" s="8">
        <v>27393070</v>
      </c>
      <c r="H280" s="3">
        <v>900604350</v>
      </c>
      <c r="I280" s="22" t="str">
        <f>VLOOKUP(H280,'[1]IPS CTA BANCARIA (2)'!$B$1:$H$230,2,0)</f>
        <v>Alianza Medellin Antioquia EPS - SAS</v>
      </c>
      <c r="J280" s="9">
        <v>27393070</v>
      </c>
      <c r="K280" s="3" t="str">
        <f>VLOOKUP(H280,'[1]IPS CTA BANCARIA (2)'!$B$1:$H$230,4,0)</f>
        <v>245955434-75</v>
      </c>
      <c r="L280" s="3" t="str">
        <f>VLOOKUP(H280,'[1]IPS CTA BANCARIA (2)'!$B$1:$H$230,5,0)</f>
        <v>BANCOLOMBIA</v>
      </c>
      <c r="M280" s="12" t="s">
        <v>574</v>
      </c>
      <c r="N280" s="6" t="s">
        <v>575</v>
      </c>
      <c r="O280" s="10">
        <v>42536</v>
      </c>
    </row>
    <row r="281" spans="1:15" s="7" customFormat="1" x14ac:dyDescent="0.25">
      <c r="A281" s="3" t="s">
        <v>576</v>
      </c>
      <c r="B281" s="3" t="s">
        <v>33</v>
      </c>
      <c r="C281" s="3" t="s">
        <v>34</v>
      </c>
      <c r="D281" s="4">
        <v>19654707.120000001</v>
      </c>
      <c r="E281" s="5">
        <v>0</v>
      </c>
      <c r="F281" s="8">
        <v>19654707</v>
      </c>
      <c r="G281" s="8">
        <v>19654707</v>
      </c>
      <c r="H281" s="3">
        <v>900604350</v>
      </c>
      <c r="I281" s="22" t="str">
        <f>VLOOKUP(H281,'[1]IPS CTA BANCARIA (2)'!$B$1:$H$230,2,0)</f>
        <v>Alianza Medellin Antioquia EPS - SAS</v>
      </c>
      <c r="J281" s="9">
        <v>19654707</v>
      </c>
      <c r="K281" s="3" t="str">
        <f>VLOOKUP(H281,'[1]IPS CTA BANCARIA (2)'!$B$1:$H$230,4,0)</f>
        <v>245955434-75</v>
      </c>
      <c r="L281" s="3" t="str">
        <f>VLOOKUP(H281,'[1]IPS CTA BANCARIA (2)'!$B$1:$H$230,5,0)</f>
        <v>BANCOLOMBIA</v>
      </c>
      <c r="M281" s="12" t="s">
        <v>577</v>
      </c>
      <c r="N281" s="6" t="s">
        <v>578</v>
      </c>
      <c r="O281" s="10">
        <v>42536</v>
      </c>
    </row>
    <row r="282" spans="1:15" s="7" customFormat="1" x14ac:dyDescent="0.25">
      <c r="A282" s="3" t="s">
        <v>579</v>
      </c>
      <c r="B282" s="3" t="s">
        <v>22</v>
      </c>
      <c r="C282" s="3" t="s">
        <v>23</v>
      </c>
      <c r="D282" s="4">
        <v>941137.56</v>
      </c>
      <c r="E282" s="5">
        <v>0</v>
      </c>
      <c r="F282" s="8">
        <v>941138</v>
      </c>
      <c r="G282" s="8">
        <v>941138</v>
      </c>
      <c r="H282" s="3">
        <v>800088702</v>
      </c>
      <c r="I282" s="22" t="str">
        <f>VLOOKUP(H282,'[1]IPS CTA BANCARIA (2)'!$B$1:$H$230,2,0)</f>
        <v>EPS SURA</v>
      </c>
      <c r="J282" s="9">
        <v>941138</v>
      </c>
      <c r="K282" s="3" t="str">
        <f>VLOOKUP(H282,'[1]IPS CTA BANCARIA (2)'!$B$1:$H$230,4,0)</f>
        <v>003-329380-29</v>
      </c>
      <c r="L282" s="3" t="str">
        <f>VLOOKUP(H282,'[1]IPS CTA BANCARIA (2)'!$B$1:$H$230,5,0)</f>
        <v>BANCOLOMBIA</v>
      </c>
      <c r="M282" s="12">
        <v>2016020030592</v>
      </c>
      <c r="N282" s="3" t="s">
        <v>580</v>
      </c>
      <c r="O282" s="10">
        <v>42536</v>
      </c>
    </row>
    <row r="283" spans="1:15" s="7" customFormat="1" ht="25.5" x14ac:dyDescent="0.25">
      <c r="A283" s="3" t="s">
        <v>579</v>
      </c>
      <c r="B283" s="3" t="s">
        <v>29</v>
      </c>
      <c r="C283" s="3" t="s">
        <v>30</v>
      </c>
      <c r="D283" s="4">
        <v>5724.42</v>
      </c>
      <c r="E283" s="5">
        <v>0</v>
      </c>
      <c r="F283" s="8">
        <v>5724</v>
      </c>
      <c r="G283" s="8">
        <v>5724</v>
      </c>
      <c r="H283" s="3">
        <v>830009783</v>
      </c>
      <c r="I283" s="22" t="str">
        <f>VLOOKUP(H283,'[1]IPS CTA BANCARIA (2)'!$B$1:$H$230,2,0)</f>
        <v>CRUZ BLANCA ENTIDAD PROMOTORA DE SALUD SA</v>
      </c>
      <c r="J283" s="9">
        <v>5724</v>
      </c>
      <c r="K283" s="3">
        <f>VLOOKUP(H283,'[1]IPS CTA BANCARIA (2)'!$B$1:$H$230,4,0)</f>
        <v>205223332</v>
      </c>
      <c r="L283" s="3" t="str">
        <f>VLOOKUP(H283,'[1]IPS CTA BANCARIA (2)'!$B$1:$H$230,5,0)</f>
        <v>BOGOTA</v>
      </c>
      <c r="M283" s="12" t="s">
        <v>581</v>
      </c>
      <c r="N283" s="3" t="s">
        <v>582</v>
      </c>
      <c r="O283" s="10">
        <v>42536</v>
      </c>
    </row>
    <row r="284" spans="1:15" s="7" customFormat="1" x14ac:dyDescent="0.25">
      <c r="A284" s="3" t="s">
        <v>579</v>
      </c>
      <c r="B284" s="3" t="s">
        <v>33</v>
      </c>
      <c r="C284" s="3" t="s">
        <v>34</v>
      </c>
      <c r="D284" s="4">
        <v>114686667.78</v>
      </c>
      <c r="E284" s="5">
        <v>0</v>
      </c>
      <c r="F284" s="8">
        <v>114686668</v>
      </c>
      <c r="G284" s="8">
        <v>114686668</v>
      </c>
      <c r="H284" s="3">
        <v>890907215</v>
      </c>
      <c r="I284" s="22" t="str">
        <f>VLOOKUP(H284,'[1]IPS CTA BANCARIA (2)'!$B$1:$H$230,2,0)</f>
        <v>ESE SAN VICENTE DE PAUL DE CALDAS</v>
      </c>
      <c r="J284" s="9">
        <v>114686668</v>
      </c>
      <c r="K284" s="3">
        <f>VLOOKUP(H284,'[1]IPS CTA BANCARIA (2)'!$B$1:$H$230,4,0)</f>
        <v>65550712550</v>
      </c>
      <c r="L284" s="3" t="str">
        <f>VLOOKUP(H284,'[1]IPS CTA BANCARIA (2)'!$B$1:$H$230,5,0)</f>
        <v>BANCOLOMBIA</v>
      </c>
      <c r="M284" s="12" t="s">
        <v>583</v>
      </c>
      <c r="N284" s="6" t="s">
        <v>584</v>
      </c>
      <c r="O284" s="10">
        <v>42536</v>
      </c>
    </row>
    <row r="285" spans="1:15" s="7" customFormat="1" ht="25.5" x14ac:dyDescent="0.25">
      <c r="A285" s="3" t="s">
        <v>579</v>
      </c>
      <c r="B285" s="3" t="s">
        <v>51</v>
      </c>
      <c r="C285" s="3" t="s">
        <v>52</v>
      </c>
      <c r="D285" s="4">
        <v>38737555.460000001</v>
      </c>
      <c r="E285" s="5">
        <v>0</v>
      </c>
      <c r="F285" s="8">
        <v>38737555</v>
      </c>
      <c r="G285" s="8">
        <v>38737555</v>
      </c>
      <c r="H285" s="3">
        <v>890981726</v>
      </c>
      <c r="I285" s="22" t="str">
        <f>VLOOKUP(H285,'[1]IPS CTA BANCARIA (2)'!$B$1:$H$230,2,0)</f>
        <v>E.S.E HOSPITAL SAN JUAN DE DIOS DE YARUMAL</v>
      </c>
      <c r="J285" s="9">
        <v>38737555</v>
      </c>
      <c r="K285" s="3">
        <f>VLOOKUP(H285,'[1]IPS CTA BANCARIA (2)'!$B$1:$H$230,4,0)</f>
        <v>644033268</v>
      </c>
      <c r="L285" s="3" t="str">
        <f>VLOOKUP(H285,'[1]IPS CTA BANCARIA (2)'!$B$1:$H$230,5,0)</f>
        <v>BOGOTA</v>
      </c>
      <c r="M285" s="11">
        <v>2016020031087</v>
      </c>
      <c r="N285" s="3" t="s">
        <v>585</v>
      </c>
      <c r="O285" s="10">
        <v>42537</v>
      </c>
    </row>
    <row r="286" spans="1:15" s="7" customFormat="1" x14ac:dyDescent="0.25">
      <c r="A286" s="3" t="s">
        <v>586</v>
      </c>
      <c r="B286" s="3" t="s">
        <v>75</v>
      </c>
      <c r="C286" s="3" t="s">
        <v>76</v>
      </c>
      <c r="D286" s="4">
        <v>8584.4500000000007</v>
      </c>
      <c r="E286" s="5">
        <v>0</v>
      </c>
      <c r="F286" s="8">
        <v>8584</v>
      </c>
      <c r="G286" s="8">
        <v>8584</v>
      </c>
      <c r="H286" s="3">
        <v>899999026</v>
      </c>
      <c r="I286" s="22" t="str">
        <f>VLOOKUP(H286,'[1]IPS CTA BANCARIA (2)'!$B$1:$H$230,2,0)</f>
        <v>Caja de Prevision Social de Comunicación</v>
      </c>
      <c r="J286" s="9">
        <v>8584</v>
      </c>
      <c r="K286" s="3" t="str">
        <f>VLOOKUP(H286,'[1]IPS CTA BANCARIA (2)'!$B$1:$H$230,4,0)</f>
        <v>012-1008416</v>
      </c>
      <c r="L286" s="3" t="str">
        <f>VLOOKUP(H286,'[1]IPS CTA BANCARIA (2)'!$B$1:$H$230,5,0)</f>
        <v>COLPATRIA</v>
      </c>
      <c r="M286" s="6">
        <v>2016020031333</v>
      </c>
      <c r="N286" s="3" t="s">
        <v>587</v>
      </c>
      <c r="O286" s="10">
        <v>42538</v>
      </c>
    </row>
    <row r="287" spans="1:15" s="7" customFormat="1" x14ac:dyDescent="0.25">
      <c r="A287" s="3" t="s">
        <v>586</v>
      </c>
      <c r="B287" s="3" t="s">
        <v>33</v>
      </c>
      <c r="C287" s="3" t="s">
        <v>34</v>
      </c>
      <c r="D287" s="4">
        <v>78249153.700000003</v>
      </c>
      <c r="E287" s="5">
        <v>0</v>
      </c>
      <c r="F287" s="8">
        <v>78249154</v>
      </c>
      <c r="G287" s="8">
        <v>78249154</v>
      </c>
      <c r="H287" s="3">
        <v>890907215</v>
      </c>
      <c r="I287" s="22" t="str">
        <f>VLOOKUP(H287,'[1]IPS CTA BANCARIA (2)'!$B$1:$H$230,2,0)</f>
        <v>ESE SAN VICENTE DE PAUL DE CALDAS</v>
      </c>
      <c r="J287" s="9">
        <v>78249154</v>
      </c>
      <c r="K287" s="3">
        <f>VLOOKUP(H287,'[1]IPS CTA BANCARIA (2)'!$B$1:$H$230,4,0)</f>
        <v>65550712550</v>
      </c>
      <c r="L287" s="3" t="str">
        <f>VLOOKUP(H287,'[1]IPS CTA BANCARIA (2)'!$B$1:$H$230,5,0)</f>
        <v>BANCOLOMBIA</v>
      </c>
      <c r="M287" s="12" t="s">
        <v>588</v>
      </c>
      <c r="N287" s="6" t="s">
        <v>589</v>
      </c>
      <c r="O287" s="10">
        <v>42536</v>
      </c>
    </row>
    <row r="288" spans="1:15" s="7" customFormat="1" x14ac:dyDescent="0.25">
      <c r="A288" s="3" t="s">
        <v>586</v>
      </c>
      <c r="B288" s="3" t="s">
        <v>51</v>
      </c>
      <c r="C288" s="3" t="s">
        <v>52</v>
      </c>
      <c r="D288" s="4">
        <v>53598055.049999997</v>
      </c>
      <c r="E288" s="5">
        <v>0</v>
      </c>
      <c r="F288" s="8">
        <v>53598055</v>
      </c>
      <c r="G288" s="8">
        <v>53598055</v>
      </c>
      <c r="H288" s="3">
        <v>890981536</v>
      </c>
      <c r="I288" s="22" t="str">
        <f>VLOOKUP(H288,'[1]IPS CTA BANCARIA (2)'!$B$1:$H$230,2,0)</f>
        <v>E.S.E. HOSPITAL SAN RAFAEL DE YOLOMBO</v>
      </c>
      <c r="J288" s="9">
        <v>53598055</v>
      </c>
      <c r="K288" s="6">
        <f>VLOOKUP(H288,'[1]IPS CTA BANCARIA (2)'!$B$1:$H$230,4,0)</f>
        <v>110210010179</v>
      </c>
      <c r="L288" s="3" t="str">
        <f>VLOOKUP(H288,'[1]IPS CTA BANCARIA (2)'!$B$1:$H$230,5,0)</f>
        <v>POPULAR</v>
      </c>
      <c r="M288" s="11">
        <v>2016020031088</v>
      </c>
      <c r="N288" s="3" t="s">
        <v>590</v>
      </c>
      <c r="O288" s="10">
        <v>42537</v>
      </c>
    </row>
    <row r="289" spans="1:162" s="7" customFormat="1" x14ac:dyDescent="0.25">
      <c r="A289" s="3" t="s">
        <v>591</v>
      </c>
      <c r="B289" s="3" t="s">
        <v>16</v>
      </c>
      <c r="C289" s="3" t="s">
        <v>17</v>
      </c>
      <c r="D289" s="4">
        <v>742.51</v>
      </c>
      <c r="E289" s="5">
        <v>0</v>
      </c>
      <c r="F289" s="8">
        <v>743</v>
      </c>
      <c r="G289" s="8">
        <v>743</v>
      </c>
      <c r="H289" s="3">
        <v>890907215</v>
      </c>
      <c r="I289" s="22" t="str">
        <f>VLOOKUP(H289,'[1]IPS CTA BANCARIA (2)'!$B$1:$H$230,2,0)</f>
        <v>ESE SAN VICENTE DE PAUL DE CALDAS</v>
      </c>
      <c r="J289" s="9">
        <v>743</v>
      </c>
      <c r="K289" s="3">
        <f>VLOOKUP(H289,'[1]IPS CTA BANCARIA (2)'!$B$1:$H$230,4,0)</f>
        <v>65550712550</v>
      </c>
      <c r="L289" s="3" t="str">
        <f>VLOOKUP(H289,'[1]IPS CTA BANCARIA (2)'!$B$1:$H$230,5,0)</f>
        <v>BANCOLOMBIA</v>
      </c>
      <c r="M289" s="12" t="s">
        <v>592</v>
      </c>
      <c r="N289" s="6" t="s">
        <v>593</v>
      </c>
      <c r="O289" s="10">
        <v>42536</v>
      </c>
    </row>
    <row r="290" spans="1:162" s="7" customFormat="1" x14ac:dyDescent="0.25">
      <c r="A290" s="3" t="s">
        <v>591</v>
      </c>
      <c r="B290" s="3" t="s">
        <v>75</v>
      </c>
      <c r="C290" s="3" t="s">
        <v>76</v>
      </c>
      <c r="D290" s="4">
        <v>13784.45</v>
      </c>
      <c r="E290" s="5">
        <v>0</v>
      </c>
      <c r="F290" s="8">
        <v>13784</v>
      </c>
      <c r="G290" s="8">
        <v>13784</v>
      </c>
      <c r="H290" s="3">
        <v>899999026</v>
      </c>
      <c r="I290" s="22" t="str">
        <f>VLOOKUP(H290,'[1]IPS CTA BANCARIA (2)'!$B$1:$H$230,2,0)</f>
        <v>Caja de Prevision Social de Comunicación</v>
      </c>
      <c r="J290" s="9">
        <v>13784</v>
      </c>
      <c r="K290" s="3" t="str">
        <f>VLOOKUP(H290,'[1]IPS CTA BANCARIA (2)'!$B$1:$H$230,4,0)</f>
        <v>012-1008416</v>
      </c>
      <c r="L290" s="3" t="str">
        <f>VLOOKUP(H290,'[1]IPS CTA BANCARIA (2)'!$B$1:$H$230,5,0)</f>
        <v>COLPATRIA</v>
      </c>
      <c r="M290" s="6">
        <v>2016020031329</v>
      </c>
      <c r="N290" s="3" t="s">
        <v>594</v>
      </c>
      <c r="O290" s="10">
        <v>42538</v>
      </c>
    </row>
    <row r="291" spans="1:162" s="7" customFormat="1" ht="25.5" x14ac:dyDescent="0.25">
      <c r="A291" s="3" t="s">
        <v>591</v>
      </c>
      <c r="B291" s="3" t="s">
        <v>26</v>
      </c>
      <c r="C291" s="3" t="s">
        <v>27</v>
      </c>
      <c r="D291" s="4">
        <v>9016.4699999999993</v>
      </c>
      <c r="E291" s="5">
        <v>0</v>
      </c>
      <c r="F291" s="8">
        <v>9016</v>
      </c>
      <c r="G291" s="8">
        <v>9016</v>
      </c>
      <c r="H291" s="3">
        <v>830003564</v>
      </c>
      <c r="I291" s="22" t="str">
        <f>VLOOKUP(H291,'[1]IPS CTA BANCARIA (2)'!$B$1:$H$230,2,0)</f>
        <v>ENTIDAD PROMOTORA DE SALUD EPS FAMISANAR LTDA</v>
      </c>
      <c r="J291" s="9">
        <v>9016</v>
      </c>
      <c r="K291" s="3">
        <f>VLOOKUP(H291,'[1]IPS CTA BANCARIA (2)'!$B$1:$H$230,4,0)</f>
        <v>59017632</v>
      </c>
      <c r="L291" s="3" t="str">
        <f>VLOOKUP(H291,'[1]IPS CTA BANCARIA (2)'!$B$1:$H$230,5,0)</f>
        <v>AV VILLAS</v>
      </c>
      <c r="M291" s="6">
        <v>2016020031321</v>
      </c>
      <c r="N291" s="3" t="s">
        <v>595</v>
      </c>
      <c r="O291" s="10">
        <v>42538</v>
      </c>
    </row>
    <row r="292" spans="1:162" s="7" customFormat="1" x14ac:dyDescent="0.25">
      <c r="A292" s="3" t="s">
        <v>591</v>
      </c>
      <c r="B292" s="3" t="s">
        <v>33</v>
      </c>
      <c r="C292" s="3" t="s">
        <v>34</v>
      </c>
      <c r="D292" s="4">
        <v>26106037.829999998</v>
      </c>
      <c r="E292" s="5">
        <v>0</v>
      </c>
      <c r="F292" s="8">
        <v>26106038</v>
      </c>
      <c r="G292" s="8">
        <v>26106038</v>
      </c>
      <c r="H292" s="3">
        <v>890907215</v>
      </c>
      <c r="I292" s="22" t="str">
        <f>VLOOKUP(H292,'[1]IPS CTA BANCARIA (2)'!$B$1:$H$230,2,0)</f>
        <v>ESE SAN VICENTE DE PAUL DE CALDAS</v>
      </c>
      <c r="J292" s="9">
        <v>26106038</v>
      </c>
      <c r="K292" s="3">
        <f>VLOOKUP(H292,'[1]IPS CTA BANCARIA (2)'!$B$1:$H$230,4,0)</f>
        <v>65550712550</v>
      </c>
      <c r="L292" s="3" t="str">
        <f>VLOOKUP(H292,'[1]IPS CTA BANCARIA (2)'!$B$1:$H$230,5,0)</f>
        <v>BANCOLOMBIA</v>
      </c>
      <c r="M292" s="12" t="s">
        <v>596</v>
      </c>
      <c r="N292" s="6" t="s">
        <v>593</v>
      </c>
      <c r="O292" s="10">
        <v>42536</v>
      </c>
    </row>
    <row r="293" spans="1:162" s="7" customFormat="1" ht="25.5" x14ac:dyDescent="0.25">
      <c r="A293" s="3" t="s">
        <v>597</v>
      </c>
      <c r="B293" s="3" t="s">
        <v>96</v>
      </c>
      <c r="C293" s="3" t="s">
        <v>97</v>
      </c>
      <c r="D293" s="4">
        <v>11301779.24</v>
      </c>
      <c r="E293" s="5">
        <v>0</v>
      </c>
      <c r="F293" s="8">
        <v>11301779</v>
      </c>
      <c r="G293" s="8">
        <v>11301779</v>
      </c>
      <c r="H293" s="3">
        <v>890900518</v>
      </c>
      <c r="I293" s="22" t="str">
        <f>VLOOKUP(H293,'[1]IPS CTA BANCARIA (2)'!$B$1:$H$230,2,0)</f>
        <v>FUNDACION HOSPITALARIA SAN VICENTE DE PAUL MEDELLIN</v>
      </c>
      <c r="J293" s="9">
        <v>11301779</v>
      </c>
      <c r="K293" s="3">
        <f>VLOOKUP(H293,'[1]IPS CTA BANCARIA (2)'!$B$1:$H$230,4,0)</f>
        <v>434888418</v>
      </c>
      <c r="L293" s="3" t="str">
        <f>VLOOKUP(H293,'[1]IPS CTA BANCARIA (2)'!$B$1:$H$230,5,0)</f>
        <v>BOGOTA</v>
      </c>
      <c r="M293" s="11">
        <v>2016020031143</v>
      </c>
      <c r="N293" s="3" t="s">
        <v>598</v>
      </c>
      <c r="O293" s="10">
        <v>42537</v>
      </c>
    </row>
    <row r="294" spans="1:162" s="7" customFormat="1" x14ac:dyDescent="0.25">
      <c r="A294" s="3" t="s">
        <v>597</v>
      </c>
      <c r="B294" s="3" t="s">
        <v>33</v>
      </c>
      <c r="C294" s="3" t="s">
        <v>34</v>
      </c>
      <c r="D294" s="4">
        <v>13446369.439999999</v>
      </c>
      <c r="E294" s="5">
        <v>0</v>
      </c>
      <c r="F294" s="8">
        <v>13446369</v>
      </c>
      <c r="G294" s="8">
        <v>13446369</v>
      </c>
      <c r="H294" s="3">
        <v>890907215</v>
      </c>
      <c r="I294" s="22" t="str">
        <f>VLOOKUP(H294,'[1]IPS CTA BANCARIA (2)'!$B$1:$H$230,2,0)</f>
        <v>ESE SAN VICENTE DE PAUL DE CALDAS</v>
      </c>
      <c r="J294" s="9">
        <v>13446369</v>
      </c>
      <c r="K294" s="3">
        <f>VLOOKUP(H294,'[1]IPS CTA BANCARIA (2)'!$B$1:$H$230,4,0)</f>
        <v>65550712550</v>
      </c>
      <c r="L294" s="3" t="str">
        <f>VLOOKUP(H294,'[1]IPS CTA BANCARIA (2)'!$B$1:$H$230,5,0)</f>
        <v>BANCOLOMBIA</v>
      </c>
      <c r="M294" s="12" t="s">
        <v>599</v>
      </c>
      <c r="N294" s="6" t="s">
        <v>600</v>
      </c>
      <c r="O294" s="10">
        <v>42536</v>
      </c>
    </row>
    <row r="295" spans="1:162" s="7" customFormat="1" ht="25.5" x14ac:dyDescent="0.25">
      <c r="A295" s="3" t="s">
        <v>597</v>
      </c>
      <c r="B295" s="3" t="s">
        <v>51</v>
      </c>
      <c r="C295" s="3" t="s">
        <v>52</v>
      </c>
      <c r="D295" s="4">
        <v>63806648.390000001</v>
      </c>
      <c r="E295" s="5">
        <v>0</v>
      </c>
      <c r="F295" s="8">
        <v>63806648</v>
      </c>
      <c r="G295" s="8">
        <v>63806648</v>
      </c>
      <c r="H295" s="3">
        <v>900283915</v>
      </c>
      <c r="I295" s="22" t="str">
        <f>VLOOKUP(H295,'[1]IPS CTA BANCARIA (2)'!$B$1:$H$230,2,0)</f>
        <v>FUND. MEDICO NORCA IPS DE MEDICINA GRAL Y ALTERNA FUNORCA IPS</v>
      </c>
      <c r="J295" s="9">
        <v>63806648</v>
      </c>
      <c r="K295" s="3">
        <f>VLOOKUP(H295,'[1]IPS CTA BANCARIA (2)'!$B$1:$H$230,4,0)</f>
        <v>28054182738</v>
      </c>
      <c r="L295" s="3" t="str">
        <f>VLOOKUP(H295,'[1]IPS CTA BANCARIA (2)'!$B$1:$H$230,5,0)</f>
        <v>BANCOLOMBIA</v>
      </c>
      <c r="M295" s="11">
        <v>2016020031089</v>
      </c>
      <c r="N295" s="3" t="s">
        <v>601</v>
      </c>
      <c r="O295" s="10">
        <v>42537</v>
      </c>
    </row>
    <row r="296" spans="1:162" x14ac:dyDescent="0.25">
      <c r="C296"/>
      <c r="D296"/>
      <c r="E296"/>
      <c r="F296"/>
      <c r="G296"/>
      <c r="H296"/>
      <c r="I296"/>
      <c r="J296"/>
      <c r="K296"/>
      <c r="L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</row>
    <row r="297" spans="1:162" x14ac:dyDescent="0.25">
      <c r="A297" s="21" t="s">
        <v>606</v>
      </c>
      <c r="C297"/>
      <c r="D297"/>
      <c r="E297"/>
      <c r="F297"/>
      <c r="G297"/>
      <c r="H297"/>
      <c r="I297"/>
      <c r="J297"/>
      <c r="K297"/>
      <c r="L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</row>
    <row r="298" spans="1:162" x14ac:dyDescent="0.25">
      <c r="A298" s="21" t="s">
        <v>607</v>
      </c>
      <c r="C298"/>
      <c r="D298"/>
      <c r="E298"/>
      <c r="F298"/>
      <c r="G298"/>
      <c r="H298"/>
      <c r="I298"/>
      <c r="J298"/>
      <c r="K298"/>
      <c r="L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</row>
    <row r="299" spans="1:162" x14ac:dyDescent="0.25">
      <c r="A299" s="21" t="s">
        <v>608</v>
      </c>
      <c r="C299"/>
      <c r="D299"/>
      <c r="E299"/>
      <c r="F299"/>
      <c r="G299"/>
      <c r="H299"/>
      <c r="I299"/>
      <c r="J299"/>
      <c r="K299"/>
      <c r="L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</row>
    <row r="300" spans="1:162" x14ac:dyDescent="0.25">
      <c r="A300" s="21" t="s">
        <v>609</v>
      </c>
      <c r="C300"/>
      <c r="D300"/>
      <c r="E300"/>
      <c r="F300"/>
      <c r="G300"/>
      <c r="H300"/>
      <c r="I300"/>
      <c r="J300"/>
      <c r="K300"/>
      <c r="L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</row>
    <row r="301" spans="1:162" x14ac:dyDescent="0.25">
      <c r="A301" s="21" t="s">
        <v>610</v>
      </c>
      <c r="C301"/>
      <c r="D301"/>
      <c r="E301"/>
      <c r="F301"/>
      <c r="G301"/>
      <c r="H301"/>
      <c r="I301"/>
      <c r="J301"/>
      <c r="K301"/>
      <c r="L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</row>
    <row r="302" spans="1:162" x14ac:dyDescent="0.25">
      <c r="A302" s="21" t="s">
        <v>611</v>
      </c>
      <c r="C302"/>
      <c r="D302"/>
      <c r="E302"/>
      <c r="F302"/>
      <c r="G302"/>
      <c r="H302"/>
      <c r="I302"/>
      <c r="J302"/>
      <c r="K302"/>
      <c r="L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</row>
    <row r="303" spans="1:162" x14ac:dyDescent="0.25">
      <c r="C303"/>
      <c r="D303"/>
      <c r="E303"/>
      <c r="F303"/>
      <c r="G303"/>
      <c r="H303"/>
      <c r="I303"/>
      <c r="J303"/>
      <c r="K303"/>
      <c r="L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</row>
    <row r="304" spans="1:162" x14ac:dyDescent="0.25">
      <c r="C304"/>
      <c r="D304"/>
      <c r="E304"/>
      <c r="F304"/>
      <c r="G304"/>
      <c r="H304"/>
      <c r="I304"/>
      <c r="J304"/>
      <c r="K304"/>
      <c r="L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</row>
    <row r="305" spans="3:162" x14ac:dyDescent="0.25">
      <c r="C305"/>
      <c r="D305"/>
      <c r="E305"/>
      <c r="F305"/>
      <c r="G305"/>
      <c r="H305"/>
      <c r="I305"/>
      <c r="J305"/>
      <c r="K305"/>
      <c r="L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</row>
    <row r="306" spans="3:162" x14ac:dyDescent="0.25">
      <c r="C306"/>
      <c r="D306"/>
      <c r="E306"/>
      <c r="F306"/>
      <c r="G306"/>
      <c r="H306"/>
      <c r="I306"/>
      <c r="J306"/>
      <c r="K306"/>
      <c r="L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</row>
    <row r="307" spans="3:162" x14ac:dyDescent="0.25">
      <c r="C307"/>
      <c r="D307"/>
      <c r="E307"/>
      <c r="F307"/>
      <c r="G307"/>
      <c r="H307"/>
      <c r="I307"/>
      <c r="J307"/>
      <c r="K307"/>
      <c r="L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</row>
    <row r="308" spans="3:162" x14ac:dyDescent="0.25">
      <c r="C308"/>
      <c r="D308"/>
      <c r="E308"/>
      <c r="F308"/>
      <c r="G308"/>
      <c r="H308"/>
      <c r="I308"/>
      <c r="J308"/>
      <c r="K308"/>
      <c r="L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</row>
    <row r="309" spans="3:162" x14ac:dyDescent="0.25">
      <c r="C309"/>
      <c r="D309"/>
      <c r="E309"/>
      <c r="F309"/>
      <c r="G309"/>
      <c r="H309"/>
      <c r="I309"/>
      <c r="J309"/>
      <c r="K309"/>
      <c r="L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</row>
    <row r="310" spans="3:162" x14ac:dyDescent="0.25">
      <c r="C310"/>
      <c r="D310"/>
      <c r="E310"/>
      <c r="F310"/>
      <c r="G310"/>
      <c r="H310"/>
      <c r="I310"/>
      <c r="J310"/>
      <c r="K310"/>
      <c r="L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</row>
    <row r="311" spans="3:162" x14ac:dyDescent="0.25">
      <c r="C311"/>
      <c r="D311"/>
      <c r="E311"/>
      <c r="F311"/>
      <c r="G311"/>
      <c r="H311"/>
      <c r="I311"/>
      <c r="J311"/>
      <c r="K311"/>
      <c r="L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</row>
    <row r="312" spans="3:162" x14ac:dyDescent="0.25">
      <c r="C312"/>
      <c r="D312"/>
      <c r="E312"/>
      <c r="F312"/>
      <c r="G312"/>
      <c r="H312"/>
      <c r="I312"/>
      <c r="J312"/>
      <c r="K312"/>
      <c r="L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</row>
    <row r="313" spans="3:162" x14ac:dyDescent="0.25">
      <c r="C313"/>
      <c r="D313"/>
      <c r="E313"/>
      <c r="F313"/>
      <c r="G313"/>
      <c r="H313"/>
      <c r="I313"/>
      <c r="J313"/>
      <c r="K313"/>
      <c r="L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</row>
    <row r="314" spans="3:162" x14ac:dyDescent="0.25">
      <c r="C314"/>
      <c r="D314"/>
      <c r="E314"/>
      <c r="F314"/>
      <c r="G314"/>
      <c r="H314"/>
      <c r="I314"/>
      <c r="J314"/>
      <c r="K314"/>
      <c r="L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</row>
    <row r="315" spans="3:162" x14ac:dyDescent="0.25">
      <c r="C315"/>
      <c r="D315"/>
      <c r="E315"/>
      <c r="F315"/>
      <c r="G315"/>
      <c r="H315"/>
      <c r="I315"/>
      <c r="J315"/>
      <c r="K315"/>
      <c r="L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</row>
    <row r="316" spans="3:162" x14ac:dyDescent="0.25">
      <c r="C316"/>
      <c r="D316"/>
      <c r="E316"/>
      <c r="F316"/>
      <c r="G316"/>
      <c r="H316"/>
      <c r="I316"/>
      <c r="J316"/>
      <c r="K316"/>
      <c r="L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</row>
    <row r="317" spans="3:162" x14ac:dyDescent="0.25">
      <c r="C317"/>
      <c r="D317"/>
      <c r="E317"/>
      <c r="F317"/>
      <c r="G317"/>
      <c r="H317"/>
      <c r="I317"/>
      <c r="J317"/>
      <c r="K317"/>
      <c r="L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</row>
    <row r="318" spans="3:162" x14ac:dyDescent="0.25">
      <c r="C318"/>
      <c r="D318"/>
      <c r="E318"/>
      <c r="F318"/>
      <c r="G318"/>
      <c r="H318"/>
      <c r="I318"/>
      <c r="J318"/>
      <c r="K318"/>
      <c r="L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</row>
    <row r="319" spans="3:162" x14ac:dyDescent="0.25">
      <c r="C319"/>
      <c r="D319"/>
      <c r="E319"/>
      <c r="F319"/>
      <c r="G319"/>
      <c r="H319"/>
      <c r="I319"/>
      <c r="J319"/>
      <c r="K319"/>
      <c r="L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</row>
    <row r="320" spans="3:162" x14ac:dyDescent="0.25">
      <c r="C320"/>
      <c r="D320"/>
      <c r="E320"/>
      <c r="F320"/>
      <c r="G320"/>
      <c r="H320"/>
      <c r="I320"/>
      <c r="J320"/>
      <c r="K320"/>
      <c r="L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</row>
    <row r="321" spans="3:162" x14ac:dyDescent="0.25">
      <c r="C321"/>
      <c r="D321"/>
      <c r="E321"/>
      <c r="F321"/>
      <c r="G321"/>
      <c r="H321"/>
      <c r="I321"/>
      <c r="J321"/>
      <c r="K321"/>
      <c r="L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</row>
    <row r="322" spans="3:162" x14ac:dyDescent="0.25">
      <c r="C322"/>
      <c r="D322"/>
      <c r="E322"/>
      <c r="F322"/>
      <c r="G322"/>
      <c r="H322"/>
      <c r="I322"/>
      <c r="J322"/>
      <c r="K322"/>
      <c r="L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</row>
    <row r="323" spans="3:162" x14ac:dyDescent="0.25">
      <c r="C323"/>
      <c r="D323"/>
      <c r="E323"/>
      <c r="F323"/>
      <c r="G323"/>
      <c r="H323"/>
      <c r="I323"/>
      <c r="J323"/>
      <c r="K323"/>
      <c r="L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</row>
    <row r="324" spans="3:162" x14ac:dyDescent="0.25">
      <c r="C324"/>
      <c r="D324"/>
      <c r="E324"/>
      <c r="F324"/>
      <c r="G324"/>
      <c r="H324"/>
      <c r="I324"/>
      <c r="J324"/>
      <c r="K324"/>
      <c r="L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</row>
    <row r="325" spans="3:162" x14ac:dyDescent="0.25">
      <c r="C325"/>
      <c r="D325"/>
      <c r="E325"/>
      <c r="F325"/>
      <c r="G325"/>
      <c r="H325"/>
      <c r="I325"/>
      <c r="J325"/>
      <c r="K325"/>
      <c r="L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</row>
    <row r="326" spans="3:162" x14ac:dyDescent="0.25">
      <c r="C326"/>
      <c r="D326"/>
      <c r="E326"/>
      <c r="F326"/>
      <c r="G326"/>
      <c r="H326"/>
      <c r="I326"/>
      <c r="J326"/>
      <c r="K326"/>
      <c r="L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</row>
    <row r="327" spans="3:162" x14ac:dyDescent="0.25">
      <c r="C327"/>
      <c r="D327"/>
      <c r="E327"/>
      <c r="F327"/>
      <c r="G327"/>
      <c r="H327"/>
      <c r="I327"/>
      <c r="J327"/>
      <c r="K327"/>
      <c r="L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</row>
    <row r="328" spans="3:162" x14ac:dyDescent="0.25">
      <c r="C328"/>
      <c r="D328"/>
      <c r="E328"/>
      <c r="F328"/>
      <c r="G328"/>
      <c r="H328"/>
      <c r="I328"/>
      <c r="J328"/>
      <c r="K328"/>
      <c r="L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</row>
    <row r="329" spans="3:162" x14ac:dyDescent="0.25">
      <c r="C329"/>
      <c r="D329"/>
      <c r="E329"/>
      <c r="F329"/>
      <c r="G329"/>
      <c r="H329"/>
      <c r="I329"/>
      <c r="J329"/>
      <c r="K329"/>
      <c r="L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</row>
    <row r="330" spans="3:162" x14ac:dyDescent="0.25">
      <c r="C330"/>
      <c r="D330"/>
      <c r="E330"/>
      <c r="F330"/>
      <c r="G330"/>
      <c r="H330"/>
      <c r="I330"/>
      <c r="J330"/>
      <c r="K330"/>
      <c r="L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</row>
    <row r="331" spans="3:162" x14ac:dyDescent="0.25">
      <c r="C331"/>
      <c r="D331"/>
      <c r="E331"/>
      <c r="F331"/>
      <c r="G331"/>
      <c r="H331"/>
      <c r="I331"/>
      <c r="J331"/>
      <c r="K331"/>
      <c r="L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</row>
    <row r="332" spans="3:162" x14ac:dyDescent="0.25">
      <c r="C332"/>
      <c r="D332"/>
      <c r="E332"/>
      <c r="F332"/>
      <c r="G332"/>
      <c r="H332"/>
      <c r="I332"/>
      <c r="J332"/>
      <c r="K332"/>
      <c r="L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</row>
    <row r="333" spans="3:162" x14ac:dyDescent="0.25">
      <c r="C333"/>
      <c r="D333"/>
      <c r="E333"/>
      <c r="F333"/>
      <c r="G333"/>
      <c r="H333"/>
      <c r="I333"/>
      <c r="J333"/>
      <c r="K333"/>
      <c r="L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</row>
    <row r="334" spans="3:162" x14ac:dyDescent="0.25">
      <c r="C334"/>
      <c r="D334"/>
      <c r="E334"/>
      <c r="F334"/>
      <c r="G334"/>
      <c r="H334"/>
      <c r="I334"/>
      <c r="J334"/>
      <c r="K334"/>
      <c r="L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</row>
    <row r="335" spans="3:162" x14ac:dyDescent="0.25">
      <c r="C335"/>
      <c r="D335"/>
      <c r="E335"/>
      <c r="F335"/>
      <c r="G335"/>
      <c r="H335"/>
      <c r="I335"/>
      <c r="J335"/>
      <c r="K335"/>
      <c r="L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</row>
    <row r="336" spans="3:162" x14ac:dyDescent="0.25">
      <c r="C336"/>
      <c r="D336"/>
      <c r="E336"/>
      <c r="F336"/>
      <c r="G336"/>
      <c r="H336"/>
      <c r="I336"/>
      <c r="J336"/>
      <c r="K336"/>
      <c r="L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</row>
    <row r="337" spans="3:162" x14ac:dyDescent="0.25">
      <c r="C337"/>
      <c r="D337"/>
      <c r="E337"/>
      <c r="F337"/>
      <c r="G337"/>
      <c r="H337"/>
      <c r="I337"/>
      <c r="J337"/>
      <c r="K337"/>
      <c r="L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</row>
    <row r="338" spans="3:162" x14ac:dyDescent="0.25">
      <c r="C338"/>
      <c r="D338"/>
      <c r="E338"/>
      <c r="F338"/>
      <c r="G338"/>
      <c r="H338"/>
      <c r="I338"/>
      <c r="J338"/>
      <c r="K338"/>
      <c r="L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</row>
    <row r="339" spans="3:162" x14ac:dyDescent="0.25">
      <c r="C339"/>
      <c r="D339"/>
      <c r="E339"/>
      <c r="F339"/>
      <c r="G339"/>
      <c r="H339"/>
      <c r="I339"/>
      <c r="J339"/>
      <c r="K339"/>
      <c r="L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</row>
    <row r="340" spans="3:162" x14ac:dyDescent="0.25">
      <c r="C340"/>
      <c r="D340"/>
      <c r="E340"/>
      <c r="F340"/>
      <c r="G340"/>
      <c r="H340"/>
      <c r="I340"/>
      <c r="J340"/>
      <c r="K340"/>
      <c r="L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</row>
    <row r="341" spans="3:162" x14ac:dyDescent="0.25">
      <c r="C341"/>
      <c r="D341"/>
      <c r="E341"/>
      <c r="F341"/>
      <c r="G341"/>
      <c r="H341"/>
      <c r="I341"/>
      <c r="J341"/>
      <c r="K341"/>
      <c r="L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</row>
    <row r="342" spans="3:162" x14ac:dyDescent="0.25">
      <c r="C342"/>
      <c r="D342"/>
      <c r="E342"/>
      <c r="F342"/>
      <c r="G342"/>
      <c r="H342"/>
      <c r="I342"/>
      <c r="J342"/>
      <c r="K342"/>
      <c r="L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</row>
    <row r="343" spans="3:162" x14ac:dyDescent="0.25">
      <c r="C343"/>
      <c r="D343"/>
      <c r="E343"/>
      <c r="F343"/>
      <c r="G343"/>
      <c r="H343"/>
      <c r="I343"/>
      <c r="J343"/>
      <c r="K343"/>
      <c r="L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</row>
    <row r="344" spans="3:162" x14ac:dyDescent="0.25">
      <c r="C344"/>
      <c r="D344"/>
      <c r="E344"/>
      <c r="F344"/>
      <c r="G344"/>
      <c r="H344"/>
      <c r="I344"/>
      <c r="J344"/>
      <c r="K344"/>
      <c r="L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</row>
    <row r="345" spans="3:162" x14ac:dyDescent="0.25">
      <c r="C345"/>
      <c r="D345"/>
      <c r="E345"/>
      <c r="F345"/>
      <c r="G345"/>
      <c r="H345"/>
      <c r="I345"/>
      <c r="J345"/>
      <c r="K345"/>
      <c r="L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</row>
    <row r="346" spans="3:162" x14ac:dyDescent="0.25">
      <c r="C346"/>
      <c r="D346"/>
      <c r="E346"/>
      <c r="F346"/>
      <c r="G346"/>
      <c r="H346"/>
      <c r="I346"/>
      <c r="J346"/>
      <c r="K346"/>
      <c r="L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</row>
    <row r="347" spans="3:162" x14ac:dyDescent="0.25">
      <c r="C347"/>
      <c r="D347"/>
      <c r="E347"/>
      <c r="F347"/>
      <c r="G347"/>
      <c r="H347"/>
      <c r="I347"/>
      <c r="J347"/>
      <c r="K347"/>
      <c r="L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</row>
    <row r="348" spans="3:162" x14ac:dyDescent="0.25">
      <c r="C348"/>
      <c r="D348"/>
      <c r="E348"/>
      <c r="F348"/>
      <c r="G348"/>
      <c r="H348"/>
      <c r="I348"/>
      <c r="J348"/>
      <c r="K348"/>
      <c r="L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</row>
    <row r="349" spans="3:162" x14ac:dyDescent="0.25">
      <c r="C349"/>
      <c r="D349"/>
      <c r="E349"/>
      <c r="F349"/>
      <c r="G349"/>
      <c r="H349"/>
      <c r="I349"/>
      <c r="J349"/>
      <c r="K349"/>
      <c r="L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</row>
    <row r="350" spans="3:162" x14ac:dyDescent="0.25">
      <c r="C350"/>
      <c r="D350"/>
      <c r="E350"/>
      <c r="F350"/>
      <c r="G350"/>
      <c r="H350"/>
      <c r="I350"/>
      <c r="J350"/>
      <c r="K350"/>
      <c r="L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</row>
    <row r="351" spans="3:162" x14ac:dyDescent="0.25">
      <c r="C351"/>
      <c r="D351"/>
      <c r="E351"/>
      <c r="F351"/>
      <c r="G351"/>
      <c r="H351"/>
      <c r="I351"/>
      <c r="J351"/>
      <c r="K351"/>
      <c r="L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</row>
    <row r="352" spans="3:162" x14ac:dyDescent="0.25">
      <c r="C352"/>
      <c r="D352"/>
      <c r="E352"/>
      <c r="F352"/>
      <c r="G352"/>
      <c r="H352"/>
      <c r="I352"/>
      <c r="J352"/>
      <c r="K352"/>
      <c r="L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</row>
    <row r="353" spans="3:162" x14ac:dyDescent="0.25">
      <c r="C353"/>
      <c r="D353"/>
      <c r="E353"/>
      <c r="F353"/>
      <c r="G353"/>
      <c r="H353"/>
      <c r="I353"/>
      <c r="J353"/>
      <c r="K353"/>
      <c r="L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</row>
    <row r="354" spans="3:162" x14ac:dyDescent="0.25">
      <c r="C354"/>
      <c r="D354"/>
      <c r="E354"/>
      <c r="F354"/>
      <c r="G354"/>
      <c r="H354"/>
      <c r="I354"/>
      <c r="J354"/>
      <c r="K354"/>
      <c r="L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</row>
    <row r="355" spans="3:162" x14ac:dyDescent="0.25">
      <c r="C355"/>
      <c r="D355"/>
      <c r="E355"/>
      <c r="F355"/>
      <c r="G355"/>
      <c r="H355"/>
      <c r="I355"/>
      <c r="J355"/>
      <c r="K355"/>
      <c r="L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</row>
    <row r="356" spans="3:162" x14ac:dyDescent="0.25">
      <c r="C356"/>
      <c r="D356"/>
      <c r="E356"/>
      <c r="F356"/>
      <c r="G356"/>
      <c r="H356"/>
      <c r="I356"/>
      <c r="J356"/>
      <c r="K356"/>
      <c r="L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</row>
    <row r="357" spans="3:162" x14ac:dyDescent="0.25">
      <c r="C357"/>
      <c r="D357"/>
      <c r="E357"/>
      <c r="F357"/>
      <c r="G357"/>
      <c r="H357"/>
      <c r="I357"/>
      <c r="J357"/>
      <c r="K357"/>
      <c r="L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</row>
    <row r="358" spans="3:162" x14ac:dyDescent="0.25">
      <c r="C358"/>
      <c r="D358"/>
      <c r="E358"/>
      <c r="F358"/>
      <c r="G358"/>
      <c r="H358"/>
      <c r="I358"/>
      <c r="J358"/>
      <c r="K358"/>
      <c r="L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</row>
  </sheetData>
  <autoFilter ref="A5:FF295"/>
  <pageMargins left="0.7" right="0.7" top="0.75" bottom="0.75" header="0.3" footer="0.3"/>
  <pageSetup paperSize="1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GD JUNIO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ARAQUE RENDON</dc:creator>
  <cp:lastModifiedBy>JAIME ALBERTO JIMENEZ LOTERO</cp:lastModifiedBy>
  <dcterms:created xsi:type="dcterms:W3CDTF">2016-06-28T16:54:34Z</dcterms:created>
  <dcterms:modified xsi:type="dcterms:W3CDTF">2016-06-28T18:49:02Z</dcterms:modified>
</cp:coreProperties>
</file>