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90" windowWidth="23715" windowHeight="9285" firstSheet="5" activeTab="13"/>
  </bookViews>
  <sheets>
    <sheet name="MORTALIDAD MACROPROBLEMA" sheetId="14" r:id="rId1"/>
    <sheet name="10  CAUSAS MORTALIDAD A 105" sheetId="15" r:id="rId2"/>
    <sheet name="Consultas " sheetId="16" r:id="rId3"/>
    <sheet name="Urgencias " sheetId="17" r:id="rId4"/>
    <sheet name="Hospitalizacion" sheetId="18" r:id="rId5"/>
    <sheet name="VALLE DE ABURRÁ" sheetId="4" r:id="rId6"/>
    <sheet name="BAJO CAUCA" sheetId="6" r:id="rId7"/>
    <sheet name="MAGDALENA MEDIO" sheetId="7" r:id="rId8"/>
    <sheet name="NORDESTE" sheetId="8" r:id="rId9"/>
    <sheet name="NORTE" sheetId="9" r:id="rId10"/>
    <sheet name="OCCIDENTE" sheetId="10" r:id="rId11"/>
    <sheet name="ORIENTE" sheetId="11" r:id="rId12"/>
    <sheet name="SUROESTE" sheetId="12" r:id="rId13"/>
    <sheet name="URABÁ" sheetId="13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______CAU103">[1]Hoja1!$A$1:$C$10607</definedName>
    <definedName name="_______CAU103">[1]Hoja1!$A$1:$C$10607</definedName>
    <definedName name="______CAU103">[1]Hoja1!$A$1:$C$10607</definedName>
    <definedName name="_____CAU103">[1]Hoja1!$A$1:$C$10607</definedName>
    <definedName name="____CAU103" localSheetId="1">[2]Hoja1!$A$1:$C$10607</definedName>
    <definedName name="____CAU103" localSheetId="0">[2]Hoja1!$A$1:$C$10607</definedName>
    <definedName name="____CAU103">[1]Hoja1!$A$1:$C$10607</definedName>
    <definedName name="___CAU103" localSheetId="1">[3]Hoja1!$A$1:$C$10607</definedName>
    <definedName name="___CAU103" localSheetId="0">[3]Hoja1!$A$1:$C$10607</definedName>
    <definedName name="___CAU103">[2]Hoja1!$A$1:$C$10607</definedName>
    <definedName name="__1_13__Reporte_Ministerio___Definitivo_" localSheetId="1">#REF!</definedName>
    <definedName name="__1_13__Reporte_Ministerio___Definitivo_" localSheetId="0">#REF!</definedName>
    <definedName name="__1_13__Reporte_Ministerio___Definitivo_">#REF!</definedName>
    <definedName name="__CAU103" localSheetId="1">[4]Hoja1!$A$1:$C$10607</definedName>
    <definedName name="__CAU103" localSheetId="0">[4]Hoja1!$A$1:$C$10607</definedName>
    <definedName name="__CAU103">[5]Hoja1!$A$1:$C$10607</definedName>
    <definedName name="_1" localSheetId="1">[6]LIS183!#REF!</definedName>
    <definedName name="_1" localSheetId="0">[6]LIS183!#REF!</definedName>
    <definedName name="_1">[7]LIS183!#REF!</definedName>
    <definedName name="_1_13__Reporte_Ministerio___Definitivo_" localSheetId="1">#REF!</definedName>
    <definedName name="_1_13__Reporte_Ministerio___Definitivo_" localSheetId="0">#REF!</definedName>
    <definedName name="_1_13__Reporte_Ministerio___Definitivo_">#REF!</definedName>
    <definedName name="_10" localSheetId="1">[6]LIS183!#REF!</definedName>
    <definedName name="_10" localSheetId="0">[6]LIS183!#REF!</definedName>
    <definedName name="_10">[7]LIS183!#REF!</definedName>
    <definedName name="_100" localSheetId="1">[6]LIS183!#REF!</definedName>
    <definedName name="_100" localSheetId="0">[6]LIS183!#REF!</definedName>
    <definedName name="_100">[7]LIS183!#REF!</definedName>
    <definedName name="_101" localSheetId="1">[6]LIS183!#REF!</definedName>
    <definedName name="_101" localSheetId="0">[6]LIS183!#REF!</definedName>
    <definedName name="_101">[7]LIS183!#REF!</definedName>
    <definedName name="_102" localSheetId="1">[6]LIS183!#REF!</definedName>
    <definedName name="_102" localSheetId="0">[6]LIS183!#REF!</definedName>
    <definedName name="_102">[7]LIS183!#REF!</definedName>
    <definedName name="_103" localSheetId="1">[6]LIS183!#REF!</definedName>
    <definedName name="_103" localSheetId="0">[6]LIS183!#REF!</definedName>
    <definedName name="_103">[7]LIS183!#REF!</definedName>
    <definedName name="_104" localSheetId="1">[6]LIS183!#REF!</definedName>
    <definedName name="_104" localSheetId="0">[6]LIS183!#REF!</definedName>
    <definedName name="_104">[7]LIS183!#REF!</definedName>
    <definedName name="_105" localSheetId="1">[6]LIS183!#REF!</definedName>
    <definedName name="_105" localSheetId="0">[6]LIS183!#REF!</definedName>
    <definedName name="_105">[7]LIS183!#REF!</definedName>
    <definedName name="_106" localSheetId="1">[6]LIS183!#REF!</definedName>
    <definedName name="_106" localSheetId="0">[6]LIS183!#REF!</definedName>
    <definedName name="_106">[7]LIS183!#REF!</definedName>
    <definedName name="_107" localSheetId="1">[6]LIS183!#REF!</definedName>
    <definedName name="_107" localSheetId="0">[6]LIS183!#REF!</definedName>
    <definedName name="_107">[7]LIS183!#REF!</definedName>
    <definedName name="_108" localSheetId="1">[6]LIS183!#REF!</definedName>
    <definedName name="_108" localSheetId="0">[6]LIS183!#REF!</definedName>
    <definedName name="_108">[7]LIS183!#REF!</definedName>
    <definedName name="_109" localSheetId="1">[6]LIS183!#REF!</definedName>
    <definedName name="_109" localSheetId="0">[6]LIS183!#REF!</definedName>
    <definedName name="_109">[7]LIS183!#REF!</definedName>
    <definedName name="_11" localSheetId="1">[6]LIS183!#REF!</definedName>
    <definedName name="_11" localSheetId="0">[6]LIS183!#REF!</definedName>
    <definedName name="_11">[7]LIS183!#REF!</definedName>
    <definedName name="_110" localSheetId="1">[6]LIS183!#REF!</definedName>
    <definedName name="_110" localSheetId="0">[6]LIS183!#REF!</definedName>
    <definedName name="_110">[7]LIS183!#REF!</definedName>
    <definedName name="_111" localSheetId="1">[6]LIS183!#REF!</definedName>
    <definedName name="_111" localSheetId="0">[6]LIS183!#REF!</definedName>
    <definedName name="_111">[7]LIS183!#REF!</definedName>
    <definedName name="_112" localSheetId="1">[6]LIS183!#REF!</definedName>
    <definedName name="_112" localSheetId="0">[6]LIS183!#REF!</definedName>
    <definedName name="_112">[7]LIS183!#REF!</definedName>
    <definedName name="_113" localSheetId="1">[6]LIS183!#REF!</definedName>
    <definedName name="_113" localSheetId="0">[6]LIS183!#REF!</definedName>
    <definedName name="_113">[7]LIS183!#REF!</definedName>
    <definedName name="_114" localSheetId="1">[6]LIS183!#REF!</definedName>
    <definedName name="_114" localSheetId="0">[6]LIS183!#REF!</definedName>
    <definedName name="_114">[7]LIS183!#REF!</definedName>
    <definedName name="_115" localSheetId="1">[6]LIS183!#REF!</definedName>
    <definedName name="_115" localSheetId="0">[6]LIS183!#REF!</definedName>
    <definedName name="_115">[7]LIS183!#REF!</definedName>
    <definedName name="_1154" localSheetId="1">[6]LIS183!#REF!</definedName>
    <definedName name="_1154" localSheetId="0">[6]LIS183!#REF!</definedName>
    <definedName name="_1154">[7]LIS183!#REF!</definedName>
    <definedName name="_116" localSheetId="1">[6]LIS183!#REF!</definedName>
    <definedName name="_116" localSheetId="0">[6]LIS183!#REF!</definedName>
    <definedName name="_116">[7]LIS183!#REF!</definedName>
    <definedName name="_117" localSheetId="1">[6]LIS183!#REF!</definedName>
    <definedName name="_117" localSheetId="0">[6]LIS183!#REF!</definedName>
    <definedName name="_117">[7]LIS183!#REF!</definedName>
    <definedName name="_118" localSheetId="1">[6]LIS183!#REF!</definedName>
    <definedName name="_118" localSheetId="0">[6]LIS183!#REF!</definedName>
    <definedName name="_118">[7]LIS183!#REF!</definedName>
    <definedName name="_119" localSheetId="1">[6]LIS183!#REF!</definedName>
    <definedName name="_119" localSheetId="0">[6]LIS183!#REF!</definedName>
    <definedName name="_119">[7]LIS183!#REF!</definedName>
    <definedName name="_12" localSheetId="1">[6]LIS183!#REF!</definedName>
    <definedName name="_12" localSheetId="0">[6]LIS183!#REF!</definedName>
    <definedName name="_12">[7]LIS183!#REF!</definedName>
    <definedName name="_120" localSheetId="1">[6]LIS183!#REF!</definedName>
    <definedName name="_120" localSheetId="0">[6]LIS183!#REF!</definedName>
    <definedName name="_120">[7]LIS183!#REF!</definedName>
    <definedName name="_121" localSheetId="1">[6]LIS183!#REF!</definedName>
    <definedName name="_121" localSheetId="0">[6]LIS183!#REF!</definedName>
    <definedName name="_121">[7]LIS183!#REF!</definedName>
    <definedName name="_122" localSheetId="1">[6]LIS183!#REF!</definedName>
    <definedName name="_122" localSheetId="0">[6]LIS183!#REF!</definedName>
    <definedName name="_122">[7]LIS183!#REF!</definedName>
    <definedName name="_123" localSheetId="1">[6]LIS183!#REF!</definedName>
    <definedName name="_123" localSheetId="0">[6]LIS183!#REF!</definedName>
    <definedName name="_123">[7]LIS183!#REF!</definedName>
    <definedName name="_124" localSheetId="1">[6]LIS183!#REF!</definedName>
    <definedName name="_124" localSheetId="0">[6]LIS183!#REF!</definedName>
    <definedName name="_124">[7]LIS183!#REF!</definedName>
    <definedName name="_125" localSheetId="1">[6]LIS183!#REF!</definedName>
    <definedName name="_125" localSheetId="0">[6]LIS183!#REF!</definedName>
    <definedName name="_125">[7]LIS183!#REF!</definedName>
    <definedName name="_126" localSheetId="1">[6]LIS183!#REF!</definedName>
    <definedName name="_126" localSheetId="0">[6]LIS183!#REF!</definedName>
    <definedName name="_126">[7]LIS183!#REF!</definedName>
    <definedName name="_127" localSheetId="1">[6]LIS183!#REF!</definedName>
    <definedName name="_127" localSheetId="0">[6]LIS183!#REF!</definedName>
    <definedName name="_127">[7]LIS183!#REF!</definedName>
    <definedName name="_128" localSheetId="1">[6]LIS183!#REF!</definedName>
    <definedName name="_128" localSheetId="0">[6]LIS183!#REF!</definedName>
    <definedName name="_128">[7]LIS183!#REF!</definedName>
    <definedName name="_129" localSheetId="1">[6]LIS183!#REF!</definedName>
    <definedName name="_129" localSheetId="0">[6]LIS183!#REF!</definedName>
    <definedName name="_129">[7]LIS183!#REF!</definedName>
    <definedName name="_13" localSheetId="1">[6]LIS183!#REF!</definedName>
    <definedName name="_13" localSheetId="0">[6]LIS183!#REF!</definedName>
    <definedName name="_13">[7]LIS183!#REF!</definedName>
    <definedName name="_130" localSheetId="1">[6]LIS183!#REF!</definedName>
    <definedName name="_130" localSheetId="0">[6]LIS183!#REF!</definedName>
    <definedName name="_130">[7]LIS183!#REF!</definedName>
    <definedName name="_131" localSheetId="1">[6]LIS183!#REF!</definedName>
    <definedName name="_131" localSheetId="0">[6]LIS183!#REF!</definedName>
    <definedName name="_131">[7]LIS183!#REF!</definedName>
    <definedName name="_132" localSheetId="1">[6]LIS183!#REF!</definedName>
    <definedName name="_132" localSheetId="0">[6]LIS183!#REF!</definedName>
    <definedName name="_132">[7]LIS183!#REF!</definedName>
    <definedName name="_133" localSheetId="1">[6]LIS183!#REF!</definedName>
    <definedName name="_133" localSheetId="0">[6]LIS183!#REF!</definedName>
    <definedName name="_133">[7]LIS183!#REF!</definedName>
    <definedName name="_134" localSheetId="1">[6]LIS183!#REF!</definedName>
    <definedName name="_134" localSheetId="0">[6]LIS183!#REF!</definedName>
    <definedName name="_134">[7]LIS183!#REF!</definedName>
    <definedName name="_135" localSheetId="1">[6]LIS183!#REF!</definedName>
    <definedName name="_135" localSheetId="0">[6]LIS183!#REF!</definedName>
    <definedName name="_135">[7]LIS183!#REF!</definedName>
    <definedName name="_136" localSheetId="1">[6]LIS183!#REF!</definedName>
    <definedName name="_136" localSheetId="0">[6]LIS183!#REF!</definedName>
    <definedName name="_136">[7]LIS183!#REF!</definedName>
    <definedName name="_137" localSheetId="1">[6]LIS183!#REF!</definedName>
    <definedName name="_137" localSheetId="0">[6]LIS183!#REF!</definedName>
    <definedName name="_137">[7]LIS183!#REF!</definedName>
    <definedName name="_138" localSheetId="1">[6]LIS183!#REF!</definedName>
    <definedName name="_138" localSheetId="0">[6]LIS183!#REF!</definedName>
    <definedName name="_138">[7]LIS183!#REF!</definedName>
    <definedName name="_139" localSheetId="1">[6]LIS183!#REF!</definedName>
    <definedName name="_139" localSheetId="0">[6]LIS183!#REF!</definedName>
    <definedName name="_139">[7]LIS183!#REF!</definedName>
    <definedName name="_14" localSheetId="1">[6]LIS183!#REF!</definedName>
    <definedName name="_14" localSheetId="0">[6]LIS183!#REF!</definedName>
    <definedName name="_14">[7]LIS183!#REF!</definedName>
    <definedName name="_140" localSheetId="1">[6]LIS183!#REF!</definedName>
    <definedName name="_140" localSheetId="0">[6]LIS183!#REF!</definedName>
    <definedName name="_140">[7]LIS183!#REF!</definedName>
    <definedName name="_141" localSheetId="1">[6]LIS183!#REF!</definedName>
    <definedName name="_141" localSheetId="0">[6]LIS183!#REF!</definedName>
    <definedName name="_141">[7]LIS183!#REF!</definedName>
    <definedName name="_142" localSheetId="1">[6]LIS183!#REF!</definedName>
    <definedName name="_142" localSheetId="0">[6]LIS183!#REF!</definedName>
    <definedName name="_142">[7]LIS183!#REF!</definedName>
    <definedName name="_143" localSheetId="1">[6]LIS183!#REF!</definedName>
    <definedName name="_143" localSheetId="0">[6]LIS183!#REF!</definedName>
    <definedName name="_143">[7]LIS183!#REF!</definedName>
    <definedName name="_144" localSheetId="1">[6]LIS183!#REF!</definedName>
    <definedName name="_144" localSheetId="0">[6]LIS183!#REF!</definedName>
    <definedName name="_144">[7]LIS183!#REF!</definedName>
    <definedName name="_145" localSheetId="1">[6]LIS183!#REF!</definedName>
    <definedName name="_145" localSheetId="0">[6]LIS183!#REF!</definedName>
    <definedName name="_145">[7]LIS183!#REF!</definedName>
    <definedName name="_146" localSheetId="1">[6]LIS183!#REF!</definedName>
    <definedName name="_146" localSheetId="0">[6]LIS183!#REF!</definedName>
    <definedName name="_146">[7]LIS183!#REF!</definedName>
    <definedName name="_147" localSheetId="1">[6]LIS183!#REF!</definedName>
    <definedName name="_147" localSheetId="0">[6]LIS183!#REF!</definedName>
    <definedName name="_147">[7]LIS183!#REF!</definedName>
    <definedName name="_148" localSheetId="1">[6]LIS183!#REF!</definedName>
    <definedName name="_148" localSheetId="0">[6]LIS183!#REF!</definedName>
    <definedName name="_148">[7]LIS183!#REF!</definedName>
    <definedName name="_149" localSheetId="1">[6]LIS183!#REF!</definedName>
    <definedName name="_149" localSheetId="0">[6]LIS183!#REF!</definedName>
    <definedName name="_149">[7]LIS183!#REF!</definedName>
    <definedName name="_15" localSheetId="1">[6]LIS183!#REF!</definedName>
    <definedName name="_15" localSheetId="0">[6]LIS183!#REF!</definedName>
    <definedName name="_15">[7]LIS183!#REF!</definedName>
    <definedName name="_150" localSheetId="1">[6]LIS183!#REF!</definedName>
    <definedName name="_150" localSheetId="0">[6]LIS183!#REF!</definedName>
    <definedName name="_150">[7]LIS183!#REF!</definedName>
    <definedName name="_151" localSheetId="1">[6]LIS183!#REF!</definedName>
    <definedName name="_151" localSheetId="0">[6]LIS183!#REF!</definedName>
    <definedName name="_151">[7]LIS183!#REF!</definedName>
    <definedName name="_152" localSheetId="1">[6]LIS183!#REF!</definedName>
    <definedName name="_152" localSheetId="0">[6]LIS183!#REF!</definedName>
    <definedName name="_152">[7]LIS183!#REF!</definedName>
    <definedName name="_153" localSheetId="1">[6]LIS183!#REF!</definedName>
    <definedName name="_153" localSheetId="0">[6]LIS183!#REF!</definedName>
    <definedName name="_153">[7]LIS183!#REF!</definedName>
    <definedName name="_154" localSheetId="1">[6]LIS183!#REF!</definedName>
    <definedName name="_154" localSheetId="0">[6]LIS183!#REF!</definedName>
    <definedName name="_154">[7]LIS183!#REF!</definedName>
    <definedName name="_155" localSheetId="1">[6]LIS183!#REF!</definedName>
    <definedName name="_155" localSheetId="0">[6]LIS183!#REF!</definedName>
    <definedName name="_155">[7]LIS183!#REF!</definedName>
    <definedName name="_156" localSheetId="1">[6]LIS183!#REF!</definedName>
    <definedName name="_156" localSheetId="0">[6]LIS183!#REF!</definedName>
    <definedName name="_156">[7]LIS183!#REF!</definedName>
    <definedName name="_157" localSheetId="1">[6]LIS183!#REF!</definedName>
    <definedName name="_157" localSheetId="0">[6]LIS183!#REF!</definedName>
    <definedName name="_157">[7]LIS183!#REF!</definedName>
    <definedName name="_158" localSheetId="1">[6]LIS183!#REF!</definedName>
    <definedName name="_158" localSheetId="0">[6]LIS183!#REF!</definedName>
    <definedName name="_158">[7]LIS183!#REF!</definedName>
    <definedName name="_159" localSheetId="1">[6]LIS183!#REF!</definedName>
    <definedName name="_159" localSheetId="0">[6]LIS183!#REF!</definedName>
    <definedName name="_159">[7]LIS183!#REF!</definedName>
    <definedName name="_16" localSheetId="1">[6]LIS183!#REF!</definedName>
    <definedName name="_16" localSheetId="0">[6]LIS183!#REF!</definedName>
    <definedName name="_16">[7]LIS183!#REF!</definedName>
    <definedName name="_160" localSheetId="1">[6]LIS183!#REF!</definedName>
    <definedName name="_160" localSheetId="0">[6]LIS183!#REF!</definedName>
    <definedName name="_160">[7]LIS183!#REF!</definedName>
    <definedName name="_161" localSheetId="1">[6]LIS183!#REF!</definedName>
    <definedName name="_161" localSheetId="0">[6]LIS183!#REF!</definedName>
    <definedName name="_161">[7]LIS183!#REF!</definedName>
    <definedName name="_162" localSheetId="1">[6]LIS183!#REF!</definedName>
    <definedName name="_162" localSheetId="0">[6]LIS183!#REF!</definedName>
    <definedName name="_162">[7]LIS183!#REF!</definedName>
    <definedName name="_163" localSheetId="1">[6]LIS183!#REF!</definedName>
    <definedName name="_163" localSheetId="0">[6]LIS183!#REF!</definedName>
    <definedName name="_163">[7]LIS183!#REF!</definedName>
    <definedName name="_164" localSheetId="1">[6]LIS183!#REF!</definedName>
    <definedName name="_164" localSheetId="0">[6]LIS183!#REF!</definedName>
    <definedName name="_164">[7]LIS183!#REF!</definedName>
    <definedName name="_165" localSheetId="1">[6]LIS183!#REF!</definedName>
    <definedName name="_165" localSheetId="0">[6]LIS183!#REF!</definedName>
    <definedName name="_165">[7]LIS183!#REF!</definedName>
    <definedName name="_166" localSheetId="1">[6]LIS183!#REF!</definedName>
    <definedName name="_166" localSheetId="0">[6]LIS183!#REF!</definedName>
    <definedName name="_166">[7]LIS183!#REF!</definedName>
    <definedName name="_167" localSheetId="1">[6]LIS183!#REF!</definedName>
    <definedName name="_167" localSheetId="0">[6]LIS183!#REF!</definedName>
    <definedName name="_167">[7]LIS183!#REF!</definedName>
    <definedName name="_168" localSheetId="1">[6]LIS183!#REF!</definedName>
    <definedName name="_168" localSheetId="0">[6]LIS183!#REF!</definedName>
    <definedName name="_168">[7]LIS183!#REF!</definedName>
    <definedName name="_169" localSheetId="1">[6]LIS183!#REF!</definedName>
    <definedName name="_169" localSheetId="0">[6]LIS183!#REF!</definedName>
    <definedName name="_169">[7]LIS183!#REF!</definedName>
    <definedName name="_17" localSheetId="1">[6]LIS183!#REF!</definedName>
    <definedName name="_17" localSheetId="0">[6]LIS183!#REF!</definedName>
    <definedName name="_17">[7]LIS183!#REF!</definedName>
    <definedName name="_170" localSheetId="1">[6]LIS183!#REF!</definedName>
    <definedName name="_170" localSheetId="0">[6]LIS183!#REF!</definedName>
    <definedName name="_170">[7]LIS183!#REF!</definedName>
    <definedName name="_171" localSheetId="1">[6]LIS183!#REF!</definedName>
    <definedName name="_171" localSheetId="0">[6]LIS183!#REF!</definedName>
    <definedName name="_171">[7]LIS183!#REF!</definedName>
    <definedName name="_172" localSheetId="1">[6]LIS183!#REF!</definedName>
    <definedName name="_172" localSheetId="0">[6]LIS183!#REF!</definedName>
    <definedName name="_172">[7]LIS183!#REF!</definedName>
    <definedName name="_173" localSheetId="1">[6]LIS183!#REF!</definedName>
    <definedName name="_173" localSheetId="0">[6]LIS183!#REF!</definedName>
    <definedName name="_173">[7]LIS183!#REF!</definedName>
    <definedName name="_174" localSheetId="1">[6]LIS183!#REF!</definedName>
    <definedName name="_174" localSheetId="0">[6]LIS183!#REF!</definedName>
    <definedName name="_174">[7]LIS183!#REF!</definedName>
    <definedName name="_175" localSheetId="1">[6]LIS183!#REF!</definedName>
    <definedName name="_175" localSheetId="0">[6]LIS183!#REF!</definedName>
    <definedName name="_175">[7]LIS183!#REF!</definedName>
    <definedName name="_176" localSheetId="1">[6]LIS183!#REF!</definedName>
    <definedName name="_176" localSheetId="0">[6]LIS183!#REF!</definedName>
    <definedName name="_176">[7]LIS183!#REF!</definedName>
    <definedName name="_177" localSheetId="1">[6]LIS183!#REF!</definedName>
    <definedName name="_177" localSheetId="0">[6]LIS183!#REF!</definedName>
    <definedName name="_177">[7]LIS183!#REF!</definedName>
    <definedName name="_178" localSheetId="1">[6]LIS183!#REF!</definedName>
    <definedName name="_178" localSheetId="0">[6]LIS183!#REF!</definedName>
    <definedName name="_178">[7]LIS183!#REF!</definedName>
    <definedName name="_179" localSheetId="1">[6]LIS183!#REF!</definedName>
    <definedName name="_179" localSheetId="0">[6]LIS183!#REF!</definedName>
    <definedName name="_179">[7]LIS183!#REF!</definedName>
    <definedName name="_18" localSheetId="1">[6]LIS183!#REF!</definedName>
    <definedName name="_18" localSheetId="0">[6]LIS183!#REF!</definedName>
    <definedName name="_18">[7]LIS183!#REF!</definedName>
    <definedName name="_180" localSheetId="1">[6]LIS183!#REF!</definedName>
    <definedName name="_180" localSheetId="0">[6]LIS183!#REF!</definedName>
    <definedName name="_180">[7]LIS183!#REF!</definedName>
    <definedName name="_181" localSheetId="1">[6]LIS183!#REF!</definedName>
    <definedName name="_181" localSheetId="0">[6]LIS183!#REF!</definedName>
    <definedName name="_181">[7]LIS183!#REF!</definedName>
    <definedName name="_182" localSheetId="1">[6]LIS183!#REF!</definedName>
    <definedName name="_182" localSheetId="0">[6]LIS183!#REF!</definedName>
    <definedName name="_182">[7]LIS183!#REF!</definedName>
    <definedName name="_183" localSheetId="1">[6]LIS183!#REF!</definedName>
    <definedName name="_183" localSheetId="0">[6]LIS183!#REF!</definedName>
    <definedName name="_183">[7]LIS183!#REF!</definedName>
    <definedName name="_184" localSheetId="1">[6]LIS183!#REF!</definedName>
    <definedName name="_184" localSheetId="0">[6]LIS183!#REF!</definedName>
    <definedName name="_184">[7]LIS183!#REF!</definedName>
    <definedName name="_185" localSheetId="1">[6]LIS183!#REF!</definedName>
    <definedName name="_185" localSheetId="0">[6]LIS183!#REF!</definedName>
    <definedName name="_185">[7]LIS183!#REF!</definedName>
    <definedName name="_186" localSheetId="1">[6]LIS183!#REF!</definedName>
    <definedName name="_186" localSheetId="0">[6]LIS183!#REF!</definedName>
    <definedName name="_186">[7]LIS183!#REF!</definedName>
    <definedName name="_187" localSheetId="1">[6]LIS183!#REF!</definedName>
    <definedName name="_187" localSheetId="0">[6]LIS183!#REF!</definedName>
    <definedName name="_187">[7]LIS183!#REF!</definedName>
    <definedName name="_188" localSheetId="1">[6]LIS183!#REF!</definedName>
    <definedName name="_188" localSheetId="0">[6]LIS183!#REF!</definedName>
    <definedName name="_188">[7]LIS183!#REF!</definedName>
    <definedName name="_189" localSheetId="1">[6]LIS183!#REF!</definedName>
    <definedName name="_189" localSheetId="0">[6]LIS183!#REF!</definedName>
    <definedName name="_189">[7]LIS183!#REF!</definedName>
    <definedName name="_19" localSheetId="1">[6]LIS183!#REF!</definedName>
    <definedName name="_19" localSheetId="0">[6]LIS183!#REF!</definedName>
    <definedName name="_19">[7]LIS183!#REF!</definedName>
    <definedName name="_190" localSheetId="1">[6]LIS183!#REF!</definedName>
    <definedName name="_190" localSheetId="0">[6]LIS183!#REF!</definedName>
    <definedName name="_190">[7]LIS183!#REF!</definedName>
    <definedName name="_191" localSheetId="1">[6]LIS183!#REF!</definedName>
    <definedName name="_191" localSheetId="0">[6]LIS183!#REF!</definedName>
    <definedName name="_191">[7]LIS183!#REF!</definedName>
    <definedName name="_192" localSheetId="1">[6]LIS183!#REF!</definedName>
    <definedName name="_192" localSheetId="0">[6]LIS183!#REF!</definedName>
    <definedName name="_192">[7]LIS183!#REF!</definedName>
    <definedName name="_193" localSheetId="1">[6]LIS183!#REF!</definedName>
    <definedName name="_193" localSheetId="0">[6]LIS183!#REF!</definedName>
    <definedName name="_193">[7]LIS183!#REF!</definedName>
    <definedName name="_194" localSheetId="1">[6]LIS183!#REF!</definedName>
    <definedName name="_194" localSheetId="0">[6]LIS183!#REF!</definedName>
    <definedName name="_194">[7]LIS183!#REF!</definedName>
    <definedName name="_195" localSheetId="1">[6]LIS183!#REF!</definedName>
    <definedName name="_195" localSheetId="0">[6]LIS183!#REF!</definedName>
    <definedName name="_195">[7]LIS183!#REF!</definedName>
    <definedName name="_196" localSheetId="1">[6]LIS183!#REF!</definedName>
    <definedName name="_196" localSheetId="0">[6]LIS183!#REF!</definedName>
    <definedName name="_196">[7]LIS183!#REF!</definedName>
    <definedName name="_197" localSheetId="1">[6]LIS183!#REF!</definedName>
    <definedName name="_197" localSheetId="0">[6]LIS183!#REF!</definedName>
    <definedName name="_197">[7]LIS183!#REF!</definedName>
    <definedName name="_198" localSheetId="1">[6]LIS183!#REF!</definedName>
    <definedName name="_198" localSheetId="0">[6]LIS183!#REF!</definedName>
    <definedName name="_198">[7]LIS183!#REF!</definedName>
    <definedName name="_199" localSheetId="1">[6]LIS183!#REF!</definedName>
    <definedName name="_199" localSheetId="0">[6]LIS183!#REF!</definedName>
    <definedName name="_199">[7]LIS183!#REF!</definedName>
    <definedName name="_2" localSheetId="1">[6]LIS183!#REF!</definedName>
    <definedName name="_2" localSheetId="0">[6]LIS183!#REF!</definedName>
    <definedName name="_2">[7]LIS183!#REF!</definedName>
    <definedName name="_20" localSheetId="1">[6]LIS183!#REF!</definedName>
    <definedName name="_20" localSheetId="0">[6]LIS183!#REF!</definedName>
    <definedName name="_20">[7]LIS183!#REF!</definedName>
    <definedName name="_21" localSheetId="1">[6]LIS183!#REF!</definedName>
    <definedName name="_21" localSheetId="0">[6]LIS183!#REF!</definedName>
    <definedName name="_21">[7]LIS183!#REF!</definedName>
    <definedName name="_22" localSheetId="1">[6]LIS183!#REF!</definedName>
    <definedName name="_22" localSheetId="0">[6]LIS183!#REF!</definedName>
    <definedName name="_22">[7]LIS183!#REF!</definedName>
    <definedName name="_23" localSheetId="1">[6]LIS183!#REF!</definedName>
    <definedName name="_23" localSheetId="0">[6]LIS183!#REF!</definedName>
    <definedName name="_23">[7]LIS183!#REF!</definedName>
    <definedName name="_24" localSheetId="1">[6]LIS183!#REF!</definedName>
    <definedName name="_24" localSheetId="0">[6]LIS183!#REF!</definedName>
    <definedName name="_24">[7]LIS183!#REF!</definedName>
    <definedName name="_25" localSheetId="1">[6]LIS183!#REF!</definedName>
    <definedName name="_25" localSheetId="0">[6]LIS183!#REF!</definedName>
    <definedName name="_25">[7]LIS183!#REF!</definedName>
    <definedName name="_26" localSheetId="1">[6]LIS183!#REF!</definedName>
    <definedName name="_26" localSheetId="0">[6]LIS183!#REF!</definedName>
    <definedName name="_26">[7]LIS183!#REF!</definedName>
    <definedName name="_27" localSheetId="1">[6]LIS183!#REF!</definedName>
    <definedName name="_27" localSheetId="0">[6]LIS183!#REF!</definedName>
    <definedName name="_27">[7]LIS183!#REF!</definedName>
    <definedName name="_28" localSheetId="1">[6]LIS183!#REF!</definedName>
    <definedName name="_28" localSheetId="0">[6]LIS183!#REF!</definedName>
    <definedName name="_28">[7]LIS183!#REF!</definedName>
    <definedName name="_29" localSheetId="1">[6]LIS183!#REF!</definedName>
    <definedName name="_29" localSheetId="0">[6]LIS183!#REF!</definedName>
    <definedName name="_29">[7]LIS183!#REF!</definedName>
    <definedName name="_3" localSheetId="1">[6]LIS183!#REF!</definedName>
    <definedName name="_3" localSheetId="0">[6]LIS183!#REF!</definedName>
    <definedName name="_3">[7]LIS183!#REF!</definedName>
    <definedName name="_30" localSheetId="1">[6]LIS183!#REF!</definedName>
    <definedName name="_30" localSheetId="0">[6]LIS183!#REF!</definedName>
    <definedName name="_30">[7]LIS183!#REF!</definedName>
    <definedName name="_31" localSheetId="1">[6]LIS183!#REF!</definedName>
    <definedName name="_31" localSheetId="0">[6]LIS183!#REF!</definedName>
    <definedName name="_31">[7]LIS183!#REF!</definedName>
    <definedName name="_32" localSheetId="1">[6]LIS183!#REF!</definedName>
    <definedName name="_32" localSheetId="0">[6]LIS183!#REF!</definedName>
    <definedName name="_32">[7]LIS183!#REF!</definedName>
    <definedName name="_33" localSheetId="1">[6]LIS183!#REF!</definedName>
    <definedName name="_33" localSheetId="0">[6]LIS183!#REF!</definedName>
    <definedName name="_33">[7]LIS183!#REF!</definedName>
    <definedName name="_34" localSheetId="1">[6]LIS183!#REF!</definedName>
    <definedName name="_34" localSheetId="0">[6]LIS183!#REF!</definedName>
    <definedName name="_34">[7]LIS183!#REF!</definedName>
    <definedName name="_35" localSheetId="1">[6]LIS183!#REF!</definedName>
    <definedName name="_35" localSheetId="0">[6]LIS183!#REF!</definedName>
    <definedName name="_35">[7]LIS183!#REF!</definedName>
    <definedName name="_36" localSheetId="1">[6]LIS183!#REF!</definedName>
    <definedName name="_36" localSheetId="0">[6]LIS183!#REF!</definedName>
    <definedName name="_36">[7]LIS183!#REF!</definedName>
    <definedName name="_37" localSheetId="1">[6]LIS183!#REF!</definedName>
    <definedName name="_37" localSheetId="0">[6]LIS183!#REF!</definedName>
    <definedName name="_37">[7]LIS183!#REF!</definedName>
    <definedName name="_38" localSheetId="1">[6]LIS183!#REF!</definedName>
    <definedName name="_38" localSheetId="0">[6]LIS183!#REF!</definedName>
    <definedName name="_38">[7]LIS183!#REF!</definedName>
    <definedName name="_39" localSheetId="1">[6]LIS183!#REF!</definedName>
    <definedName name="_39" localSheetId="0">[6]LIS183!#REF!</definedName>
    <definedName name="_39">[7]LIS183!#REF!</definedName>
    <definedName name="_4" localSheetId="1">[6]LIS183!#REF!</definedName>
    <definedName name="_4" localSheetId="0">[6]LIS183!#REF!</definedName>
    <definedName name="_4">[7]LIS183!#REF!</definedName>
    <definedName name="_40" localSheetId="1">[6]LIS183!#REF!</definedName>
    <definedName name="_40" localSheetId="0">[6]LIS183!#REF!</definedName>
    <definedName name="_40">[7]LIS183!#REF!</definedName>
    <definedName name="_41" localSheetId="1">[6]LIS183!#REF!</definedName>
    <definedName name="_41" localSheetId="0">[6]LIS183!#REF!</definedName>
    <definedName name="_41">[7]LIS183!#REF!</definedName>
    <definedName name="_42" localSheetId="1">[6]LIS183!#REF!</definedName>
    <definedName name="_42" localSheetId="0">[6]LIS183!#REF!</definedName>
    <definedName name="_42">[7]LIS183!#REF!</definedName>
    <definedName name="_43" localSheetId="1">[6]LIS183!#REF!</definedName>
    <definedName name="_43" localSheetId="0">[6]LIS183!#REF!</definedName>
    <definedName name="_43">[7]LIS183!#REF!</definedName>
    <definedName name="_44" localSheetId="1">[6]LIS183!#REF!</definedName>
    <definedName name="_44" localSheetId="0">[6]LIS183!#REF!</definedName>
    <definedName name="_44">[7]LIS183!#REF!</definedName>
    <definedName name="_45" localSheetId="1">[6]LIS183!#REF!</definedName>
    <definedName name="_45" localSheetId="0">[6]LIS183!#REF!</definedName>
    <definedName name="_45">[7]LIS183!#REF!</definedName>
    <definedName name="_46" localSheetId="1">[6]LIS183!#REF!</definedName>
    <definedName name="_46" localSheetId="0">[6]LIS183!#REF!</definedName>
    <definedName name="_46">[7]LIS183!#REF!</definedName>
    <definedName name="_47" localSheetId="1">[6]LIS183!#REF!</definedName>
    <definedName name="_47" localSheetId="0">[6]LIS183!#REF!</definedName>
    <definedName name="_47">[7]LIS183!#REF!</definedName>
    <definedName name="_48" localSheetId="1">[6]LIS183!#REF!</definedName>
    <definedName name="_48" localSheetId="0">[6]LIS183!#REF!</definedName>
    <definedName name="_48">[7]LIS183!#REF!</definedName>
    <definedName name="_49" localSheetId="1">[6]LIS183!#REF!</definedName>
    <definedName name="_49" localSheetId="0">[6]LIS183!#REF!</definedName>
    <definedName name="_49">[7]LIS183!#REF!</definedName>
    <definedName name="_5" localSheetId="1">[6]LIS183!#REF!</definedName>
    <definedName name="_5" localSheetId="0">[6]LIS183!#REF!</definedName>
    <definedName name="_5">[7]LIS183!#REF!</definedName>
    <definedName name="_50" localSheetId="1">[6]LIS183!#REF!</definedName>
    <definedName name="_50" localSheetId="0">[6]LIS183!#REF!</definedName>
    <definedName name="_50">[7]LIS183!#REF!</definedName>
    <definedName name="_51" localSheetId="1">[6]LIS183!#REF!</definedName>
    <definedName name="_51" localSheetId="0">[6]LIS183!#REF!</definedName>
    <definedName name="_51">[7]LIS183!#REF!</definedName>
    <definedName name="_52" localSheetId="1">[6]LIS183!#REF!</definedName>
    <definedName name="_52" localSheetId="0">[6]LIS183!#REF!</definedName>
    <definedName name="_52">[7]LIS183!#REF!</definedName>
    <definedName name="_53" localSheetId="1">[6]LIS183!#REF!</definedName>
    <definedName name="_53" localSheetId="0">[6]LIS183!#REF!</definedName>
    <definedName name="_53">[7]LIS183!#REF!</definedName>
    <definedName name="_54" localSheetId="1">[6]LIS183!#REF!</definedName>
    <definedName name="_54" localSheetId="0">[6]LIS183!#REF!</definedName>
    <definedName name="_54">[7]LIS183!#REF!</definedName>
    <definedName name="_55" localSheetId="1">[6]LIS183!#REF!</definedName>
    <definedName name="_55" localSheetId="0">[6]LIS183!#REF!</definedName>
    <definedName name="_55">[7]LIS183!#REF!</definedName>
    <definedName name="_56" localSheetId="1">[6]LIS183!#REF!</definedName>
    <definedName name="_56" localSheetId="0">[6]LIS183!#REF!</definedName>
    <definedName name="_56">[7]LIS183!#REF!</definedName>
    <definedName name="_57" localSheetId="1">[6]LIS183!#REF!</definedName>
    <definedName name="_57" localSheetId="0">[6]LIS183!#REF!</definedName>
    <definedName name="_57">[7]LIS183!#REF!</definedName>
    <definedName name="_58" localSheetId="1">[6]LIS183!#REF!</definedName>
    <definedName name="_58" localSheetId="0">[6]LIS183!#REF!</definedName>
    <definedName name="_58">[7]LIS183!#REF!</definedName>
    <definedName name="_59" localSheetId="1">[6]LIS183!#REF!</definedName>
    <definedName name="_59" localSheetId="0">[6]LIS183!#REF!</definedName>
    <definedName name="_59">[7]LIS183!#REF!</definedName>
    <definedName name="_6" localSheetId="1">[6]LIS183!#REF!</definedName>
    <definedName name="_6" localSheetId="0">[6]LIS183!#REF!</definedName>
    <definedName name="_6">[7]LIS183!#REF!</definedName>
    <definedName name="_60" localSheetId="1">[6]LIS183!#REF!</definedName>
    <definedName name="_60" localSheetId="0">[6]LIS183!#REF!</definedName>
    <definedName name="_60">[7]LIS183!#REF!</definedName>
    <definedName name="_61" localSheetId="1">[6]LIS183!#REF!</definedName>
    <definedName name="_61" localSheetId="0">[6]LIS183!#REF!</definedName>
    <definedName name="_61">[7]LIS183!#REF!</definedName>
    <definedName name="_62" localSheetId="1">[6]LIS183!#REF!</definedName>
    <definedName name="_62" localSheetId="0">[6]LIS183!#REF!</definedName>
    <definedName name="_62">[7]LIS183!#REF!</definedName>
    <definedName name="_63" localSheetId="1">[6]LIS183!#REF!</definedName>
    <definedName name="_63" localSheetId="0">[6]LIS183!#REF!</definedName>
    <definedName name="_63">[7]LIS183!#REF!</definedName>
    <definedName name="_64" localSheetId="1">[6]LIS183!#REF!</definedName>
    <definedName name="_64" localSheetId="0">[6]LIS183!#REF!</definedName>
    <definedName name="_64">[7]LIS183!#REF!</definedName>
    <definedName name="_65" localSheetId="1">[6]LIS183!#REF!</definedName>
    <definedName name="_65" localSheetId="0">[6]LIS183!#REF!</definedName>
    <definedName name="_65">[7]LIS183!#REF!</definedName>
    <definedName name="_66" localSheetId="1">[6]LIS183!#REF!</definedName>
    <definedName name="_66" localSheetId="0">[6]LIS183!#REF!</definedName>
    <definedName name="_66">[7]LIS183!#REF!</definedName>
    <definedName name="_67" localSheetId="1">[6]LIS183!#REF!</definedName>
    <definedName name="_67" localSheetId="0">[6]LIS183!#REF!</definedName>
    <definedName name="_67">[7]LIS183!#REF!</definedName>
    <definedName name="_68" localSheetId="1">[6]LIS183!#REF!</definedName>
    <definedName name="_68" localSheetId="0">[6]LIS183!#REF!</definedName>
    <definedName name="_68">[7]LIS183!#REF!</definedName>
    <definedName name="_69" localSheetId="1">[6]LIS183!#REF!</definedName>
    <definedName name="_69" localSheetId="0">[6]LIS183!#REF!</definedName>
    <definedName name="_69">[7]LIS183!#REF!</definedName>
    <definedName name="_7" localSheetId="1">[6]LIS183!#REF!</definedName>
    <definedName name="_7" localSheetId="0">[6]LIS183!#REF!</definedName>
    <definedName name="_7">[7]LIS183!#REF!</definedName>
    <definedName name="_70" localSheetId="1">[6]LIS183!#REF!</definedName>
    <definedName name="_70" localSheetId="0">[6]LIS183!#REF!</definedName>
    <definedName name="_70">[7]LIS183!#REF!</definedName>
    <definedName name="_71" localSheetId="1">[6]LIS183!#REF!</definedName>
    <definedName name="_71" localSheetId="0">[6]LIS183!#REF!</definedName>
    <definedName name="_71">[7]LIS183!#REF!</definedName>
    <definedName name="_72" localSheetId="1">[6]LIS183!#REF!</definedName>
    <definedName name="_72" localSheetId="0">[6]LIS183!#REF!</definedName>
    <definedName name="_72">[7]LIS183!#REF!</definedName>
    <definedName name="_73" localSheetId="1">[6]LIS183!#REF!</definedName>
    <definedName name="_73" localSheetId="0">[6]LIS183!#REF!</definedName>
    <definedName name="_73">[7]LIS183!#REF!</definedName>
    <definedName name="_74" localSheetId="1">[6]LIS183!#REF!</definedName>
    <definedName name="_74" localSheetId="0">[6]LIS183!#REF!</definedName>
    <definedName name="_74">[7]LIS183!#REF!</definedName>
    <definedName name="_75" localSheetId="1">[6]LIS183!#REF!</definedName>
    <definedName name="_75" localSheetId="0">[6]LIS183!#REF!</definedName>
    <definedName name="_75">[7]LIS183!#REF!</definedName>
    <definedName name="_76" localSheetId="1">[6]LIS183!#REF!</definedName>
    <definedName name="_76" localSheetId="0">[6]LIS183!#REF!</definedName>
    <definedName name="_76">[7]LIS183!#REF!</definedName>
    <definedName name="_77" localSheetId="1">[6]LIS183!#REF!</definedName>
    <definedName name="_77" localSheetId="0">[6]LIS183!#REF!</definedName>
    <definedName name="_77">[7]LIS183!#REF!</definedName>
    <definedName name="_78" localSheetId="1">[6]LIS183!#REF!</definedName>
    <definedName name="_78" localSheetId="0">[6]LIS183!#REF!</definedName>
    <definedName name="_78">[7]LIS183!#REF!</definedName>
    <definedName name="_79" localSheetId="1">[6]LIS183!#REF!</definedName>
    <definedName name="_79" localSheetId="0">[6]LIS183!#REF!</definedName>
    <definedName name="_79">[7]LIS183!#REF!</definedName>
    <definedName name="_8" localSheetId="1">[6]LIS183!#REF!</definedName>
    <definedName name="_8" localSheetId="0">[6]LIS183!#REF!</definedName>
    <definedName name="_8">[7]LIS183!#REF!</definedName>
    <definedName name="_80" localSheetId="1">[6]LIS183!#REF!</definedName>
    <definedName name="_80" localSheetId="0">[6]LIS183!#REF!</definedName>
    <definedName name="_80">[7]LIS183!#REF!</definedName>
    <definedName name="_81" localSheetId="1">[6]LIS183!#REF!</definedName>
    <definedName name="_81" localSheetId="0">[6]LIS183!#REF!</definedName>
    <definedName name="_81">[7]LIS183!#REF!</definedName>
    <definedName name="_82" localSheetId="1">[6]LIS183!#REF!</definedName>
    <definedName name="_82" localSheetId="0">[6]LIS183!#REF!</definedName>
    <definedName name="_82">[7]LIS183!#REF!</definedName>
    <definedName name="_83" localSheetId="1">[6]LIS183!#REF!</definedName>
    <definedName name="_83" localSheetId="0">[6]LIS183!#REF!</definedName>
    <definedName name="_83">[7]LIS183!#REF!</definedName>
    <definedName name="_84" localSheetId="1">[6]LIS183!#REF!</definedName>
    <definedName name="_84" localSheetId="0">[6]LIS183!#REF!</definedName>
    <definedName name="_84">[7]LIS183!#REF!</definedName>
    <definedName name="_85" localSheetId="1">[6]LIS183!#REF!</definedName>
    <definedName name="_85" localSheetId="0">[6]LIS183!#REF!</definedName>
    <definedName name="_85">[7]LIS183!#REF!</definedName>
    <definedName name="_86" localSheetId="1">[6]LIS183!#REF!</definedName>
    <definedName name="_86" localSheetId="0">[6]LIS183!#REF!</definedName>
    <definedName name="_86">[7]LIS183!#REF!</definedName>
    <definedName name="_87" localSheetId="1">[6]LIS183!#REF!</definedName>
    <definedName name="_87" localSheetId="0">[6]LIS183!#REF!</definedName>
    <definedName name="_87">[7]LIS183!#REF!</definedName>
    <definedName name="_88" localSheetId="1">[6]LIS183!#REF!</definedName>
    <definedName name="_88" localSheetId="0">[6]LIS183!#REF!</definedName>
    <definedName name="_88">[7]LIS183!#REF!</definedName>
    <definedName name="_89" localSheetId="1">[6]LIS183!#REF!</definedName>
    <definedName name="_89" localSheetId="0">[6]LIS183!#REF!</definedName>
    <definedName name="_89">[7]LIS183!#REF!</definedName>
    <definedName name="_9" localSheetId="1">[6]LIS183!#REF!</definedName>
    <definedName name="_9" localSheetId="0">[6]LIS183!#REF!</definedName>
    <definedName name="_9">[7]LIS183!#REF!</definedName>
    <definedName name="_90" localSheetId="1">[6]LIS183!#REF!</definedName>
    <definedName name="_90" localSheetId="0">[6]LIS183!#REF!</definedName>
    <definedName name="_90">[7]LIS183!#REF!</definedName>
    <definedName name="_91" localSheetId="1">[6]LIS183!#REF!</definedName>
    <definedName name="_91" localSheetId="0">[6]LIS183!#REF!</definedName>
    <definedName name="_91">[7]LIS183!#REF!</definedName>
    <definedName name="_92" localSheetId="1">[6]LIS183!#REF!</definedName>
    <definedName name="_92" localSheetId="0">[6]LIS183!#REF!</definedName>
    <definedName name="_92">[7]LIS183!#REF!</definedName>
    <definedName name="_93" localSheetId="1">[6]LIS183!#REF!</definedName>
    <definedName name="_93" localSheetId="0">[6]LIS183!#REF!</definedName>
    <definedName name="_93">[7]LIS183!#REF!</definedName>
    <definedName name="_94" localSheetId="1">[6]LIS183!#REF!</definedName>
    <definedName name="_94" localSheetId="0">[6]LIS183!#REF!</definedName>
    <definedName name="_94">[7]LIS183!#REF!</definedName>
    <definedName name="_95" localSheetId="1">[6]LIS183!#REF!</definedName>
    <definedName name="_95" localSheetId="0">[6]LIS183!#REF!</definedName>
    <definedName name="_95">[7]LIS183!#REF!</definedName>
    <definedName name="_96" localSheetId="1">[6]LIS183!#REF!</definedName>
    <definedName name="_96" localSheetId="0">[6]LIS183!#REF!</definedName>
    <definedName name="_96">[7]LIS183!#REF!</definedName>
    <definedName name="_97" localSheetId="1">[6]LIS183!#REF!</definedName>
    <definedName name="_97" localSheetId="0">[6]LIS183!#REF!</definedName>
    <definedName name="_97">[7]LIS183!#REF!</definedName>
    <definedName name="_98" localSheetId="1">[6]LIS183!#REF!</definedName>
    <definedName name="_98" localSheetId="0">[6]LIS183!#REF!</definedName>
    <definedName name="_98">[7]LIS183!#REF!</definedName>
    <definedName name="_99" localSheetId="1">[6]LIS183!#REF!</definedName>
    <definedName name="_99" localSheetId="0">[6]LIS183!#REF!</definedName>
    <definedName name="_99">[7]LIS183!#REF!</definedName>
    <definedName name="_CAU103" localSheetId="1">[8]Hoja1!$A$1:$C$10607</definedName>
    <definedName name="_CAU103" localSheetId="0">[9]Hoja1!$A$1:$C$10607</definedName>
    <definedName name="_CAU103">[4]Hoja1!$A$1:$C$10607</definedName>
    <definedName name="_pob2009">#REF!</definedName>
    <definedName name="A">[7]LIS183!#REF!</definedName>
    <definedName name="asdewq" localSheetId="1">#REF!</definedName>
    <definedName name="asdewq" localSheetId="0">#REF!</definedName>
    <definedName name="asdewq">#REF!</definedName>
    <definedName name="_xlnm.Database" localSheetId="1">#REF!</definedName>
    <definedName name="_xlnm.Database" localSheetId="0">#REF!</definedName>
    <definedName name="_xlnm.Database">#REF!</definedName>
    <definedName name="bASEDEDATOS1" localSheetId="1">#REF!</definedName>
    <definedName name="bASEDEDATOS1" localSheetId="0">#REF!</definedName>
    <definedName name="bASEDEDATOS1">#REF!</definedName>
    <definedName name="BVFD" localSheetId="1">#REF!</definedName>
    <definedName name="BVFD" localSheetId="0">#REF!</definedName>
    <definedName name="BVFD">#REF!</definedName>
    <definedName name="bvg" localSheetId="1">#REF!</definedName>
    <definedName name="bvg" localSheetId="0">#REF!</definedName>
    <definedName name="bvg">#REF!</definedName>
    <definedName name="CAU" localSheetId="1">#REF!</definedName>
    <definedName name="CAU" localSheetId="0">#REF!</definedName>
    <definedName name="CAU">#REF!</definedName>
    <definedName name="cffbhf" localSheetId="1">#REF!</definedName>
    <definedName name="cffbhf" localSheetId="0">#REF!</definedName>
    <definedName name="cffbhf">#REF!</definedName>
    <definedName name="COBER">[7]LIS183!#REF!</definedName>
    <definedName name="CODIGO_DIVIPOLA" localSheetId="1">#REF!</definedName>
    <definedName name="CODIGO_DIVIPOLA" localSheetId="0">#REF!</definedName>
    <definedName name="CODIGO_DIVIPOLA">#REF!</definedName>
    <definedName name="D">[7]LIS183!#REF!</definedName>
    <definedName name="DboREGISTRO_LEY_617" localSheetId="1">#REF!</definedName>
    <definedName name="DboREGISTRO_LEY_617" localSheetId="0">#REF!</definedName>
    <definedName name="DboREGISTRO_LEY_617">#REF!</definedName>
    <definedName name="Def" localSheetId="1">#REF!</definedName>
    <definedName name="Def" localSheetId="0">#REF!</definedName>
    <definedName name="Def">#REF!</definedName>
    <definedName name="defrts" localSheetId="1">#REF!</definedName>
    <definedName name="defrts" localSheetId="0">#REF!</definedName>
    <definedName name="defrts">#REF!</definedName>
    <definedName name="DEFUNCIONES10" localSheetId="1">#REF!</definedName>
    <definedName name="DEFUNCIONES10" localSheetId="0">#REF!</definedName>
    <definedName name="DEFUNCIONES10">#REF!</definedName>
    <definedName name="DGGG" localSheetId="1">#REF!</definedName>
    <definedName name="DGGG" localSheetId="0">#REF!</definedName>
    <definedName name="DGGG">#REF!</definedName>
    <definedName name="DIAAN" localSheetId="1">#REF!</definedName>
    <definedName name="DIAAN" localSheetId="0">#REF!</definedName>
    <definedName name="DIAAN">#REF!</definedName>
    <definedName name="DIAGNOSTICOS4" localSheetId="1">#REF!</definedName>
    <definedName name="DIAGNOSTICOS4" localSheetId="0">#REF!</definedName>
    <definedName name="DIAGNOSTICOS4">#REF!</definedName>
    <definedName name="DILLA" localSheetId="1">#REF!</definedName>
    <definedName name="DILLA" localSheetId="0">#REF!</definedName>
    <definedName name="DILLA">#REF!</definedName>
    <definedName name="E" localSheetId="1">[4]Hoja1!$A$1:$C$10607</definedName>
    <definedName name="E" localSheetId="0">[4]Hoja1!$A$1:$C$10607</definedName>
    <definedName name="E">[7]LIS183!#REF!</definedName>
    <definedName name="edad" localSheetId="1">#REF!</definedName>
    <definedName name="edad" localSheetId="0">#REF!</definedName>
    <definedName name="edad">#REF!</definedName>
    <definedName name="egghgh" localSheetId="1">#REF!</definedName>
    <definedName name="egghgh" localSheetId="0">#REF!</definedName>
    <definedName name="egghgh">#REF!</definedName>
    <definedName name="fda" localSheetId="1">#REF!</definedName>
    <definedName name="fda" localSheetId="0">#REF!</definedName>
    <definedName name="fda">#REF!</definedName>
    <definedName name="G">[7]LIS183!#REF!</definedName>
    <definedName name="GBV" localSheetId="1">#REF!</definedName>
    <definedName name="GBV" localSheetId="0">#REF!</definedName>
    <definedName name="GBV">#REF!</definedName>
    <definedName name="gedad">[10]Hoja4!$A$1:$B$45</definedName>
    <definedName name="GHHGF" localSheetId="1">#REF!</definedName>
    <definedName name="GHHGF" localSheetId="0">#REF!</definedName>
    <definedName name="GHHGF">#REF!</definedName>
    <definedName name="GJGJU" localSheetId="1">#REF!</definedName>
    <definedName name="GJGJU" localSheetId="0">#REF!</definedName>
    <definedName name="GJGJU">#REF!</definedName>
    <definedName name="GRUPO105" localSheetId="1">#REF!</definedName>
    <definedName name="GRUPO105" localSheetId="0">#REF!</definedName>
    <definedName name="GRUPO105">#REF!</definedName>
    <definedName name="HH">#REF!</definedName>
    <definedName name="INFARTOMIO2000" localSheetId="1">#REF!</definedName>
    <definedName name="INFARTOMIO2000" localSheetId="0">#REF!</definedName>
    <definedName name="INFARTOMIO2000">#REF!</definedName>
    <definedName name="J">[7]LIS183!#REF!</definedName>
    <definedName name="JHHH" localSheetId="1">#REF!</definedName>
    <definedName name="JHHH" localSheetId="0">#REF!</definedName>
    <definedName name="JHHH">#REF!</definedName>
    <definedName name="JYGY" localSheetId="1">#REF!</definedName>
    <definedName name="JYGY" localSheetId="0">#REF!</definedName>
    <definedName name="JYGY">#REF!</definedName>
    <definedName name="K">[7]LIS183!#REF!</definedName>
    <definedName name="kkl" localSheetId="1">#REF!</definedName>
    <definedName name="kkl" localSheetId="0">#REF!</definedName>
    <definedName name="kkl">#REF!</definedName>
    <definedName name="lijnmmlñ" localSheetId="1">#REF!</definedName>
    <definedName name="lijnmmlñ" localSheetId="0">#REF!</definedName>
    <definedName name="lijnmmlñ">#REF!</definedName>
    <definedName name="lñ" localSheetId="1">#REF!</definedName>
    <definedName name="lñ" localSheetId="0">#REF!</definedName>
    <definedName name="lñ">#REF!</definedName>
    <definedName name="mlkl" localSheetId="1">#REF!</definedName>
    <definedName name="mlkl" localSheetId="0">#REF!</definedName>
    <definedName name="mlkl">#REF!</definedName>
    <definedName name="MORTALIDAD" localSheetId="1">#REF!</definedName>
    <definedName name="MORTALIDAD" localSheetId="0">#REF!</definedName>
    <definedName name="MORTALIDAD">#REF!</definedName>
    <definedName name="MPIOS" localSheetId="1">#REF!</definedName>
    <definedName name="MPIOS" localSheetId="0">#REF!</definedName>
    <definedName name="MPIOS">#REF!</definedName>
    <definedName name="Ñ">[7]LIS183!#REF!</definedName>
    <definedName name="P">[7]LIS183!#REF!</definedName>
    <definedName name="RA" localSheetId="1">#REF!</definedName>
    <definedName name="RA" localSheetId="0">#REF!</definedName>
    <definedName name="RA">#REF!</definedName>
    <definedName name="rrrrrr" localSheetId="1">#REF!</definedName>
    <definedName name="rrrrrr" localSheetId="0">#REF!</definedName>
    <definedName name="rrrrrr">#REF!</definedName>
    <definedName name="S">[7]LIS183!#REF!</definedName>
    <definedName name="SF" localSheetId="1">#REF!</definedName>
    <definedName name="SF" localSheetId="0">#REF!</definedName>
    <definedName name="SF">#REF!</definedName>
    <definedName name="SFJDHK" localSheetId="1">#REF!</definedName>
    <definedName name="SFJDHK" localSheetId="0">#REF!</definedName>
    <definedName name="SFJDHK">#REF!</definedName>
    <definedName name="sse" localSheetId="1">#REF!</definedName>
    <definedName name="sse" localSheetId="0">#REF!</definedName>
    <definedName name="sse">#REF!</definedName>
    <definedName name="T">[7]LIS183!#REF!</definedName>
    <definedName name="Tbldiagnosticos_copia" localSheetId="1">#REF!</definedName>
    <definedName name="Tbldiagnosticos_copia" localSheetId="0">#REF!</definedName>
    <definedName name="Tbldiagnosticos_copia">#REF!</definedName>
    <definedName name="Total">[11]Barrios!$C$257</definedName>
    <definedName name="Total1">[12]Barrios!$C$257</definedName>
    <definedName name="UJN" localSheetId="1">#REF!</definedName>
    <definedName name="UJN" localSheetId="0">#REF!</definedName>
    <definedName name="UJN">#REF!</definedName>
    <definedName name="vcbg" localSheetId="1">#REF!</definedName>
    <definedName name="vcbg" localSheetId="0">#REF!</definedName>
    <definedName name="vcbg">#REF!</definedName>
    <definedName name="VECTORES" localSheetId="1">#REF!</definedName>
    <definedName name="VECTORES" localSheetId="0">#REF!</definedName>
    <definedName name="VECTORES">#REF!</definedName>
    <definedName name="W">[7]LIS183!#REF!</definedName>
    <definedName name="x">#REF!</definedName>
  </definedNames>
  <calcPr calcId="145621"/>
</workbook>
</file>

<file path=xl/calcChain.xml><?xml version="1.0" encoding="utf-8"?>
<calcChain xmlns="http://schemas.openxmlformats.org/spreadsheetml/2006/main">
  <c r="C15" i="18" l="1"/>
  <c r="C14" i="18"/>
  <c r="C13" i="18"/>
  <c r="C12" i="18"/>
  <c r="C11" i="18"/>
  <c r="C10" i="18"/>
  <c r="C9" i="18"/>
  <c r="C8" i="18"/>
  <c r="C7" i="18"/>
  <c r="C6" i="18"/>
  <c r="C5" i="18"/>
  <c r="C15" i="17"/>
  <c r="C14" i="17"/>
  <c r="C13" i="17"/>
  <c r="C12" i="17"/>
  <c r="C11" i="17"/>
  <c r="C10" i="17"/>
  <c r="C9" i="17"/>
  <c r="C8" i="17"/>
  <c r="C7" i="17"/>
  <c r="C5" i="17"/>
  <c r="C15" i="16"/>
  <c r="C14" i="16"/>
  <c r="C13" i="16"/>
  <c r="C12" i="16"/>
  <c r="C11" i="16"/>
  <c r="C10" i="16"/>
  <c r="C9" i="16"/>
  <c r="C8" i="16"/>
  <c r="C7" i="16"/>
  <c r="C6" i="16"/>
  <c r="C5" i="16"/>
  <c r="BE388" i="8" l="1"/>
  <c r="BD388" i="8"/>
  <c r="BC388" i="8"/>
  <c r="BB388" i="8"/>
  <c r="BA388" i="8"/>
  <c r="AZ388" i="8"/>
  <c r="AY388" i="8"/>
  <c r="AX388" i="8"/>
  <c r="AW388" i="8"/>
  <c r="AV388" i="8"/>
  <c r="AU388" i="8"/>
  <c r="AT388" i="8"/>
  <c r="AS388" i="8"/>
  <c r="AR388" i="8"/>
  <c r="AQ388" i="8"/>
  <c r="AP388" i="8"/>
  <c r="AO388" i="8"/>
  <c r="AN388" i="8"/>
  <c r="AM388" i="8"/>
  <c r="AL388" i="8"/>
  <c r="AK388" i="8"/>
  <c r="AJ388" i="8"/>
  <c r="AI388" i="8"/>
  <c r="AH388" i="8"/>
  <c r="AG388" i="8"/>
  <c r="AF388" i="8"/>
  <c r="AE388" i="8"/>
  <c r="AD388" i="8"/>
  <c r="AC388" i="8"/>
  <c r="AB388" i="8"/>
  <c r="AA388" i="8"/>
  <c r="Z388" i="8"/>
  <c r="Y388" i="8"/>
  <c r="X388" i="8"/>
  <c r="W388" i="8"/>
  <c r="V388" i="8"/>
  <c r="U388" i="8"/>
  <c r="T388" i="8"/>
  <c r="S388" i="8"/>
  <c r="R388" i="8"/>
  <c r="Q388" i="8"/>
  <c r="P388" i="8"/>
  <c r="O388" i="8"/>
  <c r="N388" i="8"/>
  <c r="M388" i="8"/>
  <c r="L388" i="8"/>
  <c r="K388" i="8"/>
  <c r="J388" i="8"/>
  <c r="I388" i="8"/>
  <c r="H388" i="8"/>
  <c r="G388" i="8"/>
  <c r="F388" i="8"/>
  <c r="E388" i="8"/>
  <c r="D388" i="8"/>
  <c r="C388" i="8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P316" i="7"/>
  <c r="AO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E317" i="6"/>
  <c r="BD317" i="6"/>
  <c r="BC317" i="6"/>
  <c r="BB317" i="6"/>
  <c r="BA317" i="6"/>
  <c r="AZ317" i="6"/>
  <c r="AY317" i="6"/>
  <c r="AX317" i="6"/>
  <c r="AW317" i="6"/>
  <c r="AV317" i="6"/>
  <c r="AU317" i="6"/>
  <c r="AT317" i="6"/>
  <c r="AS317" i="6"/>
  <c r="AR317" i="6"/>
  <c r="AQ317" i="6"/>
  <c r="AP317" i="6"/>
  <c r="AO317" i="6"/>
  <c r="AN317" i="6"/>
  <c r="AM317" i="6"/>
  <c r="AL317" i="6"/>
  <c r="AK317" i="6"/>
  <c r="AJ317" i="6"/>
  <c r="AI317" i="6"/>
  <c r="AH317" i="6"/>
  <c r="AG317" i="6"/>
  <c r="AF317" i="6"/>
  <c r="AE317" i="6"/>
  <c r="AD317" i="6"/>
  <c r="AC317" i="6"/>
  <c r="AB317" i="6"/>
  <c r="AA317" i="6"/>
  <c r="Z317" i="6"/>
  <c r="Y317" i="6"/>
  <c r="X317" i="6"/>
  <c r="W317" i="6"/>
  <c r="V317" i="6"/>
  <c r="U317" i="6"/>
  <c r="T317" i="6"/>
  <c r="S317" i="6"/>
  <c r="R317" i="6"/>
  <c r="Q317" i="6"/>
  <c r="P317" i="6"/>
  <c r="O317" i="6"/>
  <c r="N317" i="6"/>
  <c r="M317" i="6"/>
  <c r="L317" i="6"/>
  <c r="K317" i="6"/>
  <c r="J317" i="6"/>
  <c r="I317" i="6"/>
  <c r="H317" i="6"/>
  <c r="G317" i="6"/>
  <c r="F317" i="6"/>
  <c r="E317" i="6"/>
  <c r="D317" i="6"/>
  <c r="C317" i="6"/>
  <c r="BE377" i="4"/>
  <c r="BD377" i="4"/>
  <c r="BC377" i="4"/>
  <c r="BB377" i="4"/>
  <c r="BA377" i="4"/>
  <c r="AZ377" i="4"/>
  <c r="AY377" i="4"/>
  <c r="AX377" i="4"/>
  <c r="AW377" i="4"/>
  <c r="AV377" i="4"/>
  <c r="AU377" i="4"/>
  <c r="AT377" i="4"/>
  <c r="AS377" i="4"/>
  <c r="AR377" i="4"/>
  <c r="AQ377" i="4"/>
  <c r="AP377" i="4"/>
  <c r="AO377" i="4"/>
  <c r="AN377" i="4"/>
  <c r="AM377" i="4"/>
  <c r="AL377" i="4"/>
  <c r="AK377" i="4"/>
  <c r="AJ377" i="4"/>
  <c r="AI377" i="4"/>
  <c r="AH377" i="4"/>
  <c r="AG377" i="4"/>
  <c r="AF377" i="4"/>
  <c r="AE377" i="4"/>
  <c r="AD377" i="4"/>
  <c r="AC377" i="4"/>
  <c r="AB377" i="4"/>
  <c r="AA377" i="4"/>
  <c r="Z377" i="4"/>
  <c r="Y377" i="4"/>
  <c r="X377" i="4"/>
  <c r="W377" i="4"/>
  <c r="V377" i="4"/>
  <c r="U377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AX282" i="13" l="1"/>
  <c r="AX402" i="12"/>
  <c r="AX405" i="11"/>
  <c r="AX367" i="10"/>
  <c r="AX345" i="9"/>
  <c r="AX282" i="8"/>
  <c r="AX232" i="7"/>
  <c r="AX227" i="6"/>
  <c r="AX274" i="4"/>
  <c r="H107" i="13" l="1"/>
  <c r="G107" i="13"/>
  <c r="F107" i="13"/>
  <c r="E107" i="13"/>
  <c r="D107" i="13"/>
  <c r="I106" i="13"/>
  <c r="C106" i="13" s="1"/>
  <c r="I105" i="13"/>
  <c r="C105" i="13" s="1"/>
  <c r="I104" i="13"/>
  <c r="C104" i="13" s="1"/>
  <c r="I103" i="13"/>
  <c r="C103" i="13" s="1"/>
  <c r="I102" i="13"/>
  <c r="C102" i="13" s="1"/>
  <c r="I101" i="13"/>
  <c r="C101" i="13" s="1"/>
  <c r="I100" i="13"/>
  <c r="C100" i="13" s="1"/>
  <c r="I99" i="13"/>
  <c r="C99" i="13" s="1"/>
  <c r="I98" i="13"/>
  <c r="C98" i="13" s="1"/>
  <c r="I97" i="13"/>
  <c r="C97" i="13" s="1"/>
  <c r="I96" i="13"/>
  <c r="C96" i="13" s="1"/>
  <c r="I84" i="13"/>
  <c r="H84" i="13"/>
  <c r="G84" i="13"/>
  <c r="F84" i="13"/>
  <c r="E84" i="13"/>
  <c r="D84" i="13"/>
  <c r="C84" i="13"/>
  <c r="L60" i="13"/>
  <c r="K60" i="13"/>
  <c r="J60" i="13"/>
  <c r="I60" i="13"/>
  <c r="H60" i="13"/>
  <c r="G60" i="13"/>
  <c r="F60" i="13"/>
  <c r="E60" i="13"/>
  <c r="D60" i="13"/>
  <c r="C60" i="13"/>
  <c r="H144" i="12"/>
  <c r="G144" i="12"/>
  <c r="F144" i="12"/>
  <c r="E144" i="12"/>
  <c r="D144" i="12"/>
  <c r="I143" i="12"/>
  <c r="C143" i="12" s="1"/>
  <c r="I142" i="12"/>
  <c r="C142" i="12" s="1"/>
  <c r="I141" i="12"/>
  <c r="C141" i="12" s="1"/>
  <c r="I140" i="12"/>
  <c r="C140" i="12" s="1"/>
  <c r="I139" i="12"/>
  <c r="C139" i="12" s="1"/>
  <c r="I138" i="12"/>
  <c r="C138" i="12" s="1"/>
  <c r="I137" i="12"/>
  <c r="C137" i="12" s="1"/>
  <c r="I136" i="12"/>
  <c r="C136" i="12" s="1"/>
  <c r="I135" i="12"/>
  <c r="C135" i="12" s="1"/>
  <c r="I134" i="12"/>
  <c r="C134" i="12" s="1"/>
  <c r="I133" i="12"/>
  <c r="C133" i="12" s="1"/>
  <c r="I132" i="12"/>
  <c r="C132" i="12" s="1"/>
  <c r="I131" i="12"/>
  <c r="C131" i="12" s="1"/>
  <c r="I130" i="12"/>
  <c r="C130" i="12" s="1"/>
  <c r="I129" i="12"/>
  <c r="C129" i="12" s="1"/>
  <c r="I128" i="12"/>
  <c r="C128" i="12" s="1"/>
  <c r="I127" i="12"/>
  <c r="C127" i="12" s="1"/>
  <c r="I126" i="12"/>
  <c r="C126" i="12" s="1"/>
  <c r="I125" i="12"/>
  <c r="C125" i="12" s="1"/>
  <c r="I124" i="12"/>
  <c r="C124" i="12" s="1"/>
  <c r="I123" i="12"/>
  <c r="I122" i="12"/>
  <c r="C122" i="12" s="1"/>
  <c r="I121" i="12"/>
  <c r="C121" i="12" s="1"/>
  <c r="I109" i="12"/>
  <c r="H109" i="12"/>
  <c r="G109" i="12"/>
  <c r="F109" i="12"/>
  <c r="E109" i="12"/>
  <c r="D109" i="12"/>
  <c r="C109" i="12"/>
  <c r="L73" i="12"/>
  <c r="K73" i="12"/>
  <c r="J73" i="12"/>
  <c r="I73" i="12"/>
  <c r="H73" i="12"/>
  <c r="G73" i="12"/>
  <c r="F73" i="12"/>
  <c r="E73" i="12"/>
  <c r="D73" i="12"/>
  <c r="C73" i="12"/>
  <c r="H147" i="11"/>
  <c r="G147" i="11"/>
  <c r="F147" i="11"/>
  <c r="E147" i="11"/>
  <c r="D147" i="11"/>
  <c r="I146" i="11"/>
  <c r="C146" i="11" s="1"/>
  <c r="I145" i="11"/>
  <c r="C145" i="11" s="1"/>
  <c r="I144" i="11"/>
  <c r="C144" i="11" s="1"/>
  <c r="I143" i="11"/>
  <c r="C143" i="11" s="1"/>
  <c r="I142" i="11"/>
  <c r="C142" i="11" s="1"/>
  <c r="I141" i="11"/>
  <c r="C141" i="11" s="1"/>
  <c r="I140" i="11"/>
  <c r="C140" i="11" s="1"/>
  <c r="I139" i="11"/>
  <c r="C139" i="11" s="1"/>
  <c r="I138" i="11"/>
  <c r="C138" i="11" s="1"/>
  <c r="I137" i="11"/>
  <c r="C137" i="11" s="1"/>
  <c r="I136" i="11"/>
  <c r="C136" i="11" s="1"/>
  <c r="I135" i="11"/>
  <c r="C135" i="11" s="1"/>
  <c r="I134" i="11"/>
  <c r="C134" i="11" s="1"/>
  <c r="I133" i="11"/>
  <c r="C133" i="11" s="1"/>
  <c r="I132" i="11"/>
  <c r="C132" i="11" s="1"/>
  <c r="I131" i="11"/>
  <c r="C131" i="11" s="1"/>
  <c r="I130" i="11"/>
  <c r="C130" i="11" s="1"/>
  <c r="I129" i="11"/>
  <c r="C129" i="11" s="1"/>
  <c r="I128" i="11"/>
  <c r="C128" i="11" s="1"/>
  <c r="I127" i="11"/>
  <c r="C127" i="11" s="1"/>
  <c r="I126" i="11"/>
  <c r="C126" i="11" s="1"/>
  <c r="I125" i="11"/>
  <c r="C125" i="11" s="1"/>
  <c r="I124" i="11"/>
  <c r="I112" i="11"/>
  <c r="H112" i="11"/>
  <c r="G112" i="11"/>
  <c r="F112" i="11"/>
  <c r="E112" i="11"/>
  <c r="D112" i="11"/>
  <c r="C112" i="11"/>
  <c r="L76" i="11"/>
  <c r="K76" i="11"/>
  <c r="J76" i="11"/>
  <c r="I76" i="11"/>
  <c r="H76" i="11"/>
  <c r="G76" i="11"/>
  <c r="F76" i="11"/>
  <c r="E76" i="11"/>
  <c r="D76" i="11"/>
  <c r="C76" i="11"/>
  <c r="H135" i="10"/>
  <c r="G135" i="10"/>
  <c r="F135" i="10"/>
  <c r="E135" i="10"/>
  <c r="D135" i="10"/>
  <c r="I134" i="10"/>
  <c r="C134" i="10" s="1"/>
  <c r="I133" i="10"/>
  <c r="C133" i="10" s="1"/>
  <c r="I132" i="10"/>
  <c r="C132" i="10" s="1"/>
  <c r="I131" i="10"/>
  <c r="C131" i="10" s="1"/>
  <c r="I130" i="10"/>
  <c r="C130" i="10" s="1"/>
  <c r="I129" i="10"/>
  <c r="C129" i="10" s="1"/>
  <c r="I128" i="10"/>
  <c r="C128" i="10" s="1"/>
  <c r="I127" i="10"/>
  <c r="C127" i="10" s="1"/>
  <c r="I126" i="10"/>
  <c r="C126" i="10" s="1"/>
  <c r="I125" i="10"/>
  <c r="C125" i="10" s="1"/>
  <c r="I124" i="10"/>
  <c r="C124" i="10" s="1"/>
  <c r="I123" i="10"/>
  <c r="C123" i="10" s="1"/>
  <c r="I122" i="10"/>
  <c r="C122" i="10" s="1"/>
  <c r="I121" i="10"/>
  <c r="C121" i="10" s="1"/>
  <c r="I120" i="10"/>
  <c r="C120" i="10" s="1"/>
  <c r="I119" i="10"/>
  <c r="C119" i="10" s="1"/>
  <c r="I118" i="10"/>
  <c r="C118" i="10" s="1"/>
  <c r="I117" i="10"/>
  <c r="C117" i="10" s="1"/>
  <c r="I116" i="10"/>
  <c r="I104" i="10"/>
  <c r="H104" i="10"/>
  <c r="G104" i="10"/>
  <c r="F104" i="10"/>
  <c r="E104" i="10"/>
  <c r="D104" i="10"/>
  <c r="C104" i="10"/>
  <c r="L71" i="10"/>
  <c r="K71" i="10"/>
  <c r="J71" i="10"/>
  <c r="I71" i="10"/>
  <c r="H71" i="10"/>
  <c r="G71" i="10"/>
  <c r="F71" i="10"/>
  <c r="E71" i="10"/>
  <c r="D71" i="10"/>
  <c r="C71" i="10"/>
  <c r="I108" i="9"/>
  <c r="C108" i="9" s="1"/>
  <c r="H125" i="9"/>
  <c r="G125" i="9"/>
  <c r="F125" i="9"/>
  <c r="E125" i="9"/>
  <c r="D125" i="9"/>
  <c r="I124" i="9"/>
  <c r="C124" i="9" s="1"/>
  <c r="I123" i="9"/>
  <c r="C123" i="9" s="1"/>
  <c r="I122" i="9"/>
  <c r="C122" i="9" s="1"/>
  <c r="I121" i="9"/>
  <c r="C121" i="9" s="1"/>
  <c r="I120" i="9"/>
  <c r="C120" i="9" s="1"/>
  <c r="I119" i="9"/>
  <c r="C119" i="9" s="1"/>
  <c r="I118" i="9"/>
  <c r="C118" i="9" s="1"/>
  <c r="I117" i="9"/>
  <c r="C117" i="9" s="1"/>
  <c r="I116" i="9"/>
  <c r="C116" i="9" s="1"/>
  <c r="I115" i="9"/>
  <c r="C115" i="9" s="1"/>
  <c r="I114" i="9"/>
  <c r="C114" i="9" s="1"/>
  <c r="I113" i="9"/>
  <c r="C113" i="9" s="1"/>
  <c r="I112" i="9"/>
  <c r="C112" i="9" s="1"/>
  <c r="I111" i="9"/>
  <c r="C111" i="9" s="1"/>
  <c r="I110" i="9"/>
  <c r="C110" i="9" s="1"/>
  <c r="I109" i="9"/>
  <c r="C109" i="9" s="1"/>
  <c r="I96" i="9"/>
  <c r="H96" i="9"/>
  <c r="G96" i="9"/>
  <c r="F96" i="9"/>
  <c r="E96" i="9"/>
  <c r="D96" i="9"/>
  <c r="C96" i="9"/>
  <c r="L67" i="9"/>
  <c r="K67" i="9"/>
  <c r="J67" i="9"/>
  <c r="I67" i="9"/>
  <c r="H67" i="9"/>
  <c r="G67" i="9"/>
  <c r="F67" i="9"/>
  <c r="E67" i="9"/>
  <c r="D67" i="9"/>
  <c r="C67" i="9"/>
  <c r="I97" i="8"/>
  <c r="H107" i="8"/>
  <c r="G107" i="8"/>
  <c r="F107" i="8"/>
  <c r="E107" i="8"/>
  <c r="D107" i="8"/>
  <c r="I106" i="8"/>
  <c r="C106" i="8" s="1"/>
  <c r="I105" i="8"/>
  <c r="C105" i="8" s="1"/>
  <c r="I104" i="8"/>
  <c r="C104" i="8" s="1"/>
  <c r="I103" i="8"/>
  <c r="C103" i="8" s="1"/>
  <c r="I102" i="8"/>
  <c r="C102" i="8" s="1"/>
  <c r="I101" i="8"/>
  <c r="C101" i="8" s="1"/>
  <c r="I100" i="8"/>
  <c r="C100" i="8" s="1"/>
  <c r="I99" i="8"/>
  <c r="C99" i="8" s="1"/>
  <c r="I98" i="8"/>
  <c r="C98" i="8" s="1"/>
  <c r="I86" i="8"/>
  <c r="H86" i="8"/>
  <c r="G86" i="8"/>
  <c r="F86" i="8"/>
  <c r="E86" i="8"/>
  <c r="D86" i="8"/>
  <c r="C86" i="8"/>
  <c r="L63" i="8"/>
  <c r="K63" i="8"/>
  <c r="J63" i="8"/>
  <c r="I63" i="8"/>
  <c r="H63" i="8"/>
  <c r="G63" i="8"/>
  <c r="F63" i="8"/>
  <c r="E63" i="8"/>
  <c r="D63" i="8"/>
  <c r="C63" i="8"/>
  <c r="H91" i="7"/>
  <c r="G91" i="7"/>
  <c r="F91" i="7"/>
  <c r="E91" i="7"/>
  <c r="D91" i="7"/>
  <c r="I90" i="7"/>
  <c r="C90" i="7" s="1"/>
  <c r="I89" i="7"/>
  <c r="C89" i="7" s="1"/>
  <c r="I88" i="7"/>
  <c r="C88" i="7" s="1"/>
  <c r="I87" i="7"/>
  <c r="C87" i="7" s="1"/>
  <c r="I86" i="7"/>
  <c r="C86" i="7" s="1"/>
  <c r="I85" i="7"/>
  <c r="I73" i="7"/>
  <c r="H73" i="7"/>
  <c r="G73" i="7"/>
  <c r="F73" i="7"/>
  <c r="E73" i="7"/>
  <c r="D73" i="7"/>
  <c r="C73" i="7"/>
  <c r="L54" i="7"/>
  <c r="K54" i="7"/>
  <c r="J54" i="7"/>
  <c r="I54" i="7"/>
  <c r="H54" i="7"/>
  <c r="G54" i="7"/>
  <c r="F54" i="7"/>
  <c r="E54" i="7"/>
  <c r="D54" i="7"/>
  <c r="C54" i="7"/>
  <c r="I84" i="6"/>
  <c r="C84" i="6" s="1"/>
  <c r="H90" i="6"/>
  <c r="G90" i="6"/>
  <c r="F90" i="6"/>
  <c r="E90" i="6"/>
  <c r="D90" i="6"/>
  <c r="I89" i="6"/>
  <c r="C89" i="6" s="1"/>
  <c r="I88" i="6"/>
  <c r="C88" i="6" s="1"/>
  <c r="I87" i="6"/>
  <c r="C87" i="6" s="1"/>
  <c r="I86" i="6"/>
  <c r="C86" i="6" s="1"/>
  <c r="I85" i="6"/>
  <c r="I73" i="6"/>
  <c r="H73" i="6"/>
  <c r="G73" i="6"/>
  <c r="F73" i="6"/>
  <c r="E73" i="6"/>
  <c r="D73" i="6"/>
  <c r="C73" i="6"/>
  <c r="C55" i="6"/>
  <c r="D55" i="6"/>
  <c r="E55" i="6"/>
  <c r="F55" i="6"/>
  <c r="G55" i="6"/>
  <c r="H55" i="6"/>
  <c r="I55" i="6"/>
  <c r="J55" i="6"/>
  <c r="K55" i="6"/>
  <c r="L55" i="6"/>
  <c r="H104" i="4"/>
  <c r="H82" i="4" s="1"/>
  <c r="G104" i="4"/>
  <c r="G82" i="4" s="1"/>
  <c r="F104" i="4"/>
  <c r="F82" i="4" s="1"/>
  <c r="E104" i="4"/>
  <c r="E82" i="4" s="1"/>
  <c r="D104" i="4"/>
  <c r="D82" i="4" s="1"/>
  <c r="I103" i="4"/>
  <c r="C103" i="4" s="1"/>
  <c r="I102" i="4"/>
  <c r="C102" i="4" s="1"/>
  <c r="I101" i="4"/>
  <c r="C101" i="4" s="1"/>
  <c r="I100" i="4"/>
  <c r="C100" i="4" s="1"/>
  <c r="I99" i="4"/>
  <c r="C99" i="4" s="1"/>
  <c r="I98" i="4"/>
  <c r="C98" i="4" s="1"/>
  <c r="I97" i="4"/>
  <c r="C97" i="4" s="1"/>
  <c r="I96" i="4"/>
  <c r="C96" i="4" s="1"/>
  <c r="I95" i="4"/>
  <c r="C95" i="4" s="1"/>
  <c r="I94" i="4"/>
  <c r="L60" i="4"/>
  <c r="K60" i="4"/>
  <c r="J60" i="4"/>
  <c r="I60" i="4"/>
  <c r="H60" i="4"/>
  <c r="G60" i="4"/>
  <c r="F60" i="4"/>
  <c r="E60" i="4"/>
  <c r="D60" i="4"/>
  <c r="C60" i="4"/>
  <c r="I107" i="8" l="1"/>
  <c r="I107" i="13"/>
  <c r="C107" i="13"/>
  <c r="I144" i="12"/>
  <c r="C123" i="12"/>
  <c r="C144" i="12" s="1"/>
  <c r="I147" i="11"/>
  <c r="C124" i="11"/>
  <c r="C147" i="11" s="1"/>
  <c r="I135" i="10"/>
  <c r="C116" i="10"/>
  <c r="C135" i="10" s="1"/>
  <c r="I125" i="9"/>
  <c r="C125" i="9"/>
  <c r="C97" i="8"/>
  <c r="C107" i="8" s="1"/>
  <c r="I91" i="7"/>
  <c r="C85" i="7"/>
  <c r="C91" i="7" s="1"/>
  <c r="I90" i="6"/>
  <c r="C85" i="6"/>
  <c r="C90" i="6" s="1"/>
  <c r="I104" i="4"/>
  <c r="I82" i="4" s="1"/>
  <c r="C94" i="4"/>
  <c r="C104" i="4" s="1"/>
  <c r="C82" i="4" s="1"/>
</calcChain>
</file>

<file path=xl/sharedStrings.xml><?xml version="1.0" encoding="utf-8"?>
<sst xmlns="http://schemas.openxmlformats.org/spreadsheetml/2006/main" count="8364" uniqueCount="885">
  <si>
    <t>SUBREGIÓN Y MUNICIPIO</t>
  </si>
  <si>
    <t>POBLACIÓN SEGÚN NIVEL SISBEN</t>
  </si>
  <si>
    <t>GENERO</t>
  </si>
  <si>
    <t>ZONA</t>
  </si>
  <si>
    <t>TOTAL PERSONAS AFILIADAS</t>
  </si>
  <si>
    <t>Otros</t>
  </si>
  <si>
    <t>Masculino</t>
  </si>
  <si>
    <t>Femenino</t>
  </si>
  <si>
    <t>Urbana</t>
  </si>
  <si>
    <t>Rural</t>
  </si>
  <si>
    <t>TOTAL DEPTO.</t>
  </si>
  <si>
    <t>VALLE DE ABURRÁ</t>
  </si>
  <si>
    <t>MEDELLIN</t>
  </si>
  <si>
    <t>BARBOSA</t>
  </si>
  <si>
    <t>BELLO</t>
  </si>
  <si>
    <t>CALDAS</t>
  </si>
  <si>
    <t>COPACABANA</t>
  </si>
  <si>
    <t>ENVIGADO</t>
  </si>
  <si>
    <t>GIRARDOTA</t>
  </si>
  <si>
    <t>ITAGUI</t>
  </si>
  <si>
    <t>LA ESTRELLA</t>
  </si>
  <si>
    <t>SABANETA</t>
  </si>
  <si>
    <t>BAJO CAUCA</t>
  </si>
  <si>
    <t>CACERES</t>
  </si>
  <si>
    <t>CAUCASIA</t>
  </si>
  <si>
    <t>EL BAGRE</t>
  </si>
  <si>
    <t>NECHI</t>
  </si>
  <si>
    <t>TARAZA</t>
  </si>
  <si>
    <t>ZARAGOZA</t>
  </si>
  <si>
    <t>MAGDALENA MEDIO</t>
  </si>
  <si>
    <t>CARACOLI</t>
  </si>
  <si>
    <t>MACEO</t>
  </si>
  <si>
    <t>PUERTO BERRIO</t>
  </si>
  <si>
    <t>PUERTO NARE</t>
  </si>
  <si>
    <t>PUERTO TRIUNFO</t>
  </si>
  <si>
    <t>YONDO</t>
  </si>
  <si>
    <t>NORDESTE</t>
  </si>
  <si>
    <t>AMALFI</t>
  </si>
  <si>
    <t>ANORI</t>
  </si>
  <si>
    <t>CISNEROS</t>
  </si>
  <si>
    <t>REMEDIOS</t>
  </si>
  <si>
    <t>SAN ROQUE</t>
  </si>
  <si>
    <t>SANTO DOMINGO</t>
  </si>
  <si>
    <t>SEGOVIA</t>
  </si>
  <si>
    <t>VEGACHI</t>
  </si>
  <si>
    <t>YALI</t>
  </si>
  <si>
    <t>YOLOMBO</t>
  </si>
  <si>
    <t>NORTE</t>
  </si>
  <si>
    <t>ANGOSTURA</t>
  </si>
  <si>
    <t>BELMIRA</t>
  </si>
  <si>
    <t>BRICEÑO</t>
  </si>
  <si>
    <t>CAMPAMENTO</t>
  </si>
  <si>
    <t>CAROLINA DEL PRINCIPE</t>
  </si>
  <si>
    <t>DON MATÍAS</t>
  </si>
  <si>
    <t>ENTRERRIOS</t>
  </si>
  <si>
    <t>GOMEZ PLATA</t>
  </si>
  <si>
    <t>GUADALUPE</t>
  </si>
  <si>
    <t>ITUANGO</t>
  </si>
  <si>
    <t>SAN ANDRES DE CUERQUIA</t>
  </si>
  <si>
    <t>SAN JOSE DE LA MONTAÑA</t>
  </si>
  <si>
    <t>SAN PEDRO DE LOS MILAGROS</t>
  </si>
  <si>
    <t>SANTA ROSA DE OSOS</t>
  </si>
  <si>
    <t>TOLEDO</t>
  </si>
  <si>
    <t>VALDIVIA</t>
  </si>
  <si>
    <t>YARUMAL</t>
  </si>
  <si>
    <t>OCCIDENTE</t>
  </si>
  <si>
    <t>ABRIAQUI</t>
  </si>
  <si>
    <t>SANTA FE DE ANTIOQUIA</t>
  </si>
  <si>
    <t>ANZA</t>
  </si>
  <si>
    <t>ARMENIA</t>
  </si>
  <si>
    <t>BURITICA</t>
  </si>
  <si>
    <t>CAICEDO</t>
  </si>
  <si>
    <t>CAÑASGORDAS</t>
  </si>
  <si>
    <t>DABEIBA</t>
  </si>
  <si>
    <t>EBEJICO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</si>
  <si>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</si>
  <si>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</si>
  <si>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</si>
  <si>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</si>
  <si>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</si>
  <si>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</si>
  <si>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</si>
  <si>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JERONIMO</t>
  </si>
  <si>
    <t>SOPETRAN</t>
  </si>
  <si>
    <t>URAMITA</t>
  </si>
  <si>
    <t>ORIENTE</t>
  </si>
  <si>
    <t>ABEJORRAL</t>
  </si>
  <si>
    <t>ALEJANDRIA</t>
  </si>
  <si>
    <t>ARGELIA</t>
  </si>
  <si>
    <t>EL CARMEN DE VIBORAL</t>
  </si>
  <si>
    <t>COCORNA</t>
  </si>
  <si>
    <t>CONCEPCION</t>
  </si>
  <si>
    <t>GRANADA</t>
  </si>
  <si>
    <t>GUARNE</t>
  </si>
  <si>
    <t>GUATAPE</t>
  </si>
  <si>
    <t>LA CEJA</t>
  </si>
  <si>
    <t>LA UNIÓN</t>
  </si>
  <si>
    <t>MARINILLA</t>
  </si>
  <si>
    <t>NARIÑO</t>
  </si>
  <si>
    <t>EL PEÑOL</t>
  </si>
  <si>
    <t>EL RETIRO</t>
  </si>
  <si>
    <t>RIONEGRO</t>
  </si>
  <si>
    <t>SAN CARLOS</t>
  </si>
  <si>
    <t>SAN FRANCISCO</t>
  </si>
  <si>
    <t>SAN LUIS</t>
  </si>
  <si>
    <t>SAN RAFAEL</t>
  </si>
  <si>
    <t>SAN VICENTE</t>
  </si>
  <si>
    <t>EL SANTUARIO</t>
  </si>
  <si>
    <t>SONSON</t>
  </si>
  <si>
    <t>SUROESTE</t>
  </si>
  <si>
    <t>AMAGA</t>
  </si>
  <si>
    <t>ANDES</t>
  </si>
  <si>
    <t>ANGELOPOLIS</t>
  </si>
  <si>
    <t>BETANIA</t>
  </si>
  <si>
    <t>BETULIA</t>
  </si>
  <si>
    <t>CIUDAD BOLIVAR</t>
  </si>
  <si>
    <t>CARAMANTA</t>
  </si>
  <si>
    <t>CONCORDIA</t>
  </si>
  <si>
    <t>FREDONIA</t>
  </si>
  <si>
    <t>HISPANIA</t>
  </si>
  <si>
    <t>JARDIN</t>
  </si>
  <si>
    <t>JERICO</t>
  </si>
  <si>
    <t>LA PINTADA</t>
  </si>
  <si>
    <t>MONTEBELLO</t>
  </si>
  <si>
    <t>PUEBLORRICO</t>
  </si>
  <si>
    <t>SALGAR</t>
  </si>
  <si>
    <t>SANTA BARBARA</t>
  </si>
  <si>
    <t>TAMESIS</t>
  </si>
  <si>
    <t>TARSO</t>
  </si>
  <si>
    <t>TITIRIBI</t>
  </si>
  <si>
    <t>URRAO</t>
  </si>
  <si>
    <t>VALPARAISO</t>
  </si>
  <si>
    <t>VENECIA</t>
  </si>
  <si>
    <t>URABÁ</t>
  </si>
  <si>
    <t>APARTADO</t>
  </si>
  <si>
    <t>ARBOLETES</t>
  </si>
  <si>
    <t>CAREPA</t>
  </si>
  <si>
    <t>CHIGORODO</t>
  </si>
  <si>
    <t>MURINDO</t>
  </si>
  <si>
    <t>MUTATA</t>
  </si>
  <si>
    <t>NECOCLI</t>
  </si>
  <si>
    <t>SAN JUAN DE URABA</t>
  </si>
  <si>
    <t>SAN PEDRO DE URABA</t>
  </si>
  <si>
    <t>TURBO</t>
  </si>
  <si>
    <t>VIGIA DEL FUERTE</t>
  </si>
  <si>
    <r>
      <t>NOTA:</t>
    </r>
    <r>
      <rPr>
        <sz val="10"/>
        <color indexed="8"/>
        <rFont val="Arial Narrow"/>
        <family val="2"/>
      </rPr>
      <t xml:space="preserve">  El Nivel O corresponde a la población especial que se afilia mediante listados censales (Indigenas, indigentes, niños menores de edad</t>
    </r>
  </si>
  <si>
    <t>abandonados, núcleos familiares de las madres comunitarias, desmovilizados y migrantes cafeteros).</t>
  </si>
  <si>
    <r>
      <t xml:space="preserve">FUENTE: </t>
    </r>
    <r>
      <rPr>
        <sz val="10"/>
        <color indexed="8"/>
        <rFont val="Arial Narrow"/>
        <family val="2"/>
      </rPr>
      <t>Secretaría Seccional de Salud y Protección Social de Antioquia.</t>
    </r>
  </si>
  <si>
    <t>MUNICIPIO</t>
  </si>
  <si>
    <t>REGIMEN SUBSIDIADO</t>
  </si>
  <si>
    <t xml:space="preserve">% de Cobertura de Aseguramiento al SGSSS </t>
  </si>
  <si>
    <t>Poblacion pendiente por afiliar al SGSSS según DANE</t>
  </si>
  <si>
    <t>TOTAL DEPARTAMENTO</t>
  </si>
  <si>
    <t xml:space="preserve">VALLE ABURRA </t>
  </si>
  <si>
    <t xml:space="preserve"> BAJO CAUCA</t>
  </si>
  <si>
    <t xml:space="preserve"> MAGDALENA MEDIO</t>
  </si>
  <si>
    <t xml:space="preserve">  NORDESTE</t>
  </si>
  <si>
    <t xml:space="preserve"> NORTE</t>
  </si>
  <si>
    <t xml:space="preserve">  ORIENTE</t>
  </si>
  <si>
    <t xml:space="preserve">  SUROESTE</t>
  </si>
  <si>
    <t xml:space="preserve"> URABA</t>
  </si>
  <si>
    <r>
      <rPr>
        <b/>
        <sz val="9"/>
        <rFont val="Arial"/>
        <family val="2"/>
      </rPr>
      <t>Fuente</t>
    </r>
    <r>
      <rPr>
        <sz val="9"/>
        <rFont val="Arial"/>
        <family val="2"/>
      </rPr>
      <t>: Ministerio de Salud y DANE</t>
    </r>
  </si>
  <si>
    <t>TOTAL</t>
  </si>
  <si>
    <t>GRUPOS DE EDAD (EN AÑOS)</t>
  </si>
  <si>
    <t>&lt; de 1</t>
  </si>
  <si>
    <t xml:space="preserve"> 1 - 4</t>
  </si>
  <si>
    <t xml:space="preserve"> 5 - 14</t>
  </si>
  <si>
    <t>15 - 44</t>
  </si>
  <si>
    <t>45 - 59</t>
  </si>
  <si>
    <t>60 y más</t>
  </si>
  <si>
    <t>VALLE DE ABURRA</t>
  </si>
  <si>
    <t>URABA</t>
  </si>
  <si>
    <r>
      <t xml:space="preserve">FUENTE: </t>
    </r>
    <r>
      <rPr>
        <sz val="8"/>
        <color indexed="8"/>
        <rFont val="Arial"/>
        <family val="2"/>
      </rPr>
      <t xml:space="preserve">Base de  datos Sistemas </t>
    </r>
  </si>
  <si>
    <t>Secretaría Seccional de Salud y Protección Social de Antioquia</t>
  </si>
  <si>
    <t>FECHA CORTE: Diciembre 2013</t>
  </si>
  <si>
    <t>TOTAL DEPARTAMENTO.</t>
  </si>
  <si>
    <r>
      <t>NOTA:</t>
    </r>
    <r>
      <rPr>
        <sz val="8"/>
        <color indexed="8"/>
        <rFont val="Arial Narrow"/>
        <family val="2"/>
      </rPr>
      <t xml:space="preserve">  El Nivel O corresponde a la población especial que se afilia mediante listados censales (Indigenas, indigentes, niños menores de edad</t>
    </r>
  </si>
  <si>
    <r>
      <t xml:space="preserve">FUENTE: </t>
    </r>
    <r>
      <rPr>
        <sz val="8"/>
        <color indexed="8"/>
        <rFont val="Arial Narrow"/>
        <family val="2"/>
      </rPr>
      <t>Secretaría Seccional de Salud y Protección Social de Antioquia.</t>
    </r>
  </si>
  <si>
    <r>
      <rPr>
        <b/>
        <sz val="8"/>
        <rFont val="Arial"/>
        <family val="2"/>
      </rPr>
      <t>Fuente</t>
    </r>
    <r>
      <rPr>
        <sz val="8"/>
        <rFont val="Arial"/>
        <family val="2"/>
      </rPr>
      <t>: Ministerio de Salud y DANE</t>
    </r>
  </si>
  <si>
    <t>Medellín</t>
  </si>
  <si>
    <t>Barbosa</t>
  </si>
  <si>
    <t>Bello</t>
  </si>
  <si>
    <t>Caldas</t>
  </si>
  <si>
    <t>Copacabana</t>
  </si>
  <si>
    <t>Envigado</t>
  </si>
  <si>
    <t>Girardota</t>
  </si>
  <si>
    <t>Itaguí</t>
  </si>
  <si>
    <t>La Estrella</t>
  </si>
  <si>
    <t>Sabaneta</t>
  </si>
  <si>
    <t>SUBREGION / MUNICIPIO</t>
  </si>
  <si>
    <t xml:space="preserve">Tasa bruta de natalidad </t>
  </si>
  <si>
    <t>Total</t>
  </si>
  <si>
    <t>Grupo Edad</t>
  </si>
  <si>
    <t>10 a 14</t>
  </si>
  <si>
    <t>15 a 19</t>
  </si>
  <si>
    <t>20 a 24</t>
  </si>
  <si>
    <t>25 a 29</t>
  </si>
  <si>
    <t>30 a 34</t>
  </si>
  <si>
    <t>35 a 39</t>
  </si>
  <si>
    <t>40 a 44</t>
  </si>
  <si>
    <t>45 a 49</t>
  </si>
  <si>
    <t>50 a 54</t>
  </si>
  <si>
    <t>Sin dato</t>
  </si>
  <si>
    <t>No</t>
  </si>
  <si>
    <t>%</t>
  </si>
  <si>
    <r>
      <t xml:space="preserve">Fuente: </t>
    </r>
    <r>
      <rPr>
        <sz val="10"/>
        <color indexed="8"/>
        <rFont val="Arial Narrow"/>
        <family val="2"/>
      </rPr>
      <t>Secretaría Seccional de Salud y Protección Social de Antioquia.</t>
    </r>
  </si>
  <si>
    <r>
      <rPr>
        <b/>
        <sz val="10"/>
        <color theme="1"/>
        <rFont val="Calibri"/>
        <family val="2"/>
        <scheme val="minor"/>
      </rPr>
      <t>Fuente</t>
    </r>
    <r>
      <rPr>
        <sz val="10"/>
        <color theme="1"/>
        <rFont val="Calibri"/>
        <family val="2"/>
        <scheme val="minor"/>
      </rPr>
      <t>:DANE-Proyecciones de población</t>
    </r>
  </si>
  <si>
    <t>Fecha actualiozación: 12 de mayo 2011</t>
  </si>
  <si>
    <r>
      <rPr>
        <b/>
        <sz val="10"/>
        <color theme="1"/>
        <rFont val="Arial Narrow"/>
        <family val="2"/>
      </rPr>
      <t>Fuente</t>
    </r>
    <r>
      <rPr>
        <sz val="10"/>
        <color theme="1"/>
        <rFont val="Arial Narrow"/>
        <family val="2"/>
      </rPr>
      <t>:DANE-Proyecciones de población</t>
    </r>
  </si>
  <si>
    <r>
      <t xml:space="preserve">FUENTE: </t>
    </r>
    <r>
      <rPr>
        <sz val="8"/>
        <color indexed="8"/>
        <rFont val="Arial"/>
        <family val="2"/>
      </rPr>
      <t>Base de  datos Sistemas-Secretaría Seccional de Salud y Protección Social de Antioquia</t>
    </r>
  </si>
  <si>
    <r>
      <t xml:space="preserve">Fuente: </t>
    </r>
    <r>
      <rPr>
        <sz val="8"/>
        <rFont val="Arial"/>
        <family val="2"/>
      </rPr>
      <t>DANE-Procesa SSSA</t>
    </r>
  </si>
  <si>
    <t>Cáceres</t>
  </si>
  <si>
    <t>Caucasia</t>
  </si>
  <si>
    <t>El Bagre</t>
  </si>
  <si>
    <t>Nechí</t>
  </si>
  <si>
    <t>Tarazá</t>
  </si>
  <si>
    <t>Zaragoza</t>
  </si>
  <si>
    <t>Caracolí</t>
  </si>
  <si>
    <t>Maceo</t>
  </si>
  <si>
    <t>Puerto Berrío</t>
  </si>
  <si>
    <t>Puerto Nare</t>
  </si>
  <si>
    <t>Puerto Triunfo</t>
  </si>
  <si>
    <t>Yondó</t>
  </si>
  <si>
    <t>NATALIDAD, SEGÚN GRUPO EDAD Y MUNICIPIO DE RESIDENCIA HABITUAL DE LA MADRE. SUBREGIÓN MAGDALENA MEDIO 2013</t>
  </si>
  <si>
    <t>NATALIDAD, SEGÚN GRUPO EDAD Y MUNICIPIO DE RESIDENCIA HABITUAL DE LA MADRE. SUBREGIÓN BAJO CAUCA 2013</t>
  </si>
  <si>
    <t>NATALIDAD, SEGÚN GRUPO EDAD Y MUNICIPIO DE RESIDENCIA HABITUAL DE LA MADRE. SUBREGIÓN VALLE DE ABURRÁ 2013</t>
  </si>
  <si>
    <t>Amalfi</t>
  </si>
  <si>
    <t>Anorí</t>
  </si>
  <si>
    <t>Cisneros</t>
  </si>
  <si>
    <t>Remedios</t>
  </si>
  <si>
    <t>San Roque</t>
  </si>
  <si>
    <t>Santo Domingo</t>
  </si>
  <si>
    <t>Segovia</t>
  </si>
  <si>
    <t>Vegachí</t>
  </si>
  <si>
    <t>Yalí</t>
  </si>
  <si>
    <t>Yolombó</t>
  </si>
  <si>
    <t>Angostura</t>
  </si>
  <si>
    <t>Belmira</t>
  </si>
  <si>
    <t>Briceño</t>
  </si>
  <si>
    <t>Campamento</t>
  </si>
  <si>
    <t>Carolina del Príncipe</t>
  </si>
  <si>
    <t>Donmatías</t>
  </si>
  <si>
    <t>Entrerríos</t>
  </si>
  <si>
    <t>Gómez Plata</t>
  </si>
  <si>
    <t>Guadalupe</t>
  </si>
  <si>
    <t>Ituango</t>
  </si>
  <si>
    <t>San Andrés de Cuerquia</t>
  </si>
  <si>
    <t>San José de la Montaña</t>
  </si>
  <si>
    <t>San Pedro de los Milagros</t>
  </si>
  <si>
    <t>Santa Rosa de Osos</t>
  </si>
  <si>
    <t>Toledo</t>
  </si>
  <si>
    <t>Valdivia</t>
  </si>
  <si>
    <t>Yarumal</t>
  </si>
  <si>
    <t>NATALIDAD, SEGÚN GRUPO EDAD Y MUNICIPIO DE RESIDENCIA HABITUAL DE LA MADRE. SUBREGIÓN NORTE 2013</t>
  </si>
  <si>
    <t>Abriaquí</t>
  </si>
  <si>
    <t>Anzá</t>
  </si>
  <si>
    <t>Armenia</t>
  </si>
  <si>
    <t>Buriticá</t>
  </si>
  <si>
    <t>Caicedo</t>
  </si>
  <si>
    <t>Cañasgordas</t>
  </si>
  <si>
    <t>Dabeiba</t>
  </si>
  <si>
    <t>Ebéjico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</si>
  <si>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</si>
  <si>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</si>
  <si>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</si>
  <si>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</si>
  <si>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</si>
  <si>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</si>
  <si>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</si>
  <si>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Jerónimo</t>
  </si>
  <si>
    <t>Santa Fe de Antioquia</t>
  </si>
  <si>
    <t>Sopetrán</t>
  </si>
  <si>
    <t>Uramita</t>
  </si>
  <si>
    <t>NATALIDAD, SEGÚN GRUPO EDAD Y MUNICIPIO DE RESIDENCIA HABITUAL DE LA MADRE. SUBREGIÓN OCCIDENTE 2013</t>
  </si>
  <si>
    <t>Abejorral</t>
  </si>
  <si>
    <t>Alejandría</t>
  </si>
  <si>
    <t>Argelia</t>
  </si>
  <si>
    <t>Cocorná</t>
  </si>
  <si>
    <t>Concepción</t>
  </si>
  <si>
    <t>El Carmen de Viboral</t>
  </si>
  <si>
    <t>El Peñol</t>
  </si>
  <si>
    <t>El Retiro</t>
  </si>
  <si>
    <t>El Santuario</t>
  </si>
  <si>
    <t>Granada</t>
  </si>
  <si>
    <t>Guarne</t>
  </si>
  <si>
    <t>Guatapé</t>
  </si>
  <si>
    <t>La Ceja del Tambo</t>
  </si>
  <si>
    <t>La Unión</t>
  </si>
  <si>
    <t>Marinilla</t>
  </si>
  <si>
    <t>Nariño</t>
  </si>
  <si>
    <t>Rionegro</t>
  </si>
  <si>
    <t>San Carlos</t>
  </si>
  <si>
    <t>San Francisco</t>
  </si>
  <si>
    <t>San Luis</t>
  </si>
  <si>
    <t>San Rafael</t>
  </si>
  <si>
    <t>San Vicente Ferrer</t>
  </si>
  <si>
    <t>Sonsón</t>
  </si>
  <si>
    <t>NATALIDAD, SEGÚN GRUPO EDAD Y MUNICIPIO DE RESIDENCIA HABITUAL DE LA MADRE. SUBREGIÓN ORIENTE 2013</t>
  </si>
  <si>
    <t>Amagá</t>
  </si>
  <si>
    <t>Andes</t>
  </si>
  <si>
    <t>Angelópolis</t>
  </si>
  <si>
    <t>Betania</t>
  </si>
  <si>
    <t>Betulia</t>
  </si>
  <si>
    <t>Caramanta</t>
  </si>
  <si>
    <t>Ciudad Bolívar</t>
  </si>
  <si>
    <t>Concordia</t>
  </si>
  <si>
    <t>Fredonia</t>
  </si>
  <si>
    <t>Hispania</t>
  </si>
  <si>
    <t>Jardín</t>
  </si>
  <si>
    <t>Jericó</t>
  </si>
  <si>
    <t>La Pintada</t>
  </si>
  <si>
    <t>Montebello</t>
  </si>
  <si>
    <t>Pueblorrico</t>
  </si>
  <si>
    <t>Salgar</t>
  </si>
  <si>
    <t>Santa Bárbara</t>
  </si>
  <si>
    <t>Támesis</t>
  </si>
  <si>
    <t>Tarso</t>
  </si>
  <si>
    <t>Titiribí</t>
  </si>
  <si>
    <t>Urrao</t>
  </si>
  <si>
    <t>Valparaíso</t>
  </si>
  <si>
    <t>Venecia</t>
  </si>
  <si>
    <t>NATALIDAD, SEGÚN GRUPO EDAD Y MUNICIPIO DE RESIDENCIA HABITUAL DE LA MADRE. SUBREGIÓN SUROESTE 2013</t>
  </si>
  <si>
    <t>Apartadó</t>
  </si>
  <si>
    <t>Arboletes</t>
  </si>
  <si>
    <t>Carepa</t>
  </si>
  <si>
    <t>Chigorodó</t>
  </si>
  <si>
    <t>Murindó</t>
  </si>
  <si>
    <t>Mutatá</t>
  </si>
  <si>
    <t>Necoclí</t>
  </si>
  <si>
    <t>San Juan de Urabá</t>
  </si>
  <si>
    <t>San Pedro de Urabá</t>
  </si>
  <si>
    <t>Turbo</t>
  </si>
  <si>
    <t>Vigía del Fuerte</t>
  </si>
  <si>
    <t>NATALIDAD, SEGÚN GRUPO EDAD Y MUNICIPIO DE RESIDENCIA HABITUAL DE LA MADRE. SUBREGIÓN URABÁ 2013</t>
  </si>
  <si>
    <t>Itagüí</t>
  </si>
  <si>
    <r>
      <rPr>
        <b/>
        <sz val="9"/>
        <rFont val="Arial"/>
        <family val="2"/>
      </rPr>
      <t>Nota</t>
    </r>
    <r>
      <rPr>
        <sz val="9"/>
        <rFont val="Arial"/>
        <family val="2"/>
      </rPr>
      <t xml:space="preserve">: Aproximacion de embarazos ocurridos en el año 2013. Suma de nacimientos y muertes fetales. </t>
    </r>
  </si>
  <si>
    <t>TASA GLOBAL FECUNDIDAD</t>
  </si>
  <si>
    <t>TASA GENERAL FECUNDIDAD</t>
  </si>
  <si>
    <t>Tasa por 1000 mujeres</t>
  </si>
  <si>
    <r>
      <t xml:space="preserve">Fuente: </t>
    </r>
    <r>
      <rPr>
        <sz val="8"/>
        <rFont val="Arial"/>
        <family val="2"/>
      </rPr>
      <t>DANE-Procesa SSSA, Información preliminar</t>
    </r>
  </si>
  <si>
    <t>Carolina</t>
  </si>
  <si>
    <t>Don Matías</t>
  </si>
  <si>
    <t>Entrerrios</t>
  </si>
  <si>
    <t>San José de La Montaña</t>
  </si>
  <si>
    <t>San Pedro de Los Milagros</t>
  </si>
  <si>
    <t>La Ceja</t>
  </si>
  <si>
    <t>SUBREGION 
MUNICIPIO</t>
  </si>
  <si>
    <t>Contributivo</t>
  </si>
  <si>
    <t>Subsidiado</t>
  </si>
  <si>
    <t>Especial</t>
  </si>
  <si>
    <t>No asegurado</t>
  </si>
  <si>
    <t>N°</t>
  </si>
  <si>
    <t>NACIDOS VIVOS SEGÚN REGIMEN DE SEGURIDAD SOCIAL Y MUNICIPIO RESIDENCIA HABITUAL DE LA MADRE  SUBREGIÓN NORDESTE 2013</t>
  </si>
  <si>
    <r>
      <t xml:space="preserve">Fuente: </t>
    </r>
    <r>
      <rPr>
        <sz val="8"/>
        <rFont val="Arial"/>
        <family val="2"/>
      </rPr>
      <t>DANE-Procesa SSSA-Información preliminar</t>
    </r>
  </si>
  <si>
    <t>NACIDOS VIVOS SEGÚN REGIMEN DE SEGURIDAD SOCIAL Y MUNICIPIO RESIDENCIA HABITUAL DE LA MADRE  SUBREGIÓN NORTE 2013</t>
  </si>
  <si>
    <t>NIVEL EDUCATIVO DE LA MADRE</t>
  </si>
  <si>
    <t>Preescolar</t>
  </si>
  <si>
    <t>Básica</t>
  </si>
  <si>
    <t>Media</t>
  </si>
  <si>
    <t>Normalista</t>
  </si>
  <si>
    <t>Técnica  profesional</t>
  </si>
  <si>
    <t>Tecnología</t>
  </si>
  <si>
    <t>Profesional</t>
  </si>
  <si>
    <t>Posgrado</t>
  </si>
  <si>
    <t>Ninguno</t>
  </si>
  <si>
    <t>Sin Dato</t>
  </si>
  <si>
    <t xml:space="preserve">Primaria </t>
  </si>
  <si>
    <t xml:space="preserve">Secundaria </t>
  </si>
  <si>
    <t>Académica o Clásica</t>
  </si>
  <si>
    <t>Técnica</t>
  </si>
  <si>
    <t>No.</t>
  </si>
  <si>
    <t>NACIDOS VIVOS, SEGÚN NIVEL EDUCATIVO Y MUNICIPIO DE RESIDENCIA HABITUAL DE LA MADRE.  SUBREGIÓN MAGDALENA MEDIO 2013</t>
  </si>
  <si>
    <t>NACIDOS VIVOS, SEGÚN NIVEL EDUCATIVO Y MUNICIPIO DE RESIDENCIA HABITUAL DE LA MADRE.  SUBREGIÓN VALLE DE ABURRÁ 2013</t>
  </si>
  <si>
    <t>NACIDOS VIVOS, SEGÚN NIVEL EDUCATIVO Y MUNICIPIO DE RESIDENCIA HABITUAL DE LA MADRE.  SUBREGIÓN BAJO CAUCA 2013</t>
  </si>
  <si>
    <t>NACIDOS VIVOS, SEGÚN NIVEL EDUCATIVO Y MUNICIPIO DE RESIDENCIA HABITUAL DE LA MADRE.  SUBREGIÓN NORDESTE 2013</t>
  </si>
  <si>
    <t>NACIDOS VIVOS, SEGÚN NIVEL EDUCATIVO Y MUNICIPIO DE RESIDENCIA HABITUAL DE LA MADRE.  SUBREGIÓN NORTE 2013</t>
  </si>
  <si>
    <t>NACIDOS VIVOS, SEGÚN NIVEL EDUCATIVO Y MUNICIPIO DE RESIDENCIA HABITUAL DE LA MADRE.  SUBREGIÓN OCCIDENTE 2013</t>
  </si>
  <si>
    <t>NACIDOS VIVOS, SEGÚN NIVEL EDUCATIVO Y MUNICIPIO DE RESIDENCIA HABITUAL DE LA MADRE.  SUBREGIÓN ORIENTE 2013</t>
  </si>
  <si>
    <t>NACIDOS VIVOS, SEGÚN NIVEL EDUCATIVO Y MUNICIPIO DE RESIDENCIA HABITUAL DE LA MADRE.  SUBREGIÓN URABÁ 2013</t>
  </si>
  <si>
    <t>&lt;2500</t>
  </si>
  <si>
    <t>&gt;=2500</t>
  </si>
  <si>
    <t>NACIDOS VIVOS, SEGÚN PESO AL NACER Y MUNICIPIO DE RESIDENCIA HABITUAL DE LA MADRE.  SUBREGIÓN VALLE DE ABURRÁ 2013</t>
  </si>
  <si>
    <t>NACIDOS VIVOS, SEGÚN PESO AL NACER Y MUNICIPIO DE RESIDENCIA HABITUAL DE LA MADRE.  SUBREGIÓN BAJO CAUCA 2013</t>
  </si>
  <si>
    <t>NACIDOS VIVOS, SEGÚN PESO AL NACER Y MUNICIPIO DE RESIDENCIA HABITUAL DE LA MADRE.  SUBREGIÓN MAGDALENA MEDIO 2013</t>
  </si>
  <si>
    <t>NACIDOS VIVOS, SEGÚN PESO AL NACER Y MUNICIPIO DE RESIDENCIA HABITUAL DE LA MADRE.  SUBREGIÓN NORDESTE 2013</t>
  </si>
  <si>
    <t>NACIDOS VIVOS, SEGÚN PESO AL NACER Y MUNICIPIO DE RESIDENCIA HABITUAL DE LA MADRE.  SUBREGIÓN NORTE 2013</t>
  </si>
  <si>
    <t>NACIDOS VIVOS, SEGÚN PESO AL NACER Y MUNICIPIO DE RESIDENCIA HABITUAL DE LA MADRE.  SUBREGIÓN OCCIDENTE 2013</t>
  </si>
  <si>
    <t>NACIDOS VIVOS, SEGÚN PESO AL NACER Y MUNICIPIO DE RESIDENCIA HABITUAL DE LA MADRE.  SUBREGIÓN ORIENTE 2013</t>
  </si>
  <si>
    <t>NACIDOS VIVOS, SEGÚN PESO AL NACER Y MUNICIPIO DE RESIDENCIA HABITUAL DE LA MADRE.  SUBREGIÓN SUROESTE 2013</t>
  </si>
  <si>
    <t>NACIDOS VIVOS, SEGÚN PESO AL NACER Y MUNICIPIO DE RESIDENCIA HABITUAL DE LA MADRE.  SUBREGIÓN URABÁ 2013</t>
  </si>
  <si>
    <t>Cabecera</t>
  </si>
  <si>
    <t>Resto</t>
  </si>
  <si>
    <t>NACIDOS VIVOS, SEGÚN ZONA Y MUNICIPIO DE RESIDENCIA HABITUAL DE LA MADRE.  SUBREGIÓN VALLE DE ABURRÁ 2013</t>
  </si>
  <si>
    <t>NACIDOS VIVOS, SEGÚN ZONA Y MUNICIPIO DE RESIDENCIA HABITUAL DE LA MADRE.  SUBREGIÓN BAJO CAUCA 2013</t>
  </si>
  <si>
    <t>NACIDOS VIVOS, SEGÚN ZONA Y MUNICIPIO DE RESIDENCIA HABITUAL DE LA MADRE.  SUBREGIÓN MAGDALENA MEDIO 2013</t>
  </si>
  <si>
    <t>NACIDOS VIVOS, SEGÚN ZONA Y MUNICIPIO DE RESIDENCIA HABITUAL DE LA MADRE.  SUBREGIÓN NORDESTE 2013</t>
  </si>
  <si>
    <t>NACIDOS VIVOS, SEGÚN ZONA Y MUNICIPIO DE RESIDENCIA HABITUAL DE LA MADRE.  SUBREGIÓN NORTE 2013</t>
  </si>
  <si>
    <t>NACIDOS VIVOS, SEGÚN ZONA Y MUNICIPIO DE RESIDENCIA HABITUAL DE LA MADRE.  SUBREGIÓN OCCIDENTE 2013</t>
  </si>
  <si>
    <t>NACIDOS VIVOS, SEGÚN ZONA Y MUNICIPIO DE RESIDENCIA HABITUAL DE LA MADRE.  SUBREGIÓN ORIENTE 2013</t>
  </si>
  <si>
    <t>NACIDOS VIVOS, SEGÚN ZONA Y MUNICIPIO DE RESIDENCIA HABITUAL DE LA MADRE.  SUBREGIÓN SUROESTE 2013</t>
  </si>
  <si>
    <t>SUBREGIÓN 
MUNICIPIO</t>
  </si>
  <si>
    <t>General
(Todas las muertes excepto fetales)</t>
  </si>
  <si>
    <t>Infantil 
(Menores de un año, sin fetales)</t>
  </si>
  <si>
    <t>Neonatales
(Desde el nacimiento hasta los 28 dias)</t>
  </si>
  <si>
    <t>Perinatal
(muertes fetales desde las 22 semanas de gestacion y  hasta los 7 dias de nacido inclusive)</t>
  </si>
  <si>
    <t>Materna 
(muertes directas  causas relacionadas con embarazo, parto y puerperio) (Códigos O000-0929 y O95X)</t>
  </si>
  <si>
    <t>Mortalidad en menores de 5 años
(Excluye Fetales)</t>
  </si>
  <si>
    <t>Tuberculosis Respiratoria (Códigos A150-A169)</t>
  </si>
  <si>
    <t>Tuberculosis todas las formas
(Códigos A150-A190)</t>
  </si>
  <si>
    <t>Malaria
(Códigos B500-B54X)</t>
  </si>
  <si>
    <t>Infarto agudo del miocardio
(Códigos I210-I219)</t>
  </si>
  <si>
    <t>SIDA
(Códigos B200-B24X)</t>
  </si>
  <si>
    <t>Dengue
(Códigos A90-A91X)</t>
  </si>
  <si>
    <t>Cáncer de mama 
(Códigos C500-C509)</t>
  </si>
  <si>
    <t>Homicidios lugar de ocurrencia
(Códigos X850-Y099;Y871;Y350-Y369 y Y890-Y891)</t>
  </si>
  <si>
    <t>Suicidios  lugar de ocurrencia
(Códigos X600-X849; y Y870)</t>
  </si>
  <si>
    <t>Accidentes de Transporte lugar de ocurrencia
(Códigos V010-V999;Y850-Y859)</t>
  </si>
  <si>
    <t>No. Casos</t>
  </si>
  <si>
    <t>Tasa x mil habitantes</t>
  </si>
  <si>
    <t>Tasa x mil nacidos vivos</t>
  </si>
  <si>
    <t>Tasa x cien mil nacidos vivos</t>
  </si>
  <si>
    <t>Tasa x cien mil menores de 5 años</t>
  </si>
  <si>
    <t>Tasa x cien mil habitantes</t>
  </si>
  <si>
    <t>Número</t>
  </si>
  <si>
    <t>Tasa x cien mil Hombres</t>
  </si>
  <si>
    <t>Tasa x cien mil Mujeres</t>
  </si>
  <si>
    <t xml:space="preserve">Infección respiratoria aguda en menores de 5 años
</t>
  </si>
  <si>
    <t xml:space="preserve">Enfermedad diarreica aguda en menores de 5 años
</t>
  </si>
  <si>
    <t xml:space="preserve">Desnutricion en menores de cinco años
</t>
  </si>
  <si>
    <t>Total muertes Maternas 
(muertes directas+ indirectas  causas relacionadas con embarazo, parto y puerperio)</t>
  </si>
  <si>
    <t>INDICADORES DE MORTALIDAD</t>
  </si>
  <si>
    <t>INDICADORES MACROPROBLEMA DE MORTALIDAD, POR  MUNICIPIO. SUBREGIÓN BAJO CAUCA 2013.</t>
  </si>
  <si>
    <t>INDICADORES MACROPROBLEMA DE MORTALIDAD, POR  MUNICIPIO. SUBREGIÓN NORDESTE 2013.</t>
  </si>
  <si>
    <t>INDICADORES MACROPROBLEMA DE MORTALIDAD, POR  MUNICIPIO. SUBREGIÓN NORTE 2013.</t>
  </si>
  <si>
    <t xml:space="preserve">Materna 
(muertes Indirectas  causas relacionadas con embarazo, parto y puerperio) </t>
  </si>
  <si>
    <t>Materna 
(muertes directas  causas relacionadas con embarazo, parto y puerperio)</t>
  </si>
  <si>
    <t>Materna 
(muertes Indirectas  causas relacionadas con embarazo, parto y puerperio)</t>
  </si>
  <si>
    <t xml:space="preserve">Materna 
(muertes directas  causas relacionadas con embarazo, parto y puerperio) </t>
  </si>
  <si>
    <t>INDICADORES MACROPROBLEMA DE MORTALIDAD, POR  MUNICIPIO. SUBREGIÓN ORIENTE 2013.</t>
  </si>
  <si>
    <t>INDICADORES MACROPROBLEMA DE MORTALIDAD, POR  MUNICIPIO. SUBREGIÓN URABÁ 2013.</t>
  </si>
  <si>
    <t>COBERTURAS DE VACUNACIÓN</t>
  </si>
  <si>
    <t>POBLACIÓN MENOR DE 1 AÑO</t>
  </si>
  <si>
    <t>POLIO</t>
  </si>
  <si>
    <t>DPT</t>
  </si>
  <si>
    <t>BCG</t>
  </si>
  <si>
    <t>HEPATITIS B</t>
  </si>
  <si>
    <t>HAEMOPHILUS INFLUENZAE B</t>
  </si>
  <si>
    <t>ROTAVIRUS</t>
  </si>
  <si>
    <t>INFLUENZA 6 A 23 MESES</t>
  </si>
  <si>
    <t>POBLACIÓN DE 1 AÑO</t>
  </si>
  <si>
    <t>SRP</t>
  </si>
  <si>
    <t>FIEBRE AMARILLA</t>
  </si>
  <si>
    <t>NEUMOCOCO</t>
  </si>
  <si>
    <t>HEPATITIS A</t>
  </si>
  <si>
    <t>3a Dosis</t>
  </si>
  <si>
    <t>Dosis Unica</t>
  </si>
  <si>
    <t>2a Dosis</t>
  </si>
  <si>
    <t>MUNICIPIOS</t>
  </si>
  <si>
    <t xml:space="preserve">La vacuna de Influenza solamente se aplica a los niños y niñas entre 6 y 23 meses de edad a partir del mes de abril, en la JNV "Semana de Vacunación de las Américas" </t>
  </si>
  <si>
    <t>La vacuna de Neumococo se comenzó a aplicar en forma gratuita a los niños y niñas nacidos a partir del 1 de noviembre de 2010, es decir que la tercera dosis se aplica en forma masiva a partir de noviembre de 2011</t>
  </si>
  <si>
    <t>La Vacuna de Hepatitis A se comenzó a aplicar a partir de enero de 2013 como dosis única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</si>
  <si>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Base de datos Programa Ampliado de inmunizaciones (PAISOFT)-Informacion acumulada a diciembre 31 del 2013</t>
    </r>
  </si>
  <si>
    <t>Meta programática definida por el Ministerio de Salud y Protección Social, para Menores de un año y de un año, según Nacidos vivos e Historial de vacunados en años anteriores.</t>
  </si>
  <si>
    <t>NOTA:</t>
  </si>
  <si>
    <t>Alejandria</t>
  </si>
  <si>
    <t>El peñol</t>
  </si>
  <si>
    <t>San Vicente</t>
  </si>
  <si>
    <t>Santuario</t>
  </si>
  <si>
    <t>Sonson</t>
  </si>
  <si>
    <t>COBERTURAS DE VACUNACIÓN POR VACUNA, GRUPOS DE EDAD Y MUNICIPIO. SUBREGIÓN BAJO CAUCA 2013</t>
  </si>
  <si>
    <t>COBERTURAS DE VACUNACIÓN POR VACUNA, GRUPOS DE EDAD Y MUNICIPIO. SUBREGIÓN VALLE DE ABURRÁ 2013</t>
  </si>
  <si>
    <t>COBERTURAS DE VACUNACIÓN POR VACUNA, GRUPOS DE EDAD Y MUNICIPIO. SUBREGIÓN,  URABÁ 2013</t>
  </si>
  <si>
    <t>EVENTOS DE INTERÉS EN SALUD PÚBLICA</t>
  </si>
  <si>
    <t>ENFERMEDADES  INMUNOPREVENIBLES</t>
  </si>
  <si>
    <t>ENFERMEDADES DE TRANSMISION SEXUAL</t>
  </si>
  <si>
    <t>MATERNIDAD SEGURA</t>
  </si>
  <si>
    <t>INTOXICACIONES</t>
  </si>
  <si>
    <t>TETANOS NEONATAL</t>
  </si>
  <si>
    <t>TOSFERINA</t>
  </si>
  <si>
    <t>RUBEOLA</t>
  </si>
  <si>
    <t>PAROTIDITIS</t>
  </si>
  <si>
    <t xml:space="preserve">HEPATITIS  B </t>
  </si>
  <si>
    <t>DIFTERIA</t>
  </si>
  <si>
    <t>SARAMPION</t>
  </si>
  <si>
    <t>POLIOMIELITIS</t>
  </si>
  <si>
    <t>MENINGITIS MENINGOCOCICA</t>
  </si>
  <si>
    <t>MENINGITIS POR   HAEMOPHILUS</t>
  </si>
  <si>
    <t>MENINGITIS POR  NEUMOCOCO</t>
  </si>
  <si>
    <t>TUBERCULOSIS</t>
  </si>
  <si>
    <t xml:space="preserve">HIV - SIDA </t>
  </si>
  <si>
    <t>SIFILIS CONGENITA</t>
  </si>
  <si>
    <t>SIFILIS EN  EMBARAZADA</t>
  </si>
  <si>
    <t>MORBILIDAD MATERNA EXTREMA</t>
  </si>
  <si>
    <t xml:space="preserve"> PLAGUICIDAS</t>
  </si>
  <si>
    <t xml:space="preserve">METALES PESADOS </t>
  </si>
  <si>
    <t>FARMACOS</t>
  </si>
  <si>
    <t>SOLVENTES</t>
  </si>
  <si>
    <t>OTRAS SUSTANCIAS</t>
  </si>
  <si>
    <t xml:space="preserve">INTOXICACION POR MONOXIDO DE CARBONO Y OTROS GASES </t>
  </si>
  <si>
    <t>SUSTANCIAS PSICOACTIVAS</t>
  </si>
  <si>
    <t>METANOL</t>
  </si>
  <si>
    <t>TOTAL INTOXICACIONES</t>
  </si>
  <si>
    <t>DENGUE</t>
  </si>
  <si>
    <t>MALARIA</t>
  </si>
  <si>
    <r>
      <t xml:space="preserve">LEISHMANIASIS </t>
    </r>
    <r>
      <rPr>
        <sz val="9"/>
        <color indexed="9"/>
        <rFont val="Arial"/>
        <family val="2"/>
      </rPr>
      <t>(tasa por población rural)</t>
    </r>
  </si>
  <si>
    <t>CHAGAS</t>
  </si>
  <si>
    <t xml:space="preserve">ENFERMEDAD TRANSMITIDA POR ALIMENTOS </t>
  </si>
  <si>
    <t>LEPRA</t>
  </si>
  <si>
    <t>TETANOS OTRAS FORMAS</t>
  </si>
  <si>
    <t>VARICELA</t>
  </si>
  <si>
    <t>LESIONES POR POLVORA</t>
  </si>
  <si>
    <t xml:space="preserve">LEUCEMIA AGUDA PEDIATRICA MIELOIDE </t>
  </si>
  <si>
    <t>LEUCEMIA AGUDA PEDIATRICA LINFOIDE</t>
  </si>
  <si>
    <t>HIPOTIROIDISMO CONGÉNITO</t>
  </si>
  <si>
    <t>ANOMALIAS CONGÉNITAS</t>
  </si>
  <si>
    <t>EXPOSICION RABICA</t>
  </si>
  <si>
    <t>ACCIDENTE OFIDICO</t>
  </si>
  <si>
    <t>LEPTOSPIROSIS</t>
  </si>
  <si>
    <t>PRIVACIÓN Y NEGLIGENCIA</t>
  </si>
  <si>
    <t>VIOLENCIA 
FISICA</t>
  </si>
  <si>
    <t>VIOLENCIA 
PSICOLOGICA</t>
  </si>
  <si>
    <t>VIOLENCIA 
SEXUAL</t>
  </si>
  <si>
    <t xml:space="preserve">VIOLENCIA INTRAFAMILIAR </t>
  </si>
  <si>
    <t>ACCIDENTES 
POR MAP</t>
  </si>
  <si>
    <t>INTENTO DE 
SUICIDIO</t>
  </si>
  <si>
    <t>PULMONAR</t>
  </si>
  <si>
    <t>EXTRAPULMONAR</t>
  </si>
  <si>
    <t>DENGUE GRAVE</t>
  </si>
  <si>
    <t>TOTAL DENGUE</t>
  </si>
  <si>
    <t>VIVAX</t>
  </si>
  <si>
    <t>FALCIPARUM</t>
  </si>
  <si>
    <t>MIXTA</t>
  </si>
  <si>
    <t>TOTAL MALARIA</t>
  </si>
  <si>
    <t xml:space="preserve"> CUTANEA</t>
  </si>
  <si>
    <t xml:space="preserve"> MUCOCUTANEA</t>
  </si>
  <si>
    <t>TOTAL LEISHMANIASIS</t>
  </si>
  <si>
    <t>casos</t>
  </si>
  <si>
    <t>Tasa x mil Nacidos vivos</t>
  </si>
  <si>
    <t>Tasa x  cienmil hbtes.</t>
  </si>
  <si>
    <t>Tasa x mil  Embarazos</t>
  </si>
  <si>
    <t xml:space="preserve">Tasa x  cien mil hbtes </t>
  </si>
  <si>
    <t>EVENTOS DE INTERÉS EN SALUD PÚBLICA.  SUBREGIÓN VALLE DE ABURRÁ 2013</t>
  </si>
  <si>
    <r>
      <t xml:space="preserve">Fuente: </t>
    </r>
    <r>
      <rPr>
        <sz val="8"/>
        <rFont val="Arial"/>
        <family val="2"/>
      </rPr>
      <t>SIVIGILA-Procesa SSSA-Información preliminar actualizado al 22 de noviembre de 2014</t>
    </r>
  </si>
  <si>
    <t>EVENTOS DE INTERÉS EN SALUD PÚBLICA.  SUBREGIÓN BAJO CAUCA 2013</t>
  </si>
  <si>
    <t>EVENTOS DE INTERÉS EN SALUD PÚBLICA.  SUBREGIÓN MAGDALENA MEDIO 2013</t>
  </si>
  <si>
    <t>EVENTOS DE INTERÉS EN SALUD PÚBLICA.  SUBREGIÓN NORDESTE 2013</t>
  </si>
  <si>
    <t>EVENTOS DE INTERÉS EN SALUD PÚBLICA.  SUBREGIÓN NORTE 2013</t>
  </si>
  <si>
    <t>San Andrés de C.</t>
  </si>
  <si>
    <t>San José de la M.</t>
  </si>
  <si>
    <t>San Pedro de los M.</t>
  </si>
  <si>
    <t>Santa Rosa de O.</t>
  </si>
  <si>
    <t>EVENTOS DE INTERÉS EN SALUD PÚBLICA.  SUBREGIÓN OCCIDENTE 2013</t>
  </si>
  <si>
    <t>EVENTOS DE INTERÉS EN SALUD PÚBLICA.  SUBREGIÓN ORIENTE 2013</t>
  </si>
  <si>
    <t>EVENTOS DE INTERÉS EN SALUD PÚBLICA.  SUBREGIÓN SUROESTE 2013</t>
  </si>
  <si>
    <t>EVENTOS DE INTERÉS EN SALUD PÚBLICA.  SUBREGIÓN URABÁ 2013</t>
  </si>
  <si>
    <t>San Juan de U.</t>
  </si>
  <si>
    <t>San Pedro de U.</t>
  </si>
  <si>
    <t>Total general</t>
  </si>
  <si>
    <t>GRUPO EDAD QUINQUENAL</t>
  </si>
  <si>
    <t>&lt; 1 año</t>
  </si>
  <si>
    <t>1-4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</si>
  <si>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</si>
  <si>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</si>
  <si>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</si>
  <si>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</si>
  <si>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</si>
  <si>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</si>
  <si>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</si>
  <si>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</si>
  <si>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</si>
  <si>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</si>
  <si>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</si>
  <si>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</si>
  <si>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</si>
  <si>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</si>
  <si>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</si>
  <si>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Tasa por 1000 Hbtes</t>
  </si>
  <si>
    <t>Tasa por 1000 nacidos vivos</t>
  </si>
  <si>
    <t xml:space="preserve">
MUNICIPIO</t>
  </si>
  <si>
    <t xml:space="preserve">MORTALIDAD GENERAL POR GRUPOS DE EDAD, SEGÚN  MUNICIPIO.  SUBREGIÓN VALLE DE ABURRÁ 2013 </t>
  </si>
  <si>
    <t>MORTALIDAD GENERAL POR GRUPOS DE EDAD, SEGÚN  MUNICIPIO.  SUBREGIÓN BAJO CAUCA 2013</t>
  </si>
  <si>
    <t>MORTALIDAD GENERAL POR GRUPOS DE EDAD, SEGÚN  MUNICIPIO.  SUBREGIÓN MAGDALENA MEDIO 2013</t>
  </si>
  <si>
    <t>MORTALIDAD GENERAL POR GRUPOS DE EDAD, SEGÚN  MUNICIPIO.  SUBREGIÓN NORDESTE 2013</t>
  </si>
  <si>
    <t>MORTALIDAD GENERAL POR GRUPOS DE EDAD, SEGÚN  MUNICIPIO.  SUBREGIÓN NORTE 2013</t>
  </si>
  <si>
    <t>MORTALIDAD GENERAL POR GRUPOS DE EDAD, SEGÚN  MUNICIPIO.  SUBREGIÓN OCCIDENTE 2013</t>
  </si>
  <si>
    <t>MORTALIDAD GENERAL POR GRUPOS DE EDAD, SEGÚN  MUNICIPIO.  SUBREGIÓN ORIENTE 2013</t>
  </si>
  <si>
    <t>MORTALIDAD GENERAL POR GRUPOS DE EDAD, SEGÚN  MUNICIPIO.  SUBREGIÓN SUROESTE 2013</t>
  </si>
  <si>
    <t>MORTALIDAD GENERAL POR GRUPOS DE EDAD, SEGÚN  MUNICIPIO.  SUBREGIÓN URABÁ 2013</t>
  </si>
  <si>
    <t xml:space="preserve">10 PRIMERAS CAUSAS DE MORTALIDAD SEGÚN LISTADO 105. SUBREGIÓN VALLE DE ABURRÁ 2013 </t>
  </si>
  <si>
    <t xml:space="preserve">10 PRIMERAS CAUSAS DE MORTALIDAD SEGÚN LISTADO 105. SUBREGIÓN BAJO CAUCA 2013 </t>
  </si>
  <si>
    <t xml:space="preserve">10 PRIMERAS CAUSAS DE MORTALIDAD SEGÚN LISTADO 105. SUBREGIÓN MAGDALENA MEDIO 2013 </t>
  </si>
  <si>
    <t xml:space="preserve">10 PRIMERAS CAUSAS DE MORTALIDAD SEGÚN LISTADO 105. SUBREGIÓN NORDESTE 2013 </t>
  </si>
  <si>
    <t xml:space="preserve">10 PRIMERAS CAUSAS DE MORTALIDAD SEGÚN LISTADO 105. SUBREGIÓN NORTE 2013 </t>
  </si>
  <si>
    <t xml:space="preserve">10 PRIMERAS CAUSAS DE MORTALIDAD SEGÚN LISTADO 105. SUBREGIÓN OCCIDENTE 2013 </t>
  </si>
  <si>
    <t xml:space="preserve">10 PRIMERAS CAUSAS DE MORTALIDAD SEGÚN LISTADO 105. SUBREGIÓN ORIENTE 2013 </t>
  </si>
  <si>
    <t>** Tasas ajustadas por 100,000 habitantes en el grupo específico de edad</t>
  </si>
  <si>
    <r>
      <t xml:space="preserve">Fuente: </t>
    </r>
    <r>
      <rPr>
        <sz val="8"/>
        <rFont val="Arial"/>
        <family val="2"/>
      </rPr>
      <t>DANE-Procesa-SSSA-Información preliminar</t>
    </r>
  </si>
  <si>
    <t xml:space="preserve">Nota: </t>
  </si>
  <si>
    <t>1. La presente informacion esta sujeta a cambios, una vez transcurrido el proceso de vigilancia se pueden confirmar o descartar causas de muertes</t>
  </si>
  <si>
    <t>2. Los datos de población se actualizaron de acuerdo a reporte del DANE (Fecha de actualización de la serie: jueves 12 de mayo de 2011)</t>
  </si>
  <si>
    <t xml:space="preserve">10 PRIMERAS CAUSAS DE MORTALIDAD SEGÚN LISTADO 105. SUBREGIÓN SUROESTE 2013 </t>
  </si>
  <si>
    <t xml:space="preserve">10 PRIMERAS CAUSAS DE MORTALIDAD SEGÚN LISTADO 105. SUBREGIÓN URABÁ 2013 </t>
  </si>
  <si>
    <t>INDICADORES DE MORBILIDAD</t>
  </si>
  <si>
    <t>DIEZ PRIMERAS CAUSAS DE CONSULTA, SEGÚN ÁREA Y SEXO.  SUBREGIÓN BAJO CAUCA 2013</t>
  </si>
  <si>
    <r>
      <rPr>
        <b/>
        <sz val="10"/>
        <color theme="1"/>
        <rFont val="Calibri"/>
        <family val="2"/>
        <scheme val="minor"/>
      </rPr>
      <t>Fuent</t>
    </r>
    <r>
      <rPr>
        <sz val="10"/>
        <color theme="1"/>
        <rFont val="Calibri"/>
        <family val="2"/>
        <scheme val="minor"/>
      </rPr>
      <t>e: Sis Master Rips-SSSA</t>
    </r>
  </si>
  <si>
    <t xml:space="preserve">Fecha Corte: 31/12/2013 </t>
  </si>
  <si>
    <t>Fecha Reporte: 15/09/2014</t>
  </si>
  <si>
    <t>DIEZ PRIMERAS CAUSAS DE CONSULTA, SEGÚN ÁREA Y SEXO.  SUBREGIÓN VALLE DE ABURRÁ 2013</t>
  </si>
  <si>
    <t>DIEZ PRIMERAS CAUSAS DE CONSULTA EN URGENCIAS, SEGÚN ÁREA Y SEXO.  SUBREGIÓN BAJO CAUCA 2013</t>
  </si>
  <si>
    <t>DIEZ PRIMERAS CAUSAS DE CONSULTA EN URGENCIAS, SEGÚN ÁREA Y SEXO.  SUBREGIÓN VALLE DE ABURRÁ 2013</t>
  </si>
  <si>
    <t>DIEZ PRIMERAS CAUSAS DE HOSPITALIZACIÓN, SEGÚN ÁREA Y SEXO.  SUBREGIÓN VALLE DE ABURRÁ 2013</t>
  </si>
  <si>
    <t>DIEZ PRIMERAS CAUSAS DE HOSPITALIZACIÓN, SEGÚN ÁREA Y SEXO.  SUBREGIÓN BAJO CAUCA2013</t>
  </si>
  <si>
    <t>DIEZ PRIMERAS CAUSAS DE CONSULTA, SEGÚN ÁREA Y SEXO.  SUBREGIÓN MAGDALENA MEDIO 2013</t>
  </si>
  <si>
    <t>DIEZ PRIMERAS CAUSAS DE CONSULTA EN URGENCIAS, SEGÚN ÁREA Y SEXO.  SUBREGIÓN MAGDALENA MEDIO 2013</t>
  </si>
  <si>
    <t>DIEZ PRIMERAS CAUSAS DE HOSPITALIZACIÓN, SEGÚN ÁREA Y SEXO.  SUBREGIÓN MAGDALENA MEDIO 2013</t>
  </si>
  <si>
    <t>DIEZ PRIMERAS CAUSAS DE CONSULTA, SEGÚN ÁREA Y SEXO.  SUBREGIÓN ORIENTE 2013</t>
  </si>
  <si>
    <t>DIEZ PRIMERAS CAUSAS DE CONSULTA, SEGÚN ÁREA Y SEXO.  SUBREGIÓN NORDESTE 2013</t>
  </si>
  <si>
    <t>DIEZ PRIMERAS CAUSAS DE CONSULTA EN URGENCIAS, SEGÚN ÁREA Y SEXO.  SUBREGIÓN NORDESTE 2013</t>
  </si>
  <si>
    <t>DIEZ PRIMERAS CAUSAS DE HOSPITALIZACIÓN, SEGÚN ÁREA Y SEXO.  SUBREGIÓN NORDESTE 2013</t>
  </si>
  <si>
    <t>DIEZ PRIMERAS CAUSAS DE CONSULTA, SEGÚN ÁREA Y SEXO.  SUBREGIÓN NORTE 2013</t>
  </si>
  <si>
    <t>DIEZ PRIMERAS CAUSAS DE CONSULTA EN URGENCIAS, SEGÚN ÁREA Y SEXO.  SUBREGIÓN NORTE 2013</t>
  </si>
  <si>
    <t>DIEZ PRIMERAS CAUSAS DE HOSPITALIZACIÓN, SEGÚN ÁREA Y SEXO.  SUBREGIÓN NORTE 2013</t>
  </si>
  <si>
    <t>DIEZ PRIMERAS CAUSAS DE CONSULTA, SEGÚN ÁREA Y SEXO.  SUBREGIÓN OCCIDENTE 2013</t>
  </si>
  <si>
    <t>DIEZ PRIMERAS CAUSAS DE CONSULTA EN URGENCIAS, SEGÚN ÁREA Y SEXO.  SUBREGIÓN OCCIDENTE 2013</t>
  </si>
  <si>
    <t>DIEZ PRIMERAS CAUSAS DE HOSPITALIZACIÓN, SEGÚN ÁREA Y SEXO.  SUBREGIÓN OCCIDENTE 2013</t>
  </si>
  <si>
    <t>DIEZ PRIMERAS CAUSAS DE CONSULTA EN URGENCIAS, SEGÚN ÁREA Y SEXO.  SUBREGIÓN ORIENTE 2013</t>
  </si>
  <si>
    <t>DIEZ PRIMERAS CAUSAS DE HOSPITALIZACIÓN, SEGÚN ÁREA Y SEXO.  SUBREGIÓN ORIENTE 2013</t>
  </si>
  <si>
    <t>DIEZ PRIMERAS CAUSAS DE CONSULTA, SEGÚN ÁREA Y SEXO.  SUBREGIÓN SUROESTE 2013</t>
  </si>
  <si>
    <t>DIEZ PRIMERAS CAUSAS DE CONSULTA EN URGENCIAS, SEGÚN ÁREA Y SEXO.  SUBREGIÓN SUROESTE 2013</t>
  </si>
  <si>
    <t>DIEZ PRIMERAS CAUSAS DE HOSPITALIZACIÓN, SEGÚN ÁREA Y SEXO.  SUBREGIÓN SUROESTE 2013</t>
  </si>
  <si>
    <t>DIEZ PRIMERAS CAUSAS DE CONSULTA, SEGÚN ÁREA Y SEXO.  SUBREGIÓN URABÁ 2013</t>
  </si>
  <si>
    <t>DIEZ PRIMERAS CAUSAS DE HOSPITALIZACIÓN, SEGÚN ÁREA Y SEXO.  SUBREGIÓN URABÁ 2013</t>
  </si>
  <si>
    <t>&lt; 1 AÑO</t>
  </si>
  <si>
    <t>80 Y MAS</t>
  </si>
  <si>
    <t>TOTAL GENERAL</t>
  </si>
  <si>
    <t>HOMBRES</t>
  </si>
  <si>
    <t>MUJERES</t>
  </si>
  <si>
    <t>INDICADORES POBLACIONES DIFERENCIALES</t>
  </si>
  <si>
    <t>PERSONAS CON DISCAPACIDAD REGISTRADAS EN ANTIOQUIA, SEGÚN MUNICIPIO, GRUPO DE EDAD Y SEXO.  SUBREGIÓN VALLE DE ABURRÁ 2013</t>
  </si>
  <si>
    <r>
      <rPr>
        <b/>
        <sz val="8"/>
        <color indexed="8"/>
        <rFont val="Arial"/>
        <family val="2"/>
      </rPr>
      <t>Fuente</t>
    </r>
    <r>
      <rPr>
        <sz val="8"/>
        <color indexed="8"/>
        <rFont val="Arial"/>
        <family val="2"/>
      </rPr>
      <t xml:space="preserve">: Ministerio de Salud y Protección Social, Registro para la Localización y Caracterización de Personas con Discapacidad. </t>
    </r>
  </si>
  <si>
    <r>
      <rPr>
        <b/>
        <sz val="8"/>
        <color theme="1"/>
        <rFont val="Arial"/>
        <family val="2"/>
      </rPr>
      <t>Nota:</t>
    </r>
    <r>
      <rPr>
        <sz val="8"/>
        <color theme="1"/>
        <rFont val="Arial"/>
        <family val="2"/>
      </rPr>
      <t xml:space="preserve"> Información con corte a Diciembre 31 de 2013.</t>
    </r>
  </si>
  <si>
    <t>PERSONAS CON DISCAPACIDAD REGISTRADAS EN ANTIOQUIA, SEGÚN MUNICIPIO, GRUPO DE EDAD Y SEXO.  SUBREGIÓN BAJO CAUCA 2013</t>
  </si>
  <si>
    <t>PERSONAS CON DISCAPACIDAD REGISTRADAS EN ANTIOQUIA, SEGÚN MUNICIPIO, GRUPO DE EDAD Y SEXO.  SUBREGIÓN MAGDALENA MEDIO 2013</t>
  </si>
  <si>
    <t>PERSONAS CON DISCAPACIDAD REGISTRADAS EN ANTIOQUIA, SEGÚN MUNICIPIO, GRUPO DE EDAD Y SEXO.  SUBREGIÓN NORDESTE 2013</t>
  </si>
  <si>
    <t>PERSONAS CON DISCAPACIDAD REGISTRADAS EN ANTIOQUIA, SEGÚN MUNICIPIO, GRUPO DE EDAD Y SEXO.  SUBREGIÓN NORTE 2013</t>
  </si>
  <si>
    <t>PERSONAS CON DISCAPACIDAD REGISTRADAS EN ANTIOQUIA, SEGÚN MUNICIPIO, GRUPO DE EDAD Y SEXO.  SUBREGIÓN OCCIDENTE 2013</t>
  </si>
  <si>
    <t>PERSONAS CON DISCAPACIDAD REGISTRADAS EN ANTIOQUIA, SEGÚN MUNICIPIO, GRUPO DE EDAD Y SEXO.  SUBREGIÓN ORIENTE 2013</t>
  </si>
  <si>
    <t>PERSONAS CON DISCAPACIDAD REGISTRADAS EN ANTIOQUIA, SEGÚN MUNICIPIO, GRUPO DE EDAD Y SEXO.  SUBREGIÓN SUROESTE 2013</t>
  </si>
  <si>
    <t>PERSONAS CON DISCAPACIDAD REGISTRADAS EN ANTIOQUIA, SEGÚN MUNICIPIO, GRUPO DE EDAD Y SEXO.  SUBREGIÓN URABÁ 2013</t>
  </si>
  <si>
    <t>DIEZ PRIMERAS CAUSAS DE CONSULTA EN URGENCIAS, SEGÚN ÁREA Y SEXO.  SUBREGIÓN URABÁ 2013</t>
  </si>
  <si>
    <t>NACIDOS VIVOS, SEGÚN ZONA Y MUNICIPIO DE RESIDENCIA HABITUAL DE LA MADRE.  SUBREGIÓN URABÁ 2013</t>
  </si>
  <si>
    <t>INDICADORES DE NATALIDAD</t>
  </si>
  <si>
    <t>POBLACIÓN AFILIADA AL RÉGIMEN SUBSIDIADO POR GRUPOS DE EDAD Y MUNICIPIO.  SUBREGIÓN URABÁ   2013</t>
  </si>
  <si>
    <t>INDICADORES DE AFILIACIÓN AL SISTEMA GENERAL DE SEGURIDAD SOCIAL EN SALUD</t>
  </si>
  <si>
    <t>POBLACIÓN AFILIADA AL RÉGIMEN SUBSIDIADO POR GRUPOS DE EDAD Y MUNICIPIO.  SUBREGIÓN SUROESTE 2013</t>
  </si>
  <si>
    <t>NACIDOS VIVOS, SEGÚN NIVEL EDUCATIVO Y MUNICIPIO DE RESIDENCIA HABITUAL DE LA MADRE.  SUBREGIÓN SUROESTE 2013</t>
  </si>
  <si>
    <t>COBERTURAS DE VACUNACIÓN POR VACUNA, GRUPOS DE EDAD Y MUNICIPIO. SUBREGIÓN SUROESTE 2013</t>
  </si>
  <si>
    <t>INDICADORES MACROPROBLEMA DE MORTALIDAD, POR  MUNICIPIO. SUBREGIÓN SUROESTE 2013</t>
  </si>
  <si>
    <t>COBERTURAS DE VACUNACIÓN POR VACUNA, GRUPOS DE EDAD Y MUNICIPIO. SUBREGIÓN ORIENTE 2013</t>
  </si>
  <si>
    <t>NACIDOS VIVOS SEGÚN REGIMEN DE SEGURIDAD SOCIAL Y MUNICIPIO RESIDENCIA HABITUAL DE LA MADRE.  SUBREGIÓN ORIENTE 2013</t>
  </si>
  <si>
    <t>POBLACIÓN AFILIADA AL RÉGIMEN SUBSIDIADO POR GRUPOS DE EDAD Y MUNICIPIO.  SUBREGIÓN ORIENTE 2013</t>
  </si>
  <si>
    <t xml:space="preserve"> POBLACIÓN AFILIADA AL REGIMEN SUBSIDIADO  Y AL REGIMEN CONTRIBUTIVO  Y COBERTURA DE ASEGURAMIENTO SEGÚN POBLACION DANE. SUBREGIÓN OCCIDENTE 2013</t>
  </si>
  <si>
    <t>POBLACIÓN AFILIADA AL RÉGIMEN SUBSIDIADO POR GRUPOS DE EDAD Y MUNICIPIO.  SUBREGIÓN OCCIDENTE  2013</t>
  </si>
  <si>
    <t>NACIDOS VIVOS SEGÚN REGIMEN DE SEGURIDAD SOCIAL Y MUNICIPIO RESIDENCIA HABITUAL DE LA MADRE.  SUBREGIÓN OCCIDENTE 2013</t>
  </si>
  <si>
    <t>COBERTURAS DE VACUNACIÓN POR VACUNA, GRUPOS DE EDAD Y MUNICIPIO. SUBREGIÓN OCCIDENTE 2013</t>
  </si>
  <si>
    <t>INDICADORES MACROPROBLEMA DE MORTALIDAD, POR  MUNICIPIO. SUBREGIÓN OCCIDENTE 2013</t>
  </si>
  <si>
    <t>COBERTURAS DE VACUNACIÓN POR VACUNA, GRUPOS DE EDAD Y MUNICIPIO. SUBREGIÓN  NORTE 2013</t>
  </si>
  <si>
    <t>POBLACIÓN AFILIADA AL RÉGIMEN SUBSIDIADO POR GRUPOS DE EDAD Y MUNICIPIO.  SUBREGIÓN NORTE 2013</t>
  </si>
  <si>
    <t>COBERTURAS DE VACUNACIÓN POR VACUNA, GRUPOS DE EDAD Y MUNICIPIO. SUBREGIÓN NORDESTE 2013</t>
  </si>
  <si>
    <t>POBLACIÓN AFILIADA AL RÉGIMEN SUBSIDIADO POR GRUPOS DE EDAD Y MUNICIPIO.  SUBREGIÓN NORDESTE 2013</t>
  </si>
  <si>
    <t xml:space="preserve"> POBLACIÓN AFILIADA AL REGIMEN SUBSIDIADO  Y AL REGIMEN CONTRIBUTIVO  Y COBERTURA DE ASEGURAMIENTO SEGÚN POBLACION DANE . SUBREGIÓN NORDESTE 2013</t>
  </si>
  <si>
    <t>INDICADORES MACROPROBLEMA DE MORTALIDAD, POR  MUNICIPIO. SUBREGIÓN MAGDALENA MEDIO 2013</t>
  </si>
  <si>
    <t>COBERTURAS DE VACUNACIÓN POR VACUNA, GRUPOS DE EDAD Y MUNICIPIO. SUBREGIÓN  MAGDALENA MEDIO 2013</t>
  </si>
  <si>
    <t>POBLACIÓN AFILIADA AL RÉGIMEN SUBSIDIADO POR GRUPOS DE EDAD Y MUNICIPIO.  SUBREGIÓN MAGDALENA MEDIO 2013</t>
  </si>
  <si>
    <t xml:space="preserve"> POBLACIÓN AFILIADA AL REGIMEN SUBSIDIADO  Y AL REGIMEN CONTRIBUTIVO  Y COBERTURA DE ASEGURAMIENTO SEGÚN POBLACION DANE . SUBREGIÓN MAGDALENA MEDIO 2013</t>
  </si>
  <si>
    <t xml:space="preserve"> POBLACIÓN AFILIADA AL REGIMEN SUBSIDIADO  Y AL REGIMEN CONTRIBUTIVO  Y COBERTURA DE ASEGURAMIENTO SEGÚN POBLACION DANE . SUBREGIÓN BAJO CAUCA 2013</t>
  </si>
  <si>
    <t>POBLACIÓN AFILIADA AL RÉGIMEN SUBSIDIADO POR GRUPOS DE EDAD Y MUNICIPIO.  SUBREGIÓN BAJO CAUCA 2013</t>
  </si>
  <si>
    <t>INDICADORES MACROPROBLEMA DE MORTALIDAD, POR  MUNICIPIO. SUBREGIÓN VALLE DE ABURRA 2013.</t>
  </si>
  <si>
    <t>POBLACIÓN AFILIADA AL RÉGIMEN SUBSIDIADO POR GRUPOS DE EDAD Y MUNICIPIO.  SUBREGIÓN VALLE DE ABURRÁ</t>
  </si>
  <si>
    <t>ENFERMEDADES TRANSMITIDAS POR VECTORES</t>
  </si>
  <si>
    <t>OTROS EVENTOS</t>
  </si>
  <si>
    <t xml:space="preserve"> </t>
  </si>
  <si>
    <t>ZOONOSIS</t>
  </si>
  <si>
    <t>VIOLENCIA INTRAFAMILIAR Y SEXUAL</t>
  </si>
  <si>
    <t>80 y mas</t>
  </si>
  <si>
    <t>Cáncer de próstata 
(Códigos C61X)</t>
  </si>
  <si>
    <t>Cáncer de la traquea, bronquios y pulmón
(Códigos C330-C349)</t>
  </si>
  <si>
    <t>Excepción</t>
  </si>
  <si>
    <t>Cáncer del cuello del útero
(Códigos C530-C539)</t>
  </si>
  <si>
    <t>Cáncer del útero
(Todos las partes)
(Códigos C530-C559)</t>
  </si>
  <si>
    <t xml:space="preserve">Desnutrición en menores de cinco años
</t>
  </si>
  <si>
    <t>Población proyectada DANE 2013</t>
  </si>
  <si>
    <t xml:space="preserve"> POBLACIÓN AFILIADA AL RÉGIMEN SUBSIDIADO, POR NIVEL, GÉNERO, ZONA,  SUBREGIÓN VALLE DE ABURRÁ 2013</t>
  </si>
  <si>
    <t>TASAS DE FECUNDIDAD SEGÚN GRUPOS DE EDAD Y MUNICIPIO DE RESIDENCIA HABITUAL DE LA MADRE.  SUBREGIÓN VALLE DE ABURRÁ 2013</t>
  </si>
  <si>
    <t>NACIDOS VIVOS SEGÚN RÉGIMEN DE SEGURIDAD SOCIAL Y MUNICIPIO RESIDENCIA HABITUAL DE LA MADRE  SUBREGIÓN VALLE DE ABURRÁ 2013</t>
  </si>
  <si>
    <t xml:space="preserve"> POBLACIÓN AFILIADA AL RÉGIMEN SUBSIDIADO, POR NIVEL, GÉNERO, ZONA,  Y MUNICIPIO.  SUBREGIÓN BAJO CAUCA 2013</t>
  </si>
  <si>
    <t>TASAS DE FECUNDIDAD SEGÚN GRUPO DE EDAD Y MUNICIPIO DE RESIDENCIA HABITUAL DE LA MADRE.  SUBREGIÓN BAJO CAUCA 2013</t>
  </si>
  <si>
    <t xml:space="preserve"> POBLACIÓN AFILIADA AL RÉGIMEN SUBSIDIADO, POR NIVEL, GÉNERO, ZONA,  Y MUNICIPIO.  SUBREGIÓN MAGDALENA MEDIO   2013</t>
  </si>
  <si>
    <t>TASAS DE FECUNDIDAD SEGÚN GRUPO DE EDAD Y MUNICIPIO DE RESIDENCIA HABITUAL DE LA MADRE.  SUBREGIÓN MAGDALENA MEDIO 2013</t>
  </si>
  <si>
    <t>NACIDOS VIVOS SEGÚN RÉGIMEN DE SEGURIDAD SOCIAL Y MUNICIPIO RESIDENCIA HABITUAL DE LA MADRE  SUBREGIÓN MAGDALENA MEDIO 2013</t>
  </si>
  <si>
    <t xml:space="preserve"> POBLACIÓN AFILIADA AL RÉGIMEN SUBSIDIADO, POR NIVEL, GÉNERO, ZONA,  Y MUNICIPIO.  SUBREGIÓN NORDESTE 2013</t>
  </si>
  <si>
    <t>TASAS DE FECUNDIDAD SEGÚN GRUPO EDAD Y MUNICIPIO DE RESIDENCIA HABITUAL DE LA MADRE.  SUBREGIÓN NORDESTE 2013</t>
  </si>
  <si>
    <t>NATALIDAD, SEGÚN GRUPO DE EDAD Y MUNICIPIO DE RESIDENCIA HABITUAL DE LA MADRE. SUBREGIÓN NORDESTE 2013</t>
  </si>
  <si>
    <t xml:space="preserve"> POBLACIÓN AFILIADA AL RÉGIMEN SUBSIDIADO, POR NIVEL, GÉNERO, ZONA,  Y MUNICIPIO.  SUBREGIÓN NORTE 2013</t>
  </si>
  <si>
    <t>TASAS DE FECUNDIDAD SEGÚN GRUPO DE EDAD Y MUNICIPIO DE RESIDENCIA HABITUAL DE LA MADRE.  SUBREGIÓN NORTE 2013</t>
  </si>
  <si>
    <t>TASAS DE FECUNDIDAD SEGÚN GRUPO DE EDAD Y MUNICIPIO DE RESIDENCIA HABITUAL DE LA MADRE.  SUBREGIÓN OCCIDENTE 2013</t>
  </si>
  <si>
    <t xml:space="preserve"> POBLACIÓN AFILIADA AL RÉGIMEN SUBSIDIADO, POR NIVEL, GÉNERO, ZONA,  Y MUNICIPIO.  SUBREGIÓN ORIENTE 2013</t>
  </si>
  <si>
    <t>TASAS DE FECUNDIDAD SEGÚN GRUPO DE EDAD Y MUNICIPIO DE RESIDENCIA HABITUAL DE LA MADRE.  SUBREGIÓN ORIENTE 2013</t>
  </si>
  <si>
    <t xml:space="preserve"> POBLACIÓN AFILIADA AL RÉGIMEN SUBSIDIADO, POR NIVEL, GÉNERO, ZONA,  Y MUNICIPIO.  SUBREGIÓN SUROESTE 2013</t>
  </si>
  <si>
    <t>NACIDOS VIVOS SEGÚN RÉGIMEN DE SEGURIDAD SOCIAL Y MUNICIPIO RESIDENCIA HABITUAL DE LA MADRE.  SUBREGIÓN SUROESTE 2013</t>
  </si>
  <si>
    <t>TASAS DE FECUNDIDAD SEGÚN GRUPO DE EDAD Y MUNICIPIO DE RESIDENCIA HABITUAL DE LA MADRE.  SUBREGIÓN URABÁ 2013</t>
  </si>
  <si>
    <t>NACIDOS VIVOS SEGÚN RÉGIMEN DE SEGURIDAD SOCIAL Y MUNICIPIO RESIDENCIA HABITUAL DE LA MADRE  SUBREGIÓN URABÁ 2013</t>
  </si>
  <si>
    <t>GÉNERO</t>
  </si>
  <si>
    <t xml:space="preserve"> POBLACIÓN AFILIADA AL RÉGIMEN SUBSIDIADO  Y AL RÉGIMEN CONTRIBUTIVO  Y COBERTURA DE ASEGURAMIENTO SEGÚN POBLACION DANE . SUBREGIÓN VALLE DE ABURRÁ 2013</t>
  </si>
  <si>
    <t xml:space="preserve">Número de afiliados  al Régimen Subsidiado  </t>
  </si>
  <si>
    <t xml:space="preserve">%  De Aseguramiento al Régimen Subsidiado </t>
  </si>
  <si>
    <t>Total  Régimen Contributivo</t>
  </si>
  <si>
    <t xml:space="preserve">% de Cobertura de Aseguramiento por el Régimen Contributivo  al SGSSS </t>
  </si>
  <si>
    <t>EVENTO</t>
  </si>
  <si>
    <t>INDICADOR</t>
  </si>
  <si>
    <t>TOTAL ANTIOQUIA</t>
  </si>
  <si>
    <t>GENERAL</t>
  </si>
  <si>
    <t>Casos</t>
  </si>
  <si>
    <t xml:space="preserve">Tasa x mil hbtes </t>
  </si>
  <si>
    <t>MATERNA DIRECTA</t>
  </si>
  <si>
    <t/>
  </si>
  <si>
    <t>Tasa x cienmil Nacidos vivos</t>
  </si>
  <si>
    <t>MATERNA INDIRECTA</t>
  </si>
  <si>
    <t>MATERNA TOTAL</t>
  </si>
  <si>
    <t>PERINATAL</t>
  </si>
  <si>
    <t>NEONATAL</t>
  </si>
  <si>
    <t>MENORES DE UN AÑO</t>
  </si>
  <si>
    <t>MENORES DE 5 AÑOS</t>
  </si>
  <si>
    <t>Tasa x  cienmil menores de 5 años</t>
  </si>
  <si>
    <t>ENFERMEDAD DIARREICA AGUDA EN MENORES DE 5 AÑOS</t>
  </si>
  <si>
    <t>INSUFICIENCIA RESPIRATORIA AGUDA EN MENORES DE 5 AÑOS</t>
  </si>
  <si>
    <t>DESNUTRICION EN MENORES DE 5 AÑOS</t>
  </si>
  <si>
    <t>TUBERCULOSIS PULMONAR</t>
  </si>
  <si>
    <t>TUBERCULOSIS TODAS LAS FORMAS</t>
  </si>
  <si>
    <t>SIDA</t>
  </si>
  <si>
    <t>CANCER CUELLO UTERO</t>
  </si>
  <si>
    <t>Tasa x  cienmil mujeres</t>
  </si>
  <si>
    <t>CANCER UTERO TOTAL</t>
  </si>
  <si>
    <t>CANCER MAMA</t>
  </si>
  <si>
    <t>CANCER PROSTATA</t>
  </si>
  <si>
    <t>Tasa x  cienmil hombres</t>
  </si>
  <si>
    <t>CANCER PULMON</t>
  </si>
  <si>
    <t>INFARTO AGUDO DEL MIOCARDIO</t>
  </si>
  <si>
    <t>HOMICIDIO</t>
  </si>
  <si>
    <t>OPERACIONES DE GUERRA</t>
  </si>
  <si>
    <t>ACCIDENTES DE TRÁNSITO</t>
  </si>
  <si>
    <t>SUICIDIO</t>
  </si>
  <si>
    <t>Fuente: DANE. INFORMACIÓN PRELIMINAR</t>
  </si>
  <si>
    <t>Procesa: SSSA</t>
  </si>
  <si>
    <t xml:space="preserve">Notas: </t>
  </si>
  <si>
    <t>2. Total homicidios: incluye operaciones de guerra e intervencion legal</t>
  </si>
  <si>
    <t>3. Los datos de población se actualizaron de acuerdo a reporte del DANE (Fecha de actualización de la serie: jueves 12 de mayo de 2011)</t>
  </si>
  <si>
    <t>10 PRIMERAS CAUSAS DE MORTALIDAD SEGÚN LISTADO 105, POR GRUPOS DE EDAD 
ANTIOQUIA 2013</t>
  </si>
  <si>
    <t>MENOR DE 1 AÑO</t>
  </si>
  <si>
    <t>DX 105</t>
  </si>
  <si>
    <t>NOMBRE DEL DIAGNÓSTICO</t>
  </si>
  <si>
    <t>CASOS</t>
  </si>
  <si>
    <t>TASA*</t>
  </si>
  <si>
    <t>082</t>
  </si>
  <si>
    <t>TRASTORNOS RESPIRATORIOS ESPECIFICOS DEL PERIODO PERINATAL</t>
  </si>
  <si>
    <t>088</t>
  </si>
  <si>
    <t>LAS DEMAS MALFORMACIONES CONGENITAS, DEFORMIDADES Y ANOMALIAS CONGENITAS</t>
  </si>
  <si>
    <t>087</t>
  </si>
  <si>
    <t>MALFORMACIONES CONGENITAS DEL SISTEMA CIRCULATORIO</t>
  </si>
  <si>
    <t>084</t>
  </si>
  <si>
    <t>INFECCIONES ESPECIFICAS DEL PERIODO PERINATAL</t>
  </si>
  <si>
    <t>059</t>
  </si>
  <si>
    <t>NEUMONIA</t>
  </si>
  <si>
    <t>086</t>
  </si>
  <si>
    <t>TODAS LAS DEMAS AFECCIONES ORIGINADAS EN EL PERIODO PERINATAL</t>
  </si>
  <si>
    <t>081</t>
  </si>
  <si>
    <t>RETARDO DEL CRECIMIENTO FETAL, DESNUTRICION FETAL, GESTACION CORTA Y BAJO PESO AL NACER</t>
  </si>
  <si>
    <t>080</t>
  </si>
  <si>
    <t>FETO Y RECIEN NACIDO AFECTADOS POR COMPLICACIONES OBSTETRICAS Y TRAUMATISMOS DEL NACIMIENTO</t>
  </si>
  <si>
    <t>083</t>
  </si>
  <si>
    <t>TRASTORNOS HEMORRAGICOS Y HEMATOLOGICOS DEL FETO Y DEL RECIEN NACIDO</t>
  </si>
  <si>
    <t>085</t>
  </si>
  <si>
    <t>ENTEROCOLITIS NECROTIZANTE DEL FETO Y DEL RECIEN NACIDO</t>
  </si>
  <si>
    <t>LAS DEMAS CAUSAS</t>
  </si>
  <si>
    <t>DE 1 a 4 AÑOS</t>
  </si>
  <si>
    <t>TASA**</t>
  </si>
  <si>
    <t>095</t>
  </si>
  <si>
    <t>AHOGAMIENTO Y SUMERSION ACCIDENTALES</t>
  </si>
  <si>
    <t>047</t>
  </si>
  <si>
    <t>TODAS LAS DEMAS ENFERMEDADES DEL SISTEMA NERVIOSO</t>
  </si>
  <si>
    <t>035</t>
  </si>
  <si>
    <t>LEUCEMIA</t>
  </si>
  <si>
    <t>089</t>
  </si>
  <si>
    <t>SIGNOS, SINTOMAS Y AFECCIONES MAL DEFINIDAS</t>
  </si>
  <si>
    <t>105</t>
  </si>
  <si>
    <t>OTROS ACCIDENTES Y SECUELAS</t>
  </si>
  <si>
    <t>090</t>
  </si>
  <si>
    <t>ACCIDENTES DE TRANSPORTE DE MOTOR Y SECUELAS</t>
  </si>
  <si>
    <t>005</t>
  </si>
  <si>
    <t>SEPTICEMIA, EXCEPTO NEONATAL</t>
  </si>
  <si>
    <t>DE 5 A 14 AÑOS</t>
  </si>
  <si>
    <t>101</t>
  </si>
  <si>
    <t>AGRESIONES (HOMICIDIOS) Y SECUELAS</t>
  </si>
  <si>
    <t>037</t>
  </si>
  <si>
    <t>TUMORES: IN SITU, BENIGNOS Y DE COMPORTAMIENTO INCIERTO O DESCONOCIDO Y LOS NO ESPECIFICADOS</t>
  </si>
  <si>
    <t>072</t>
  </si>
  <si>
    <t>ENFERMEDADES DEL SISTEMA OSTEOMUSCULAR Y DEL TEJIDO CONJUNTIVO</t>
  </si>
  <si>
    <t>DE 15 A 44 AÑOS</t>
  </si>
  <si>
    <t>100</t>
  </si>
  <si>
    <t>LESIONES AUTOINFLIGIDAS INTENCIONALMENTE (SUICIDIOS) Y SECUELAS</t>
  </si>
  <si>
    <t>009</t>
  </si>
  <si>
    <t>ENFERMEDAD POR EL VIH (SIDA)</t>
  </si>
  <si>
    <t>051</t>
  </si>
  <si>
    <t>ENFERMEDADES ISQUEMICAS DEL CORAZON</t>
  </si>
  <si>
    <t>102</t>
  </si>
  <si>
    <t>EVENTOS DE INTENCION NO DETERMINADA Y SECUELAS</t>
  </si>
  <si>
    <t>DE 45 A 59 AÑOS</t>
  </si>
  <si>
    <t>055</t>
  </si>
  <si>
    <t>ENFERMEDADES CEREBROVASCULARES</t>
  </si>
  <si>
    <t>020</t>
  </si>
  <si>
    <t>TUMOR MALIGNO DE LA TRAQUEA, LOS BRONQUIOS Y EL PULMON</t>
  </si>
  <si>
    <t>024</t>
  </si>
  <si>
    <t>TUMOR MALIGNO DE LA MAMA DE LA MUJER</t>
  </si>
  <si>
    <t>013</t>
  </si>
  <si>
    <t>TUMOR MALIGNO DEL ESTOMAGO</t>
  </si>
  <si>
    <t>060</t>
  </si>
  <si>
    <t>ENFERMEDADES CRONICAS DE LAS VIAS RESPIRATORIAS INFERIORES</t>
  </si>
  <si>
    <t>041</t>
  </si>
  <si>
    <t>DIABETES MELLITUS</t>
  </si>
  <si>
    <t>DE 60 Y MAS AÑOS</t>
  </si>
  <si>
    <t>050</t>
  </si>
  <si>
    <t>ENFERMEDADES HIPERTENSIVAS</t>
  </si>
  <si>
    <t>075</t>
  </si>
  <si>
    <t>TODAS LAS DEMAS ENFERMEDADES DEL SISTEMA URINARIIO</t>
  </si>
  <si>
    <t>* Tasa ajustada por 1,000 nacidos vivos</t>
  </si>
  <si>
    <t>DIEZ PRIMERAS CAUSAS DE CONSULTA, SEGÚN ÁREA Y SEXO.  ANTIOQUIA 2013</t>
  </si>
  <si>
    <t>CAUSAS</t>
  </si>
  <si>
    <t>NÚMERO</t>
  </si>
  <si>
    <t>AREA</t>
  </si>
  <si>
    <t>SEXO</t>
  </si>
  <si>
    <t>femenino</t>
  </si>
  <si>
    <t>HIPERTENSION ESENCIAL (PRIMARIA)</t>
  </si>
  <si>
    <t>CARIES DE LA DENTINA</t>
  </si>
  <si>
    <t>OTROS DOLORES ABDOMINALES Y LOS NO ESPECIFICADOS</t>
  </si>
  <si>
    <t>RINOFARINGITIS AGUDA (RESFRIADO COMUN)</t>
  </si>
  <si>
    <t>INFECCION DE VIAS URINARIAS  SITIO NO ESPECIFICADO</t>
  </si>
  <si>
    <t>LUMBAGO NO ESPECIFICADO</t>
  </si>
  <si>
    <t>CEFALEA</t>
  </si>
  <si>
    <t>DIARREA Y GASTROENTERITIS DE PRESUNTO ORIGEN INFECCIOSO</t>
  </si>
  <si>
    <t>GINGIVITIS CRONICA</t>
  </si>
  <si>
    <t>DIABETES MELLITUS NO INSULINODEPENDIENTE SIN MENCION DE COMPLICACION</t>
  </si>
  <si>
    <t>OTROS DX</t>
  </si>
  <si>
    <r>
      <rPr>
        <b/>
        <sz val="10"/>
        <color theme="1"/>
        <rFont val="Calibri"/>
        <family val="2"/>
        <scheme val="minor"/>
      </rPr>
      <t>Fuente</t>
    </r>
    <r>
      <rPr>
        <sz val="10"/>
        <color theme="1"/>
        <rFont val="Calibri"/>
        <family val="2"/>
        <scheme val="minor"/>
      </rPr>
      <t>: SisMasterRips</t>
    </r>
  </si>
  <si>
    <t>Fecha Corte: 31/12/2013</t>
  </si>
  <si>
    <t>DIEZ PRIMERAS CAUSAS DE CONSULTA EN URGENCIAS, SEGÚN ÁREA Y SEXO.  ANTIOQUIA 2013</t>
  </si>
  <si>
    <t>FIEBRE  NO ESPECIFICADA</t>
  </si>
  <si>
    <t>OTROS SINTOMAS Y SIGNOS GENERALES ESPECIFICADOS</t>
  </si>
  <si>
    <t>ASMA  NO ESPECIFICADA</t>
  </si>
  <si>
    <t>PARTO UNICO ESPONTANEO  PRESENTACION CEFALICA DE VERTICE</t>
  </si>
  <si>
    <t>MIGRAÑA  NO ESPECIFICADA</t>
  </si>
  <si>
    <t>OTROS</t>
  </si>
  <si>
    <t>DIEZ PRIMERAS CAUSAS DE HOSPITALIZACIÓN, SEGÚN ÁREA Y SEXO.  ANTIOQUIA 2013</t>
  </si>
  <si>
    <t>NEUMONIA  NO ESPECIFICADA</t>
  </si>
  <si>
    <t xml:space="preserve">ENFERMEDAD PULMONAR OBSTRUCTIVA CRONICA CON EXACERBACION AGUDA  </t>
  </si>
  <si>
    <t>APENDICITIS AGUDA  NO ESPECIFICADA</t>
  </si>
  <si>
    <t>FALSO TRABAJO DE PARTO ANTES DE LA 37 SEMANAS COMPLETAS DE GESTACION</t>
  </si>
  <si>
    <t>ENFERMEDAD PULMONAR OBSTRUCTIVA CRONICA  NO ESPECIFICADA</t>
  </si>
  <si>
    <t>HEMORRAGIA VAGINAL Y UTERINA ANORMAL  NO ESPECIFICADA</t>
  </si>
  <si>
    <t>INDICADORES MACROPROBLEMA DE MORTALIDAD. ANTIOQUIA 2013.</t>
  </si>
  <si>
    <t>Población pendiente por afiliar al SGSSS según DANE</t>
  </si>
  <si>
    <t>NACIDOS VIVOS SEGÚN RÉGIMEN DE SEGURIDAD SOCIAL Y MUNICIPIO RESIDENCIA HABITUAL DE LA MADRE.  SUBREGIÓN BAJO CAUCA 2013</t>
  </si>
  <si>
    <t>SUBREGIÓN
MUNICIPIO</t>
  </si>
  <si>
    <t>SUBREGIÓN / MUNICIPIO</t>
  </si>
  <si>
    <t>SUBREGIÓN
 MUNICIPIO</t>
  </si>
  <si>
    <t>RÉGIMEN SUBSIDIADO</t>
  </si>
  <si>
    <t xml:space="preserve">%  de Aseguramiento al Régimen Subsidiado </t>
  </si>
  <si>
    <t xml:space="preserve"> POBLACIÓN AFILIADA AL RÉGIMEN SUBSIDIADO  Y AL RÉGIMEN CONTRIBUTIVO  Y COBERTURA DE ASEGURAMIENTO SEGÚN POBLACION DANE. SUBREGIÓN NORTE 2013</t>
  </si>
  <si>
    <t xml:space="preserve"> Municipio</t>
  </si>
  <si>
    <t xml:space="preserve"> POBLACIÓN AFILIADA AL RÉGIMEN SUBSIDIADO, POR NIVEL, GÉNERO, ZONA,  Y MUNICIPIO.  SUBREGIÓN OCCIDENTE 2013</t>
  </si>
  <si>
    <t xml:space="preserve"> POBLACIÓN AFILIADA AL REGIMEN SUBSIDIADO  Y AL RÉGIMEN CONTRIBUTIVO  Y COBERTURA DE ASEGURAMIENTO SEGÚN POBLACION DANE . SUBREGIÓN ORIENTE 2013</t>
  </si>
  <si>
    <t xml:space="preserve"> POBLACIÓN AFILIADA AL RÉGIMEN SUBSIDIADO  Y AL RÉGIMEN CONTRIBUTIVO  Y COBERTURA DE ASEGURAMIENTO SEGÚN POBLACION DANE . SUBREGIÓN SUROESTE 2013</t>
  </si>
  <si>
    <t>TASAS DE FECUNDIDAD SEGÚN GRUPO DE EDAD Y MUNICIPIO DE RESIDENCIA HABITUAL DE LA MADRE.  SUBREGIÓN SUROESTE 2013</t>
  </si>
  <si>
    <t xml:space="preserve"> POBLACIÓN AFILIADA AL RÉGIMEN SUBSIDIADO, POR NIVEL, GÉNERO, ZONA, SEGÚN SUBREGIÓN URABÁ 2013</t>
  </si>
  <si>
    <t xml:space="preserve"> POBLACIÓN AFILIADA AL RÉGIMEN SUBSIDIADO  Y AL RÉGIMEN CONTRIBUTIVO  Y COBERTURA DE ASEGURAMIENTO SEGÚN POBLACION DANE . SUBREGIÓN URABÁ 2013</t>
  </si>
  <si>
    <t>Región/ Municipio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</si>
</sst>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 * #,##0.00_ ;_ * \-#,##0.00_ ;_ * &quot;-&quot;??_ ;_ @_ "/>
    <numFmt numFmtId="165" formatCode="_-* #,##0.00_-;\-* #,##0.00_-;_-* &quot;-&quot;??_-;_-@_-"/>
    <numFmt numFmtId="166" formatCode="_-* #.##0.00_-;\-* #.##0.00_-;_-* &quot;-&quot;??_-;_-@_-"/>
    <numFmt numFmtId="167" formatCode="_ [$€-2]\ * #,##0.00_ ;_ [$€-2]\ * \-#,##0.00_ ;_ [$€-2]\ * &quot;-&quot;??_ "/>
    <numFmt numFmtId="168" formatCode="_-* #,##0.00\ &quot;€&quot;_-;\-* #,##0.00\ &quot;€&quot;_-;_-* &quot;-&quot;??\ &quot;€&quot;_-;_-@_-"/>
    <numFmt numFmtId="169" formatCode="0.0"/>
    <numFmt numFmtId="170" formatCode="0.0%"/>
    <numFmt numFmtId="171" formatCode="#,##0.0"/>
  </numFmts>
  <fonts count="7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b/>
      <sz val="10"/>
      <color theme="0"/>
      <name val="Arial Narrow"/>
      <family val="2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10"/>
      <color theme="1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2"/>
      <name val="Arial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b/>
      <sz val="9"/>
      <color indexed="9"/>
      <name val="Arial"/>
      <family val="2"/>
    </font>
    <font>
      <sz val="9"/>
      <color indexed="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1"/>
      <name val="Futura Md BT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b/>
      <sz val="8"/>
      <color theme="1"/>
      <name val="Calibri"/>
      <family val="2"/>
      <scheme val="minor"/>
    </font>
    <font>
      <b/>
      <sz val="8"/>
      <name val="Arial"/>
      <family val="2"/>
    </font>
    <font>
      <sz val="8"/>
      <name val="Arial Narrow"/>
      <family val="2"/>
    </font>
    <font>
      <b/>
      <sz val="10"/>
      <color indexed="9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2"/>
      <name val="Arial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color indexed="9"/>
      <name val="Arial"/>
      <family val="2"/>
    </font>
    <font>
      <b/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10"/>
      <color indexed="12"/>
      <name val="Arial"/>
      <family val="2"/>
    </font>
    <font>
      <sz val="8"/>
      <color indexed="10"/>
      <name val="Arial"/>
      <family val="2"/>
    </font>
    <font>
      <b/>
      <i/>
      <sz val="11"/>
      <name val="Futura Md BT"/>
    </font>
  </fonts>
  <fills count="4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0066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8000"/>
        <bgColor rgb="FF000000"/>
      </patternFill>
    </fill>
    <fill>
      <patternFill patternType="solid">
        <fgColor indexed="42"/>
        <bgColor indexed="64"/>
      </patternFill>
    </fill>
    <fill>
      <patternFill patternType="solid">
        <fgColor rgb="FF008000"/>
        <bgColor theme="4" tint="0.79998168889431442"/>
      </patternFill>
    </fill>
  </fills>
  <borders count="9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rgb="FFFFFFFF"/>
      </right>
      <top style="medium">
        <color indexed="64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medium">
        <color indexed="64"/>
      </top>
      <bottom style="thin">
        <color rgb="FFFFFFFF"/>
      </bottom>
      <diagonal/>
    </border>
    <border>
      <left style="thin">
        <color rgb="FFFFFFFF"/>
      </left>
      <right style="medium">
        <color indexed="64"/>
      </right>
      <top style="medium">
        <color indexed="64"/>
      </top>
      <bottom style="thin">
        <color rgb="FFFFFFFF"/>
      </bottom>
      <diagonal/>
    </border>
    <border>
      <left style="medium">
        <color indexed="64"/>
      </left>
      <right style="thin">
        <color rgb="FFFFFFFF"/>
      </right>
      <top style="thin">
        <color rgb="FFFFFFFF"/>
      </top>
      <bottom style="medium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indexed="64"/>
      </bottom>
      <diagonal/>
    </border>
    <border>
      <left style="thin">
        <color rgb="FFFFFFFF"/>
      </left>
      <right style="medium">
        <color indexed="64"/>
      </right>
      <top style="thin">
        <color rgb="FFFFFFFF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FFFFFF"/>
      </left>
      <right/>
      <top style="medium">
        <color indexed="64"/>
      </top>
      <bottom style="thin">
        <color rgb="FFFFFFFF"/>
      </bottom>
      <diagonal/>
    </border>
    <border>
      <left/>
      <right style="thin">
        <color rgb="FFFFFFFF"/>
      </right>
      <top style="medium">
        <color indexed="64"/>
      </top>
      <bottom style="thin">
        <color rgb="FFFFFFFF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77">
    <xf numFmtId="0" fontId="0" fillId="0" borderId="0"/>
    <xf numFmtId="0" fontId="10" fillId="0" borderId="0"/>
    <xf numFmtId="0" fontId="3" fillId="0" borderId="0"/>
    <xf numFmtId="0" fontId="12" fillId="0" borderId="0"/>
    <xf numFmtId="0" fontId="3" fillId="0" borderId="0"/>
    <xf numFmtId="0" fontId="13" fillId="0" borderId="0"/>
    <xf numFmtId="0" fontId="2" fillId="0" borderId="0"/>
    <xf numFmtId="3" fontId="9" fillId="0" borderId="14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10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5" borderId="0" applyNumberFormat="0" applyBorder="0" applyAlignment="0" applyProtection="0"/>
    <xf numFmtId="0" fontId="10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7" borderId="0" applyNumberFormat="0" applyBorder="0" applyAlignment="0" applyProtection="0"/>
    <xf numFmtId="0" fontId="10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9" borderId="0" applyNumberFormat="0" applyBorder="0" applyAlignment="0" applyProtection="0"/>
    <xf numFmtId="0" fontId="10" fillId="22" borderId="0" applyNumberFormat="0" applyBorder="0" applyAlignment="0" applyProtection="0"/>
    <xf numFmtId="0" fontId="2" fillId="11" borderId="0" applyNumberFormat="0" applyBorder="0" applyAlignment="0" applyProtection="0"/>
    <xf numFmtId="0" fontId="10" fillId="21" borderId="0" applyNumberFormat="0" applyBorder="0" applyAlignment="0" applyProtection="0"/>
    <xf numFmtId="0" fontId="2" fillId="27" borderId="0" applyNumberFormat="0" applyBorder="0" applyAlignment="0" applyProtection="0"/>
    <xf numFmtId="0" fontId="2" fillId="13" borderId="0" applyNumberFormat="0" applyBorder="0" applyAlignment="0" applyProtection="0"/>
    <xf numFmtId="0" fontId="10" fillId="22" borderId="0" applyNumberFormat="0" applyBorder="0" applyAlignment="0" applyProtection="0"/>
    <xf numFmtId="0" fontId="10" fillId="19" borderId="0" applyNumberFormat="0" applyBorder="0" applyAlignment="0" applyProtection="0"/>
    <xf numFmtId="0" fontId="10" fillId="28" borderId="0" applyNumberFormat="0" applyBorder="0" applyAlignment="0" applyProtection="0"/>
    <xf numFmtId="0" fontId="10" fillId="24" borderId="0" applyNumberFormat="0" applyBorder="0" applyAlignment="0" applyProtection="0"/>
    <xf numFmtId="0" fontId="10" fillId="22" borderId="0" applyNumberFormat="0" applyBorder="0" applyAlignment="0" applyProtection="0"/>
    <xf numFmtId="0" fontId="10" fillId="20" borderId="0" applyNumberFormat="0" applyBorder="0" applyAlignment="0" applyProtection="0"/>
    <xf numFmtId="0" fontId="10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4" borderId="0" applyNumberFormat="0" applyBorder="0" applyAlignment="0" applyProtection="0"/>
    <xf numFmtId="0" fontId="10" fillId="19" borderId="0" applyNumberFormat="0" applyBorder="0" applyAlignment="0" applyProtection="0"/>
    <xf numFmtId="0" fontId="2" fillId="6" borderId="0" applyNumberFormat="0" applyBorder="0" applyAlignment="0" applyProtection="0"/>
    <xf numFmtId="0" fontId="10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8" borderId="0" applyNumberFormat="0" applyBorder="0" applyAlignment="0" applyProtection="0"/>
    <xf numFmtId="0" fontId="10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10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2" borderId="0" applyNumberFormat="0" applyBorder="0" applyAlignment="0" applyProtection="0"/>
    <xf numFmtId="0" fontId="10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31" borderId="0" applyNumberFormat="0" applyBorder="0" applyAlignment="0" applyProtection="0"/>
    <xf numFmtId="0" fontId="17" fillId="30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7" fillId="32" borderId="0" applyNumberFormat="0" applyBorder="0" applyAlignment="0" applyProtection="0"/>
    <xf numFmtId="0" fontId="17" fillId="1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31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7" fillId="34" borderId="0" applyNumberFormat="0" applyBorder="0" applyAlignment="0" applyProtection="0"/>
    <xf numFmtId="0" fontId="17" fillId="38" borderId="0" applyNumberFormat="0" applyBorder="0" applyAlignment="0" applyProtection="0"/>
    <xf numFmtId="0" fontId="18" fillId="26" borderId="0" applyNumberFormat="0" applyBorder="0" applyAlignment="0" applyProtection="0"/>
    <xf numFmtId="0" fontId="19" fillId="25" borderId="0" applyNumberFormat="0" applyBorder="0" applyAlignment="0" applyProtection="0"/>
    <xf numFmtId="0" fontId="20" fillId="39" borderId="15" applyNumberFormat="0" applyAlignment="0" applyProtection="0"/>
    <xf numFmtId="0" fontId="21" fillId="27" borderId="15" applyNumberFormat="0" applyAlignment="0" applyProtection="0"/>
    <xf numFmtId="0" fontId="22" fillId="40" borderId="16" applyNumberFormat="0" applyAlignment="0" applyProtection="0"/>
    <xf numFmtId="0" fontId="23" fillId="0" borderId="17" applyNumberFormat="0" applyFill="0" applyAlignment="0" applyProtection="0"/>
    <xf numFmtId="0" fontId="22" fillId="40" borderId="16" applyNumberFormat="0" applyAlignment="0" applyProtection="0"/>
    <xf numFmtId="0" fontId="24" fillId="0" borderId="0" applyNumberFormat="0" applyFill="0" applyBorder="0" applyAlignment="0" applyProtection="0"/>
    <xf numFmtId="0" fontId="17" fillId="41" borderId="0" applyNumberFormat="0" applyBorder="0" applyAlignment="0" applyProtection="0"/>
    <xf numFmtId="0" fontId="17" fillId="38" borderId="0" applyNumberFormat="0" applyBorder="0" applyAlignment="0" applyProtection="0"/>
    <xf numFmtId="0" fontId="17" fillId="4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1" borderId="0" applyNumberFormat="0" applyBorder="0" applyAlignment="0" applyProtection="0"/>
    <xf numFmtId="0" fontId="25" fillId="21" borderId="15" applyNumberFormat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27" fillId="0" borderId="18" applyNumberFormat="0" applyFill="0" applyAlignment="0" applyProtection="0"/>
    <xf numFmtId="0" fontId="28" fillId="0" borderId="19" applyNumberFormat="0" applyFill="0" applyAlignment="0" applyProtection="0"/>
    <xf numFmtId="0" fontId="29" fillId="0" borderId="20" applyNumberFormat="0" applyFill="0" applyAlignment="0" applyProtection="0"/>
    <xf numFmtId="0" fontId="29" fillId="0" borderId="0" applyNumberFormat="0" applyFill="0" applyBorder="0" applyAlignment="0" applyProtection="0"/>
    <xf numFmtId="0" fontId="18" fillId="24" borderId="0" applyNumberFormat="0" applyBorder="0" applyAlignment="0" applyProtection="0"/>
    <xf numFmtId="0" fontId="25" fillId="28" borderId="15" applyNumberFormat="0" applyAlignment="0" applyProtection="0"/>
    <xf numFmtId="0" fontId="30" fillId="0" borderId="21" applyNumberFormat="0" applyFill="0" applyAlignment="0" applyProtection="0"/>
    <xf numFmtId="164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8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1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0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2" fillId="0" borderId="0"/>
    <xf numFmtId="0" fontId="3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3" fillId="20" borderId="22" applyNumberFormat="0" applyFont="0" applyAlignment="0" applyProtection="0"/>
    <xf numFmtId="0" fontId="2" fillId="2" borderId="1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2" fillId="2" borderId="1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" borderId="1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2" fillId="2" borderId="1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10" fillId="20" borderId="22" applyNumberFormat="0" applyFont="0" applyAlignment="0" applyProtection="0"/>
    <xf numFmtId="0" fontId="3" fillId="20" borderId="22" applyNumberFormat="0" applyFont="0" applyAlignment="0" applyProtection="0"/>
    <xf numFmtId="0" fontId="34" fillId="39" borderId="2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4" fillId="27" borderId="23" applyNumberFormat="0" applyAlignment="0" applyProtection="0"/>
    <xf numFmtId="0" fontId="3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24" applyNumberFormat="0" applyFill="0" applyAlignment="0" applyProtection="0"/>
    <xf numFmtId="0" fontId="37" fillId="0" borderId="25" applyNumberFormat="0" applyFill="0" applyAlignment="0" applyProtection="0"/>
    <xf numFmtId="0" fontId="24" fillId="0" borderId="2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27" applyNumberFormat="0" applyFill="0" applyAlignment="0" applyProtection="0"/>
    <xf numFmtId="0" fontId="30" fillId="0" borderId="0" applyNumberFormat="0" applyFill="0" applyBorder="0" applyAlignment="0" applyProtection="0"/>
    <xf numFmtId="0" fontId="3" fillId="0" borderId="0"/>
    <xf numFmtId="0" fontId="32" fillId="0" borderId="0"/>
    <xf numFmtId="0" fontId="1" fillId="0" borderId="0"/>
    <xf numFmtId="0" fontId="70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837">
    <xf numFmtId="0" fontId="0" fillId="0" borderId="0" xfId="0"/>
    <xf numFmtId="0" fontId="5" fillId="15" borderId="6" xfId="0" applyFont="1" applyFill="1" applyBorder="1" applyAlignment="1">
      <alignment horizontal="center"/>
    </xf>
    <xf numFmtId="0" fontId="7" fillId="16" borderId="8" xfId="0" applyFont="1" applyFill="1" applyBorder="1" applyAlignment="1">
      <alignment vertical="center"/>
    </xf>
    <xf numFmtId="3" fontId="8" fillId="16" borderId="9" xfId="0" applyNumberFormat="1" applyFont="1" applyFill="1" applyBorder="1"/>
    <xf numFmtId="0" fontId="4" fillId="0" borderId="0" xfId="0" applyFont="1" applyBorder="1"/>
    <xf numFmtId="0" fontId="9" fillId="0" borderId="5" xfId="0" applyFont="1" applyBorder="1"/>
    <xf numFmtId="3" fontId="0" fillId="0" borderId="6" xfId="0" applyNumberFormat="1" applyBorder="1"/>
    <xf numFmtId="3" fontId="0" fillId="0" borderId="7" xfId="0" applyNumberFormat="1" applyBorder="1"/>
    <xf numFmtId="1" fontId="9" fillId="0" borderId="5" xfId="0" applyNumberFormat="1" applyFont="1" applyBorder="1" applyAlignment="1">
      <alignment wrapText="1" shrinkToFit="1"/>
    </xf>
    <xf numFmtId="1" fontId="9" fillId="0" borderId="5" xfId="0" applyNumberFormat="1" applyFont="1" applyFill="1" applyBorder="1" applyAlignment="1">
      <alignment wrapText="1" shrinkToFit="1"/>
    </xf>
    <xf numFmtId="0" fontId="11" fillId="0" borderId="5" xfId="1" applyFont="1" applyFill="1" applyBorder="1" applyAlignment="1">
      <alignment vertical="center"/>
    </xf>
    <xf numFmtId="0" fontId="9" fillId="0" borderId="5" xfId="2" applyFont="1" applyFill="1" applyBorder="1"/>
    <xf numFmtId="1" fontId="9" fillId="0" borderId="10" xfId="0" applyNumberFormat="1" applyFont="1" applyFill="1" applyBorder="1" applyAlignment="1">
      <alignment wrapText="1" shrinkToFit="1"/>
    </xf>
    <xf numFmtId="3" fontId="0" fillId="0" borderId="11" xfId="0" applyNumberFormat="1" applyBorder="1"/>
    <xf numFmtId="3" fontId="0" fillId="0" borderId="12" xfId="0" applyNumberFormat="1" applyBorder="1"/>
    <xf numFmtId="0" fontId="9" fillId="0" borderId="5" xfId="0" applyFont="1" applyBorder="1" applyAlignment="1">
      <alignment vertical="center"/>
    </xf>
    <xf numFmtId="1" fontId="9" fillId="17" borderId="5" xfId="3" applyNumberFormat="1" applyFont="1" applyFill="1" applyBorder="1" applyAlignment="1">
      <alignment horizontal="left" wrapText="1" shrinkToFit="1"/>
    </xf>
    <xf numFmtId="1" fontId="9" fillId="0" borderId="5" xfId="4" applyNumberFormat="1" applyFont="1" applyFill="1" applyBorder="1"/>
    <xf numFmtId="1" fontId="9" fillId="0" borderId="13" xfId="0" applyNumberFormat="1" applyFont="1" applyFill="1" applyBorder="1" applyAlignment="1">
      <alignment wrapText="1" shrinkToFit="1"/>
    </xf>
    <xf numFmtId="0" fontId="14" fillId="0" borderId="0" xfId="5" applyNumberFormat="1" applyFont="1" applyFill="1" applyBorder="1" applyAlignment="1" applyProtection="1"/>
    <xf numFmtId="0" fontId="15" fillId="0" borderId="0" xfId="5" applyNumberFormat="1" applyFont="1" applyFill="1" applyBorder="1" applyAlignment="1" applyProtection="1"/>
    <xf numFmtId="0" fontId="16" fillId="0" borderId="0" xfId="6" applyFont="1" applyBorder="1" applyAlignment="1">
      <alignment vertical="center"/>
    </xf>
    <xf numFmtId="3" fontId="7" fillId="16" borderId="29" xfId="0" applyNumberFormat="1" applyFont="1" applyFill="1" applyBorder="1" applyAlignment="1">
      <alignment horizontal="centerContinuous" vertical="center" wrapText="1"/>
    </xf>
    <xf numFmtId="3" fontId="7" fillId="16" borderId="32" xfId="0" applyNumberFormat="1" applyFont="1" applyFill="1" applyBorder="1" applyAlignment="1">
      <alignment vertical="center" wrapText="1"/>
    </xf>
    <xf numFmtId="3" fontId="0" fillId="0" borderId="6" xfId="0" applyNumberFormat="1" applyBorder="1" applyAlignment="1">
      <alignment horizontal="center"/>
    </xf>
    <xf numFmtId="165" fontId="3" fillId="0" borderId="6" xfId="114" applyBorder="1" applyAlignment="1">
      <alignment horizontal="center"/>
    </xf>
    <xf numFmtId="3" fontId="0" fillId="0" borderId="11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0" fontId="9" fillId="0" borderId="0" xfId="0" applyFont="1"/>
    <xf numFmtId="0" fontId="43" fillId="43" borderId="8" xfId="1" applyFont="1" applyFill="1" applyBorder="1" applyAlignment="1">
      <alignment vertical="center"/>
    </xf>
    <xf numFmtId="0" fontId="11" fillId="0" borderId="10" xfId="1" applyFont="1" applyFill="1" applyBorder="1" applyAlignment="1">
      <alignment vertical="center"/>
    </xf>
    <xf numFmtId="0" fontId="11" fillId="0" borderId="41" xfId="1" applyFont="1" applyFill="1" applyBorder="1" applyAlignment="1">
      <alignment vertical="center"/>
    </xf>
    <xf numFmtId="0" fontId="11" fillId="0" borderId="10" xfId="1" applyFont="1" applyBorder="1" applyAlignment="1">
      <alignment vertical="center"/>
    </xf>
    <xf numFmtId="0" fontId="11" fillId="0" borderId="5" xfId="1" applyFont="1" applyBorder="1" applyAlignment="1">
      <alignment vertical="center"/>
    </xf>
    <xf numFmtId="0" fontId="45" fillId="0" borderId="0" xfId="1" applyFont="1" applyFill="1" applyBorder="1"/>
    <xf numFmtId="0" fontId="12" fillId="0" borderId="0" xfId="396" applyFont="1"/>
    <xf numFmtId="0" fontId="43" fillId="43" borderId="40" xfId="1" applyFont="1" applyFill="1" applyBorder="1" applyAlignment="1">
      <alignment horizontal="left" vertical="center"/>
    </xf>
    <xf numFmtId="3" fontId="7" fillId="16" borderId="32" xfId="0" applyNumberFormat="1" applyFont="1" applyFill="1" applyBorder="1" applyAlignment="1">
      <alignment horizontal="center" vertical="center" wrapText="1"/>
    </xf>
    <xf numFmtId="0" fontId="43" fillId="43" borderId="40" xfId="1" applyFont="1" applyFill="1" applyBorder="1" applyAlignment="1">
      <alignment vertical="center"/>
    </xf>
    <xf numFmtId="1" fontId="9" fillId="0" borderId="13" xfId="0" applyNumberFormat="1" applyFont="1" applyBorder="1" applyAlignment="1">
      <alignment wrapText="1" shrinkToFit="1"/>
    </xf>
    <xf numFmtId="3" fontId="0" fillId="0" borderId="42" xfId="0" applyNumberFormat="1" applyBorder="1"/>
    <xf numFmtId="3" fontId="0" fillId="0" borderId="43" xfId="0" applyNumberFormat="1" applyBorder="1"/>
    <xf numFmtId="0" fontId="11" fillId="0" borderId="13" xfId="1" applyFont="1" applyFill="1" applyBorder="1" applyAlignment="1">
      <alignment vertical="center"/>
    </xf>
    <xf numFmtId="1" fontId="9" fillId="0" borderId="10" xfId="0" applyNumberFormat="1" applyFont="1" applyBorder="1" applyAlignment="1">
      <alignment wrapText="1" shrinkToFit="1"/>
    </xf>
    <xf numFmtId="0" fontId="9" fillId="0" borderId="10" xfId="0" applyFont="1" applyBorder="1"/>
    <xf numFmtId="3" fontId="0" fillId="0" borderId="42" xfId="0" applyNumberFormat="1" applyBorder="1" applyAlignment="1">
      <alignment horizontal="center"/>
    </xf>
    <xf numFmtId="165" fontId="3" fillId="0" borderId="42" xfId="114" applyBorder="1" applyAlignment="1">
      <alignment horizontal="center"/>
    </xf>
    <xf numFmtId="2" fontId="0" fillId="0" borderId="42" xfId="0" applyNumberFormat="1" applyBorder="1" applyAlignment="1">
      <alignment horizontal="center"/>
    </xf>
    <xf numFmtId="3" fontId="0" fillId="0" borderId="43" xfId="0" applyNumberFormat="1" applyBorder="1" applyAlignment="1">
      <alignment horizontal="center"/>
    </xf>
    <xf numFmtId="165" fontId="3" fillId="0" borderId="11" xfId="114" applyBorder="1" applyAlignment="1">
      <alignment horizontal="center"/>
    </xf>
    <xf numFmtId="3" fontId="0" fillId="0" borderId="12" xfId="0" applyNumberFormat="1" applyBorder="1" applyAlignment="1">
      <alignment horizontal="center"/>
    </xf>
    <xf numFmtId="1" fontId="7" fillId="16" borderId="8" xfId="0" applyNumberFormat="1" applyFont="1" applyFill="1" applyBorder="1" applyAlignment="1">
      <alignment vertical="center" wrapText="1" shrinkToFit="1"/>
    </xf>
    <xf numFmtId="3" fontId="7" fillId="16" borderId="9" xfId="0" applyNumberFormat="1" applyFont="1" applyFill="1" applyBorder="1" applyAlignment="1">
      <alignment horizontal="center" vertical="center"/>
    </xf>
    <xf numFmtId="1" fontId="7" fillId="16" borderId="40" xfId="0" applyNumberFormat="1" applyFont="1" applyFill="1" applyBorder="1" applyAlignment="1">
      <alignment vertical="center" wrapText="1" shrinkToFit="1"/>
    </xf>
    <xf numFmtId="3" fontId="7" fillId="16" borderId="34" xfId="0" applyNumberFormat="1" applyFont="1" applyFill="1" applyBorder="1" applyAlignment="1">
      <alignment horizontal="center" vertical="center"/>
    </xf>
    <xf numFmtId="0" fontId="9" fillId="0" borderId="13" xfId="2" applyFont="1" applyFill="1" applyBorder="1"/>
    <xf numFmtId="1" fontId="7" fillId="16" borderId="44" xfId="0" applyNumberFormat="1" applyFont="1" applyFill="1" applyBorder="1" applyAlignment="1">
      <alignment vertical="center" wrapText="1" shrinkToFit="1"/>
    </xf>
    <xf numFmtId="2" fontId="0" fillId="0" borderId="6" xfId="0" applyNumberFormat="1" applyBorder="1" applyAlignment="1">
      <alignment horizontal="center"/>
    </xf>
    <xf numFmtId="1" fontId="7" fillId="16" borderId="9" xfId="0" applyNumberFormat="1" applyFont="1" applyFill="1" applyBorder="1" applyAlignment="1">
      <alignment vertical="center" wrapText="1" shrinkToFit="1"/>
    </xf>
    <xf numFmtId="1" fontId="7" fillId="16" borderId="34" xfId="0" applyNumberFormat="1" applyFont="1" applyFill="1" applyBorder="1" applyAlignment="1">
      <alignment vertical="center" wrapText="1" shrinkToFit="1"/>
    </xf>
    <xf numFmtId="3" fontId="0" fillId="0" borderId="34" xfId="0" applyNumberFormat="1" applyBorder="1" applyAlignment="1">
      <alignment horizontal="center"/>
    </xf>
    <xf numFmtId="2" fontId="0" fillId="0" borderId="34" xfId="0" applyNumberFormat="1" applyBorder="1" applyAlignment="1">
      <alignment horizontal="center"/>
    </xf>
    <xf numFmtId="1" fontId="7" fillId="16" borderId="34" xfId="0" applyNumberFormat="1" applyFont="1" applyFill="1" applyBorder="1" applyAlignment="1">
      <alignment horizontal="left" vertical="center" wrapText="1" shrinkToFit="1"/>
    </xf>
    <xf numFmtId="3" fontId="43" fillId="43" borderId="34" xfId="396" applyNumberFormat="1" applyFont="1" applyFill="1" applyBorder="1" applyAlignment="1">
      <alignment vertical="center"/>
    </xf>
    <xf numFmtId="3" fontId="0" fillId="0" borderId="11" xfId="0" applyNumberFormat="1" applyBorder="1" applyAlignment="1"/>
    <xf numFmtId="3" fontId="0" fillId="0" borderId="12" xfId="0" applyNumberFormat="1" applyBorder="1" applyAlignment="1"/>
    <xf numFmtId="3" fontId="0" fillId="0" borderId="6" xfId="0" applyNumberFormat="1" applyBorder="1" applyAlignment="1"/>
    <xf numFmtId="3" fontId="0" fillId="0" borderId="42" xfId="0" applyNumberFormat="1" applyBorder="1" applyAlignment="1"/>
    <xf numFmtId="3" fontId="0" fillId="0" borderId="43" xfId="0" applyNumberFormat="1" applyBorder="1" applyAlignment="1"/>
    <xf numFmtId="3" fontId="0" fillId="0" borderId="11" xfId="0" applyNumberFormat="1" applyBorder="1" applyAlignment="1">
      <alignment horizontal="right"/>
    </xf>
    <xf numFmtId="3" fontId="0" fillId="0" borderId="12" xfId="0" applyNumberFormat="1" applyBorder="1" applyAlignment="1">
      <alignment horizontal="right"/>
    </xf>
    <xf numFmtId="3" fontId="0" fillId="0" borderId="6" xfId="0" applyNumberFormat="1" applyBorder="1" applyAlignment="1">
      <alignment horizontal="right"/>
    </xf>
    <xf numFmtId="3" fontId="0" fillId="0" borderId="42" xfId="0" applyNumberFormat="1" applyBorder="1" applyAlignment="1">
      <alignment horizontal="right"/>
    </xf>
    <xf numFmtId="3" fontId="0" fillId="0" borderId="43" xfId="0" applyNumberFormat="1" applyBorder="1" applyAlignment="1">
      <alignment horizontal="right"/>
    </xf>
    <xf numFmtId="3" fontId="43" fillId="43" borderId="34" xfId="396" applyNumberFormat="1" applyFont="1" applyFill="1" applyBorder="1" applyAlignment="1">
      <alignment horizontal="right" vertical="center"/>
    </xf>
    <xf numFmtId="3" fontId="43" fillId="43" borderId="9" xfId="396" applyNumberFormat="1" applyFont="1" applyFill="1" applyBorder="1" applyAlignment="1">
      <alignment horizontal="right" vertical="center"/>
    </xf>
    <xf numFmtId="3" fontId="0" fillId="0" borderId="34" xfId="0" applyNumberFormat="1" applyBorder="1" applyAlignment="1">
      <alignment horizontal="right"/>
    </xf>
    <xf numFmtId="0" fontId="7" fillId="15" borderId="8" xfId="0" applyFont="1" applyFill="1" applyBorder="1" applyAlignment="1">
      <alignment vertical="center"/>
    </xf>
    <xf numFmtId="3" fontId="7" fillId="15" borderId="29" xfId="0" applyNumberFormat="1" applyFont="1" applyFill="1" applyBorder="1" applyAlignment="1">
      <alignment horizontal="centerContinuous" vertical="center" wrapText="1"/>
    </xf>
    <xf numFmtId="3" fontId="7" fillId="15" borderId="32" xfId="0" applyNumberFormat="1" applyFont="1" applyFill="1" applyBorder="1" applyAlignment="1">
      <alignment horizontal="center" vertical="center" wrapText="1"/>
    </xf>
    <xf numFmtId="3" fontId="7" fillId="15" borderId="32" xfId="0" applyNumberFormat="1" applyFont="1" applyFill="1" applyBorder="1" applyAlignment="1">
      <alignment vertical="center" wrapText="1"/>
    </xf>
    <xf numFmtId="1" fontId="7" fillId="15" borderId="40" xfId="0" applyNumberFormat="1" applyFont="1" applyFill="1" applyBorder="1" applyAlignment="1">
      <alignment horizontal="left" vertical="center" wrapText="1" shrinkToFit="1"/>
    </xf>
    <xf numFmtId="3" fontId="7" fillId="15" borderId="34" xfId="0" applyNumberFormat="1" applyFont="1" applyFill="1" applyBorder="1" applyAlignment="1">
      <alignment horizontal="center" vertical="center"/>
    </xf>
    <xf numFmtId="0" fontId="43" fillId="15" borderId="8" xfId="1" applyFont="1" applyFill="1" applyBorder="1" applyAlignment="1">
      <alignment vertical="center"/>
    </xf>
    <xf numFmtId="3" fontId="43" fillId="15" borderId="9" xfId="396" applyNumberFormat="1" applyFont="1" applyFill="1" applyBorder="1" applyAlignment="1">
      <alignment vertical="center"/>
    </xf>
    <xf numFmtId="3" fontId="0" fillId="0" borderId="0" xfId="0" applyNumberFormat="1" applyBorder="1"/>
    <xf numFmtId="0" fontId="5" fillId="15" borderId="42" xfId="0" applyFont="1" applyFill="1" applyBorder="1" applyAlignment="1">
      <alignment horizontal="center"/>
    </xf>
    <xf numFmtId="3" fontId="0" fillId="0" borderId="7" xfId="0" applyNumberFormat="1" applyBorder="1" applyAlignment="1"/>
    <xf numFmtId="0" fontId="5" fillId="15" borderId="42" xfId="0" applyFont="1" applyFill="1" applyBorder="1" applyAlignment="1">
      <alignment horizontal="right"/>
    </xf>
    <xf numFmtId="3" fontId="0" fillId="0" borderId="7" xfId="0" applyNumberFormat="1" applyBorder="1" applyAlignment="1">
      <alignment horizontal="right"/>
    </xf>
    <xf numFmtId="3" fontId="8" fillId="15" borderId="9" xfId="0" applyNumberFormat="1" applyFont="1" applyFill="1" applyBorder="1" applyAlignment="1">
      <alignment horizontal="right"/>
    </xf>
    <xf numFmtId="3" fontId="7" fillId="44" borderId="0" xfId="0" applyNumberFormat="1" applyFont="1" applyFill="1" applyBorder="1" applyAlignment="1">
      <alignment horizontal="center" vertical="center"/>
    </xf>
    <xf numFmtId="0" fontId="0" fillId="44" borderId="0" xfId="0" applyFill="1"/>
    <xf numFmtId="3" fontId="7" fillId="16" borderId="9" xfId="0" applyNumberFormat="1" applyFont="1" applyFill="1" applyBorder="1" applyAlignment="1">
      <alignment horizontal="right" vertical="center"/>
    </xf>
    <xf numFmtId="165" fontId="3" fillId="0" borderId="11" xfId="114" applyBorder="1" applyAlignment="1"/>
    <xf numFmtId="2" fontId="0" fillId="0" borderId="11" xfId="0" applyNumberFormat="1" applyBorder="1" applyAlignment="1"/>
    <xf numFmtId="165" fontId="3" fillId="0" borderId="6" xfId="114" applyBorder="1" applyAlignment="1"/>
    <xf numFmtId="165" fontId="3" fillId="0" borderId="42" xfId="114" applyBorder="1" applyAlignment="1"/>
    <xf numFmtId="2" fontId="0" fillId="0" borderId="42" xfId="0" applyNumberFormat="1" applyBorder="1" applyAlignment="1"/>
    <xf numFmtId="3" fontId="7" fillId="16" borderId="9" xfId="0" applyNumberFormat="1" applyFont="1" applyFill="1" applyBorder="1" applyAlignment="1">
      <alignment vertical="center"/>
    </xf>
    <xf numFmtId="0" fontId="48" fillId="0" borderId="0" xfId="5" applyNumberFormat="1" applyFont="1" applyFill="1" applyBorder="1" applyAlignment="1" applyProtection="1"/>
    <xf numFmtId="0" fontId="49" fillId="0" borderId="0" xfId="5" applyNumberFormat="1" applyFont="1" applyFill="1" applyBorder="1" applyAlignment="1" applyProtection="1"/>
    <xf numFmtId="0" fontId="50" fillId="0" borderId="0" xfId="6" applyFont="1" applyBorder="1" applyAlignment="1">
      <alignment vertical="center"/>
    </xf>
    <xf numFmtId="0" fontId="12" fillId="0" borderId="0" xfId="0" applyFont="1"/>
    <xf numFmtId="1" fontId="9" fillId="0" borderId="10" xfId="0" applyNumberFormat="1" applyFont="1" applyBorder="1" applyAlignment="1">
      <alignment horizontal="left" wrapText="1" shrinkToFit="1"/>
    </xf>
    <xf numFmtId="0" fontId="9" fillId="0" borderId="5" xfId="0" applyFont="1" applyBorder="1" applyAlignment="1">
      <alignment horizontal="left"/>
    </xf>
    <xf numFmtId="1" fontId="9" fillId="0" borderId="5" xfId="0" applyNumberFormat="1" applyFont="1" applyFill="1" applyBorder="1" applyAlignment="1">
      <alignment horizontal="left" wrapText="1" shrinkToFit="1"/>
    </xf>
    <xf numFmtId="1" fontId="9" fillId="0" borderId="5" xfId="0" applyNumberFormat="1" applyFont="1" applyBorder="1" applyAlignment="1">
      <alignment horizontal="left" wrapText="1" shrinkToFit="1"/>
    </xf>
    <xf numFmtId="0" fontId="9" fillId="0" borderId="5" xfId="2" applyFont="1" applyFill="1" applyBorder="1" applyAlignment="1">
      <alignment horizontal="left"/>
    </xf>
    <xf numFmtId="1" fontId="9" fillId="0" borderId="13" xfId="0" applyNumberFormat="1" applyFont="1" applyBorder="1" applyAlignment="1">
      <alignment horizontal="left" wrapText="1" shrinkToFit="1"/>
    </xf>
    <xf numFmtId="165" fontId="3" fillId="0" borderId="11" xfId="114" applyBorder="1" applyAlignment="1">
      <alignment horizontal="right"/>
    </xf>
    <xf numFmtId="2" fontId="0" fillId="0" borderId="11" xfId="0" applyNumberFormat="1" applyBorder="1" applyAlignment="1">
      <alignment horizontal="right"/>
    </xf>
    <xf numFmtId="165" fontId="3" fillId="0" borderId="6" xfId="114" applyBorder="1" applyAlignment="1">
      <alignment horizontal="right"/>
    </xf>
    <xf numFmtId="165" fontId="3" fillId="0" borderId="42" xfId="114" applyBorder="1" applyAlignment="1">
      <alignment horizontal="right"/>
    </xf>
    <xf numFmtId="2" fontId="0" fillId="0" borderId="42" xfId="0" applyNumberFormat="1" applyBorder="1" applyAlignment="1">
      <alignment horizontal="right"/>
    </xf>
    <xf numFmtId="1" fontId="7" fillId="16" borderId="9" xfId="0" applyNumberFormat="1" applyFont="1" applyFill="1" applyBorder="1" applyAlignment="1">
      <alignment horizontal="right" vertical="center" wrapText="1" shrinkToFit="1"/>
    </xf>
    <xf numFmtId="0" fontId="52" fillId="0" borderId="0" xfId="0" applyFont="1" applyBorder="1"/>
    <xf numFmtId="1" fontId="7" fillId="16" borderId="34" xfId="0" applyNumberFormat="1" applyFont="1" applyFill="1" applyBorder="1" applyAlignment="1">
      <alignment horizontal="right" vertical="center" wrapText="1" shrinkToFit="1"/>
    </xf>
    <xf numFmtId="2" fontId="0" fillId="0" borderId="6" xfId="0" applyNumberFormat="1" applyBorder="1" applyAlignment="1">
      <alignment horizontal="right"/>
    </xf>
    <xf numFmtId="2" fontId="0" fillId="0" borderId="34" xfId="0" applyNumberFormat="1" applyBorder="1" applyAlignment="1">
      <alignment horizontal="right"/>
    </xf>
    <xf numFmtId="0" fontId="53" fillId="43" borderId="8" xfId="367" applyFont="1" applyFill="1" applyBorder="1" applyAlignment="1">
      <alignment vertical="center"/>
    </xf>
    <xf numFmtId="169" fontId="53" fillId="43" borderId="9" xfId="367" applyNumberFormat="1" applyFont="1" applyFill="1" applyBorder="1" applyAlignment="1">
      <alignment horizontal="center" vertical="center"/>
    </xf>
    <xf numFmtId="1" fontId="53" fillId="43" borderId="9" xfId="367" applyNumberFormat="1" applyFont="1" applyFill="1" applyBorder="1" applyAlignment="1">
      <alignment horizontal="center" vertical="center"/>
    </xf>
    <xf numFmtId="169" fontId="53" fillId="43" borderId="9" xfId="367" applyNumberFormat="1" applyFont="1" applyFill="1" applyBorder="1" applyAlignment="1" applyProtection="1">
      <alignment horizontal="center" vertical="center"/>
    </xf>
    <xf numFmtId="169" fontId="53" fillId="43" borderId="47" xfId="367" applyNumberFormat="1" applyFont="1" applyFill="1" applyBorder="1" applyAlignment="1" applyProtection="1">
      <alignment horizontal="center" vertical="center"/>
    </xf>
    <xf numFmtId="1" fontId="3" fillId="0" borderId="10" xfId="367" applyNumberFormat="1" applyFont="1" applyFill="1" applyBorder="1" applyAlignment="1">
      <alignment vertical="center"/>
    </xf>
    <xf numFmtId="169" fontId="3" fillId="0" borderId="11" xfId="367" applyNumberFormat="1" applyFont="1" applyFill="1" applyBorder="1" applyAlignment="1">
      <alignment horizontal="center" vertical="center"/>
    </xf>
    <xf numFmtId="1" fontId="3" fillId="0" borderId="11" xfId="367" applyNumberFormat="1" applyFont="1" applyFill="1" applyBorder="1" applyAlignment="1">
      <alignment horizontal="center" vertical="center"/>
    </xf>
    <xf numFmtId="1" fontId="3" fillId="0" borderId="11" xfId="367" applyNumberFormat="1" applyFont="1" applyFill="1" applyBorder="1" applyAlignment="1" applyProtection="1">
      <alignment horizontal="center" vertical="center"/>
      <protection locked="0"/>
    </xf>
    <xf numFmtId="169" fontId="3" fillId="0" borderId="11" xfId="367" applyNumberFormat="1" applyFont="1" applyFill="1" applyBorder="1" applyAlignment="1" applyProtection="1">
      <alignment horizontal="center" vertical="center"/>
      <protection locked="0"/>
    </xf>
    <xf numFmtId="169" fontId="3" fillId="0" borderId="12" xfId="367" applyNumberFormat="1" applyFont="1" applyFill="1" applyBorder="1" applyAlignment="1" applyProtection="1">
      <alignment horizontal="center" vertical="center"/>
      <protection locked="0"/>
    </xf>
    <xf numFmtId="1" fontId="3" fillId="0" borderId="5" xfId="367" applyNumberFormat="1" applyFont="1" applyFill="1" applyBorder="1" applyAlignment="1" applyProtection="1">
      <alignment vertical="center"/>
      <protection locked="0"/>
    </xf>
    <xf numFmtId="169" fontId="3" fillId="0" borderId="6" xfId="367" applyNumberFormat="1" applyFont="1" applyFill="1" applyBorder="1" applyAlignment="1" applyProtection="1">
      <alignment horizontal="center" vertical="center"/>
      <protection locked="0"/>
    </xf>
    <xf numFmtId="1" fontId="3" fillId="0" borderId="6" xfId="367" applyNumberFormat="1" applyFont="1" applyFill="1" applyBorder="1" applyAlignment="1" applyProtection="1">
      <alignment horizontal="center" vertical="center"/>
      <protection locked="0"/>
    </xf>
    <xf numFmtId="1" fontId="3" fillId="0" borderId="48" xfId="367" applyNumberFormat="1" applyFont="1" applyFill="1" applyBorder="1" applyAlignment="1" applyProtection="1">
      <alignment horizontal="center" vertical="center"/>
      <protection locked="0"/>
    </xf>
    <xf numFmtId="169" fontId="3" fillId="0" borderId="7" xfId="367" applyNumberFormat="1" applyFont="1" applyFill="1" applyBorder="1" applyAlignment="1" applyProtection="1">
      <alignment horizontal="center" vertical="center"/>
      <protection locked="0"/>
    </xf>
    <xf numFmtId="1" fontId="3" fillId="0" borderId="6" xfId="367" applyNumberFormat="1" applyFont="1" applyFill="1" applyBorder="1" applyAlignment="1" applyProtection="1">
      <alignment vertical="center"/>
      <protection locked="0"/>
    </xf>
    <xf numFmtId="169" fontId="3" fillId="0" borderId="6" xfId="367" applyNumberFormat="1" applyFont="1" applyFill="1" applyBorder="1" applyAlignment="1">
      <alignment horizontal="center" vertical="center"/>
    </xf>
    <xf numFmtId="0" fontId="51" fillId="0" borderId="0" xfId="357" applyFont="1" applyAlignment="1">
      <alignment vertical="center"/>
    </xf>
    <xf numFmtId="0" fontId="53" fillId="43" borderId="6" xfId="367" applyFont="1" applyFill="1" applyBorder="1" applyAlignment="1">
      <alignment horizontal="center" vertical="center"/>
    </xf>
    <xf numFmtId="169" fontId="53" fillId="43" borderId="6" xfId="367" applyNumberFormat="1" applyFont="1" applyFill="1" applyBorder="1" applyAlignment="1">
      <alignment horizontal="center" vertical="center"/>
    </xf>
    <xf numFmtId="169" fontId="53" fillId="43" borderId="7" xfId="367" applyNumberFormat="1" applyFont="1" applyFill="1" applyBorder="1" applyAlignment="1">
      <alignment horizontal="center" vertical="center"/>
    </xf>
    <xf numFmtId="0" fontId="53" fillId="43" borderId="51" xfId="367" applyFont="1" applyFill="1" applyBorder="1" applyAlignment="1" applyProtection="1">
      <alignment vertical="center"/>
    </xf>
    <xf numFmtId="169" fontId="53" fillId="43" borderId="13" xfId="367" applyNumberFormat="1" applyFont="1" applyFill="1" applyBorder="1" applyAlignment="1" applyProtection="1">
      <alignment horizontal="center" vertical="center"/>
    </xf>
    <xf numFmtId="1" fontId="53" fillId="43" borderId="42" xfId="367" applyNumberFormat="1" applyFont="1" applyFill="1" applyBorder="1" applyAlignment="1">
      <alignment horizontal="center" vertical="center"/>
    </xf>
    <xf numFmtId="169" fontId="53" fillId="43" borderId="42" xfId="367" applyNumberFormat="1" applyFont="1" applyFill="1" applyBorder="1" applyAlignment="1">
      <alignment horizontal="center" vertical="center"/>
    </xf>
    <xf numFmtId="0" fontId="53" fillId="43" borderId="42" xfId="367" applyFont="1" applyFill="1" applyBorder="1" applyAlignment="1" applyProtection="1">
      <alignment horizontal="center" vertical="center"/>
    </xf>
    <xf numFmtId="169" fontId="53" fillId="43" borderId="43" xfId="367" applyNumberFormat="1" applyFont="1" applyFill="1" applyBorder="1" applyAlignment="1">
      <alignment horizontal="center" vertical="center"/>
    </xf>
    <xf numFmtId="0" fontId="54" fillId="0" borderId="0" xfId="0" applyFont="1"/>
    <xf numFmtId="0" fontId="56" fillId="0" borderId="0" xfId="0" applyFont="1"/>
    <xf numFmtId="0" fontId="57" fillId="0" borderId="0" xfId="0" applyFont="1"/>
    <xf numFmtId="1" fontId="53" fillId="43" borderId="9" xfId="367" applyNumberFormat="1" applyFont="1" applyFill="1" applyBorder="1" applyAlignment="1" applyProtection="1">
      <alignment horizontal="center" vertical="center"/>
    </xf>
    <xf numFmtId="0" fontId="53" fillId="43" borderId="9" xfId="367" applyFont="1" applyFill="1" applyBorder="1" applyAlignment="1">
      <alignment horizontal="center" vertical="center"/>
    </xf>
    <xf numFmtId="1" fontId="3" fillId="0" borderId="10" xfId="367" applyNumberFormat="1" applyFont="1" applyFill="1" applyBorder="1" applyAlignment="1" applyProtection="1">
      <alignment vertical="center"/>
      <protection locked="0"/>
    </xf>
    <xf numFmtId="169" fontId="3" fillId="0" borderId="48" xfId="367" applyNumberFormat="1" applyFont="1" applyFill="1" applyBorder="1" applyAlignment="1" applyProtection="1">
      <alignment horizontal="center" vertical="center"/>
      <protection locked="0"/>
    </xf>
    <xf numFmtId="1" fontId="3" fillId="0" borderId="41" xfId="367" applyNumberFormat="1" applyFont="1" applyFill="1" applyBorder="1" applyAlignment="1" applyProtection="1">
      <alignment vertical="center"/>
      <protection locked="0"/>
    </xf>
    <xf numFmtId="169" fontId="3" fillId="0" borderId="52" xfId="367" applyNumberFormat="1" applyFont="1" applyFill="1" applyBorder="1" applyAlignment="1" applyProtection="1">
      <alignment horizontal="center" vertical="center"/>
      <protection locked="0"/>
    </xf>
    <xf numFmtId="1" fontId="53" fillId="43" borderId="8" xfId="367" applyNumberFormat="1" applyFont="1" applyFill="1" applyBorder="1" applyAlignment="1" applyProtection="1">
      <alignment vertical="center"/>
    </xf>
    <xf numFmtId="0" fontId="3" fillId="0" borderId="5" xfId="367" applyFont="1" applyFill="1" applyBorder="1" applyAlignment="1" applyProtection="1">
      <alignment vertical="center"/>
      <protection locked="0"/>
    </xf>
    <xf numFmtId="0" fontId="3" fillId="0" borderId="6" xfId="367" applyFont="1" applyFill="1" applyBorder="1" applyAlignment="1" applyProtection="1">
      <alignment horizontal="center" vertical="center"/>
      <protection locked="0"/>
    </xf>
    <xf numFmtId="1" fontId="3" fillId="0" borderId="5" xfId="367" applyNumberFormat="1" applyFont="1" applyFill="1" applyBorder="1" applyAlignment="1">
      <alignment vertical="center"/>
    </xf>
    <xf numFmtId="1" fontId="3" fillId="0" borderId="6" xfId="367" applyNumberFormat="1" applyFont="1" applyFill="1" applyBorder="1" applyAlignment="1">
      <alignment horizontal="center" vertical="center"/>
    </xf>
    <xf numFmtId="1" fontId="3" fillId="0" borderId="41" xfId="367" applyNumberFormat="1" applyFont="1" applyFill="1" applyBorder="1" applyAlignment="1">
      <alignment vertical="center"/>
    </xf>
    <xf numFmtId="169" fontId="3" fillId="0" borderId="48" xfId="367" applyNumberFormat="1" applyFont="1" applyFill="1" applyBorder="1" applyAlignment="1">
      <alignment horizontal="center" vertical="center"/>
    </xf>
    <xf numFmtId="1" fontId="3" fillId="0" borderId="48" xfId="367" applyNumberFormat="1" applyFont="1" applyFill="1" applyBorder="1" applyAlignment="1">
      <alignment horizontal="center" vertical="center"/>
    </xf>
    <xf numFmtId="1" fontId="3" fillId="0" borderId="5" xfId="367" applyNumberFormat="1" applyFont="1" applyFill="1" applyBorder="1" applyAlignment="1" applyProtection="1">
      <alignment horizontal="left" vertical="center"/>
      <protection locked="0"/>
    </xf>
    <xf numFmtId="1" fontId="53" fillId="43" borderId="47" xfId="367" applyNumberFormat="1" applyFont="1" applyFill="1" applyBorder="1" applyAlignment="1">
      <alignment horizontal="center" vertical="center"/>
    </xf>
    <xf numFmtId="1" fontId="3" fillId="0" borderId="11" xfId="367" applyNumberFormat="1" applyFont="1" applyFill="1" applyBorder="1" applyAlignment="1">
      <alignment vertical="center"/>
    </xf>
    <xf numFmtId="1" fontId="3" fillId="0" borderId="48" xfId="367" applyNumberFormat="1" applyFont="1" applyFill="1" applyBorder="1" applyAlignment="1" applyProtection="1">
      <alignment vertical="center"/>
      <protection locked="0"/>
    </xf>
    <xf numFmtId="1" fontId="53" fillId="43" borderId="47" xfId="367" applyNumberFormat="1" applyFont="1" applyFill="1" applyBorder="1" applyAlignment="1" applyProtection="1">
      <alignment horizontal="center" vertical="center"/>
    </xf>
    <xf numFmtId="0" fontId="2" fillId="0" borderId="0" xfId="357"/>
    <xf numFmtId="0" fontId="2" fillId="0" borderId="0" xfId="357" applyAlignment="1">
      <alignment horizontal="center"/>
    </xf>
    <xf numFmtId="0" fontId="9" fillId="0" borderId="0" xfId="357" applyFont="1"/>
    <xf numFmtId="0" fontId="53" fillId="43" borderId="7" xfId="367" applyFont="1" applyFill="1" applyBorder="1" applyAlignment="1">
      <alignment horizontal="center" vertical="center" wrapText="1"/>
    </xf>
    <xf numFmtId="0" fontId="60" fillId="43" borderId="42" xfId="367" applyFont="1" applyFill="1" applyBorder="1" applyAlignment="1">
      <alignment horizontal="center" vertical="center"/>
    </xf>
    <xf numFmtId="0" fontId="60" fillId="43" borderId="42" xfId="367" applyFont="1" applyFill="1" applyBorder="1" applyAlignment="1">
      <alignment horizontal="center" vertical="center" wrapText="1"/>
    </xf>
    <xf numFmtId="0" fontId="60" fillId="43" borderId="43" xfId="367" applyFont="1" applyFill="1" applyBorder="1" applyAlignment="1">
      <alignment horizontal="center" vertical="center"/>
    </xf>
    <xf numFmtId="0" fontId="53" fillId="43" borderId="8" xfId="367" applyFont="1" applyFill="1" applyBorder="1" applyAlignment="1" applyProtection="1">
      <alignment vertical="center"/>
    </xf>
    <xf numFmtId="0" fontId="53" fillId="43" borderId="9" xfId="367" applyFont="1" applyFill="1" applyBorder="1" applyAlignment="1" applyProtection="1">
      <alignment horizontal="center" vertical="center"/>
    </xf>
    <xf numFmtId="0" fontId="53" fillId="43" borderId="56" xfId="367" applyFont="1" applyFill="1" applyBorder="1" applyAlignment="1">
      <alignment horizontal="center" vertical="center"/>
    </xf>
    <xf numFmtId="0" fontId="53" fillId="43" borderId="57" xfId="367" applyFont="1" applyFill="1" applyBorder="1" applyAlignment="1">
      <alignment horizontal="center" vertical="center"/>
    </xf>
    <xf numFmtId="1" fontId="3" fillId="0" borderId="11" xfId="367" applyNumberFormat="1" applyFont="1" applyFill="1" applyBorder="1" applyAlignment="1" applyProtection="1">
      <alignment vertical="center"/>
      <protection locked="0"/>
    </xf>
    <xf numFmtId="1" fontId="3" fillId="0" borderId="12" xfId="367" applyNumberFormat="1" applyFont="1" applyFill="1" applyBorder="1" applyAlignment="1" applyProtection="1">
      <alignment horizontal="center" vertical="center"/>
      <protection locked="0"/>
    </xf>
    <xf numFmtId="1" fontId="3" fillId="0" borderId="7" xfId="367" applyNumberFormat="1" applyFont="1" applyFill="1" applyBorder="1" applyAlignment="1" applyProtection="1">
      <alignment horizontal="center" vertical="center"/>
      <protection locked="0"/>
    </xf>
    <xf numFmtId="1" fontId="3" fillId="0" borderId="52" xfId="367" applyNumberFormat="1" applyFont="1" applyFill="1" applyBorder="1" applyAlignment="1" applyProtection="1">
      <alignment horizontal="center" vertical="center"/>
      <protection locked="0"/>
    </xf>
    <xf numFmtId="0" fontId="3" fillId="0" borderId="6" xfId="367" applyFont="1" applyFill="1" applyBorder="1" applyAlignment="1" applyProtection="1">
      <alignment vertical="center"/>
      <protection locked="0"/>
    </xf>
    <xf numFmtId="1" fontId="9" fillId="0" borderId="10" xfId="367" applyNumberFormat="1" applyFont="1" applyFill="1" applyBorder="1" applyAlignment="1">
      <alignment vertical="center"/>
    </xf>
    <xf numFmtId="1" fontId="9" fillId="0" borderId="11" xfId="367" applyNumberFormat="1" applyFont="1" applyFill="1" applyBorder="1" applyAlignment="1">
      <alignment horizontal="center" vertical="center"/>
    </xf>
    <xf numFmtId="1" fontId="9" fillId="0" borderId="5" xfId="367" applyNumberFormat="1" applyFont="1" applyFill="1" applyBorder="1" applyAlignment="1" applyProtection="1">
      <alignment vertical="center"/>
      <protection locked="0"/>
    </xf>
    <xf numFmtId="1" fontId="9" fillId="0" borderId="6" xfId="367" applyNumberFormat="1" applyFont="1" applyFill="1" applyBorder="1" applyAlignment="1" applyProtection="1">
      <alignment horizontal="center" vertical="center"/>
      <protection locked="0"/>
    </xf>
    <xf numFmtId="1" fontId="9" fillId="0" borderId="6" xfId="367" applyNumberFormat="1" applyFont="1" applyFill="1" applyBorder="1" applyAlignment="1" applyProtection="1">
      <alignment vertical="center"/>
      <protection locked="0"/>
    </xf>
    <xf numFmtId="1" fontId="9" fillId="0" borderId="10" xfId="367" applyNumberFormat="1" applyFont="1" applyFill="1" applyBorder="1" applyAlignment="1" applyProtection="1">
      <alignment vertical="center"/>
      <protection locked="0"/>
    </xf>
    <xf numFmtId="1" fontId="9" fillId="0" borderId="11" xfId="367" applyNumberFormat="1" applyFont="1" applyFill="1" applyBorder="1" applyAlignment="1" applyProtection="1">
      <alignment horizontal="center" vertical="center"/>
      <protection locked="0"/>
    </xf>
    <xf numFmtId="1" fontId="9" fillId="0" borderId="41" xfId="367" applyNumberFormat="1" applyFont="1" applyFill="1" applyBorder="1" applyAlignment="1" applyProtection="1">
      <alignment vertical="center"/>
      <protection locked="0"/>
    </xf>
    <xf numFmtId="1" fontId="9" fillId="0" borderId="48" xfId="367" applyNumberFormat="1" applyFont="1" applyFill="1" applyBorder="1" applyAlignment="1" applyProtection="1">
      <alignment horizontal="center" vertical="center"/>
      <protection locked="0"/>
    </xf>
    <xf numFmtId="0" fontId="53" fillId="43" borderId="13" xfId="367" applyFont="1" applyFill="1" applyBorder="1" applyAlignment="1" applyProtection="1">
      <alignment vertical="center"/>
    </xf>
    <xf numFmtId="1" fontId="53" fillId="43" borderId="34" xfId="367" applyNumberFormat="1" applyFont="1" applyFill="1" applyBorder="1" applyAlignment="1" applyProtection="1">
      <alignment horizontal="center" vertical="center"/>
    </xf>
    <xf numFmtId="169" fontId="53" fillId="43" borderId="34" xfId="367" applyNumberFormat="1" applyFont="1" applyFill="1" applyBorder="1" applyAlignment="1" applyProtection="1">
      <alignment horizontal="center" vertical="center"/>
    </xf>
    <xf numFmtId="0" fontId="3" fillId="0" borderId="5" xfId="367" applyFill="1" applyBorder="1" applyAlignment="1" applyProtection="1">
      <alignment vertical="center"/>
      <protection locked="0"/>
    </xf>
    <xf numFmtId="0" fontId="3" fillId="0" borderId="6" xfId="367" applyFill="1" applyBorder="1" applyAlignment="1" applyProtection="1">
      <alignment horizontal="center" vertical="center"/>
      <protection locked="0"/>
    </xf>
    <xf numFmtId="1" fontId="43" fillId="43" borderId="40" xfId="367" applyNumberFormat="1" applyFont="1" applyFill="1" applyBorder="1" applyAlignment="1" applyProtection="1">
      <alignment vertical="center"/>
    </xf>
    <xf numFmtId="1" fontId="43" fillId="43" borderId="34" xfId="367" applyNumberFormat="1" applyFont="1" applyFill="1" applyBorder="1" applyAlignment="1" applyProtection="1">
      <alignment horizontal="center" vertical="center"/>
    </xf>
    <xf numFmtId="169" fontId="53" fillId="43" borderId="59" xfId="367" applyNumberFormat="1" applyFont="1" applyFill="1" applyBorder="1" applyAlignment="1" applyProtection="1">
      <alignment horizontal="center" vertical="center"/>
    </xf>
    <xf numFmtId="1" fontId="9" fillId="0" borderId="13" xfId="367" applyNumberFormat="1" applyFont="1" applyFill="1" applyBorder="1" applyAlignment="1" applyProtection="1">
      <alignment vertical="center"/>
      <protection locked="0"/>
    </xf>
    <xf numFmtId="1" fontId="3" fillId="0" borderId="42" xfId="367" applyNumberFormat="1" applyFont="1" applyFill="1" applyBorder="1" applyAlignment="1" applyProtection="1">
      <alignment horizontal="center" vertical="center"/>
      <protection locked="0"/>
    </xf>
    <xf numFmtId="169" fontId="3" fillId="0" borderId="42" xfId="367" applyNumberFormat="1" applyFont="1" applyFill="1" applyBorder="1" applyAlignment="1" applyProtection="1">
      <alignment horizontal="center" vertical="center"/>
      <protection locked="0"/>
    </xf>
    <xf numFmtId="1" fontId="9" fillId="0" borderId="42" xfId="367" applyNumberFormat="1" applyFont="1" applyFill="1" applyBorder="1" applyAlignment="1" applyProtection="1">
      <alignment horizontal="center" vertical="center"/>
      <protection locked="0"/>
    </xf>
    <xf numFmtId="169" fontId="3" fillId="0" borderId="43" xfId="367" applyNumberFormat="1" applyFont="1" applyFill="1" applyBorder="1" applyAlignment="1" applyProtection="1">
      <alignment horizontal="center" vertical="center"/>
      <protection locked="0"/>
    </xf>
    <xf numFmtId="1" fontId="9" fillId="0" borderId="5" xfId="367" applyNumberFormat="1" applyFont="1" applyFill="1" applyBorder="1" applyAlignment="1">
      <alignment vertical="center"/>
    </xf>
    <xf numFmtId="1" fontId="9" fillId="0" borderId="6" xfId="367" applyNumberFormat="1" applyFont="1" applyFill="1" applyBorder="1" applyAlignment="1">
      <alignment horizontal="center" vertical="center"/>
    </xf>
    <xf numFmtId="1" fontId="9" fillId="0" borderId="41" xfId="367" applyNumberFormat="1" applyFont="1" applyFill="1" applyBorder="1" applyAlignment="1">
      <alignment vertical="center"/>
    </xf>
    <xf numFmtId="1" fontId="9" fillId="0" borderId="48" xfId="367" applyNumberFormat="1" applyFont="1" applyFill="1" applyBorder="1" applyAlignment="1">
      <alignment horizontal="center" vertical="center"/>
    </xf>
    <xf numFmtId="1" fontId="9" fillId="0" borderId="5" xfId="367" applyNumberFormat="1" applyFont="1" applyFill="1" applyBorder="1" applyAlignment="1" applyProtection="1">
      <alignment horizontal="left" vertical="center"/>
      <protection locked="0"/>
    </xf>
    <xf numFmtId="1" fontId="43" fillId="43" borderId="8" xfId="367" applyNumberFormat="1" applyFont="1" applyFill="1" applyBorder="1" applyAlignment="1" applyProtection="1">
      <alignment vertical="center"/>
    </xf>
    <xf numFmtId="0" fontId="8" fillId="45" borderId="42" xfId="365" applyFont="1" applyFill="1" applyBorder="1" applyAlignment="1">
      <alignment horizontal="center" vertical="center"/>
    </xf>
    <xf numFmtId="2" fontId="8" fillId="45" borderId="42" xfId="365" applyNumberFormat="1" applyFont="1" applyFill="1" applyBorder="1" applyAlignment="1">
      <alignment horizontal="center" vertical="center" wrapText="1"/>
    </xf>
    <xf numFmtId="3" fontId="8" fillId="45" borderId="42" xfId="365" applyNumberFormat="1" applyFont="1" applyFill="1" applyBorder="1" applyAlignment="1">
      <alignment horizontal="center" vertical="center"/>
    </xf>
    <xf numFmtId="1" fontId="8" fillId="45" borderId="42" xfId="365" applyNumberFormat="1" applyFont="1" applyFill="1" applyBorder="1" applyAlignment="1">
      <alignment horizontal="center" vertical="center"/>
    </xf>
    <xf numFmtId="2" fontId="8" fillId="45" borderId="43" xfId="365" applyNumberFormat="1" applyFont="1" applyFill="1" applyBorder="1" applyAlignment="1">
      <alignment horizontal="center" vertical="center" wrapText="1"/>
    </xf>
    <xf numFmtId="169" fontId="53" fillId="43" borderId="47" xfId="367" applyNumberFormat="1" applyFont="1" applyFill="1" applyBorder="1" applyAlignment="1">
      <alignment horizontal="center" vertical="center"/>
    </xf>
    <xf numFmtId="1" fontId="3" fillId="0" borderId="39" xfId="367" applyNumberFormat="1" applyFont="1" applyFill="1" applyBorder="1" applyAlignment="1" applyProtection="1">
      <alignment horizontal="center" vertical="center"/>
      <protection locked="0"/>
    </xf>
    <xf numFmtId="169" fontId="3" fillId="0" borderId="39" xfId="367" applyNumberFormat="1" applyFont="1" applyFill="1" applyBorder="1" applyAlignment="1" applyProtection="1">
      <alignment horizontal="center" vertical="center"/>
      <protection locked="0"/>
    </xf>
    <xf numFmtId="1" fontId="8" fillId="43" borderId="9" xfId="367" applyNumberFormat="1" applyFont="1" applyFill="1" applyBorder="1" applyAlignment="1" applyProtection="1">
      <alignment horizontal="center" vertical="center"/>
    </xf>
    <xf numFmtId="169" fontId="8" fillId="43" borderId="9" xfId="367" applyNumberFormat="1" applyFont="1" applyFill="1" applyBorder="1" applyAlignment="1" applyProtection="1">
      <alignment horizontal="center" vertical="center"/>
    </xf>
    <xf numFmtId="0" fontId="61" fillId="0" borderId="0" xfId="572" applyFont="1" applyFill="1" applyAlignment="1">
      <alignment horizontal="center" vertical="center"/>
    </xf>
    <xf numFmtId="0" fontId="3" fillId="0" borderId="0" xfId="572" applyFill="1" applyAlignment="1">
      <alignment horizontal="center"/>
    </xf>
    <xf numFmtId="0" fontId="3" fillId="0" borderId="0" xfId="572" applyFill="1"/>
    <xf numFmtId="0" fontId="3" fillId="0" borderId="0" xfId="367" applyAlignment="1">
      <alignment vertical="center"/>
    </xf>
    <xf numFmtId="0" fontId="0" fillId="0" borderId="0" xfId="0" applyBorder="1" applyAlignment="1">
      <alignment horizontal="center" vertical="center"/>
    </xf>
    <xf numFmtId="1" fontId="53" fillId="15" borderId="9" xfId="367" applyNumberFormat="1" applyFont="1" applyFill="1" applyBorder="1" applyAlignment="1">
      <alignment horizontal="center" vertical="center"/>
    </xf>
    <xf numFmtId="0" fontId="53" fillId="15" borderId="8" xfId="367" applyFont="1" applyFill="1" applyBorder="1" applyAlignment="1">
      <alignment vertical="center"/>
    </xf>
    <xf numFmtId="1" fontId="53" fillId="15" borderId="9" xfId="367" applyNumberFormat="1" applyFont="1" applyFill="1" applyBorder="1" applyAlignment="1" applyProtection="1">
      <alignment horizontal="center" vertical="center"/>
    </xf>
    <xf numFmtId="169" fontId="53" fillId="15" borderId="9" xfId="367" applyNumberFormat="1" applyFont="1" applyFill="1" applyBorder="1" applyAlignment="1" applyProtection="1">
      <alignment horizontal="center" vertical="center"/>
    </xf>
    <xf numFmtId="169" fontId="53" fillId="15" borderId="47" xfId="367" applyNumberFormat="1" applyFont="1" applyFill="1" applyBorder="1" applyAlignment="1" applyProtection="1">
      <alignment horizontal="center" vertical="center"/>
    </xf>
    <xf numFmtId="0" fontId="7" fillId="15" borderId="42" xfId="367" applyFont="1" applyFill="1" applyBorder="1" applyAlignment="1">
      <alignment horizontal="center" vertical="center" wrapText="1"/>
    </xf>
    <xf numFmtId="1" fontId="7" fillId="15" borderId="42" xfId="367" applyNumberFormat="1" applyFont="1" applyFill="1" applyBorder="1" applyAlignment="1">
      <alignment horizontal="center" vertical="center" wrapText="1"/>
    </xf>
    <xf numFmtId="0" fontId="7" fillId="15" borderId="43" xfId="367" applyFont="1" applyFill="1" applyBorder="1" applyAlignment="1">
      <alignment horizontal="center" vertical="center" wrapText="1"/>
    </xf>
    <xf numFmtId="0" fontId="53" fillId="15" borderId="9" xfId="367" applyFont="1" applyFill="1" applyBorder="1" applyAlignment="1">
      <alignment horizontal="center" vertical="center"/>
    </xf>
    <xf numFmtId="169" fontId="53" fillId="15" borderId="9" xfId="367" applyNumberFormat="1" applyFont="1" applyFill="1" applyBorder="1" applyAlignment="1">
      <alignment horizontal="center" vertical="center"/>
    </xf>
    <xf numFmtId="169" fontId="53" fillId="15" borderId="47" xfId="367" applyNumberFormat="1" applyFont="1" applyFill="1" applyBorder="1" applyAlignment="1">
      <alignment horizontal="center" vertical="center"/>
    </xf>
    <xf numFmtId="0" fontId="3" fillId="0" borderId="6" xfId="367" applyFont="1" applyBorder="1" applyAlignment="1">
      <alignment vertical="center"/>
    </xf>
    <xf numFmtId="0" fontId="55" fillId="0" borderId="6" xfId="367" applyFont="1" applyBorder="1" applyAlignment="1">
      <alignment horizontal="center" vertical="center"/>
    </xf>
    <xf numFmtId="169" fontId="55" fillId="0" borderId="6" xfId="367" applyNumberFormat="1" applyFont="1" applyBorder="1" applyAlignment="1">
      <alignment horizontal="center" vertical="center"/>
    </xf>
    <xf numFmtId="0" fontId="3" fillId="0" borderId="48" xfId="367" applyFont="1" applyBorder="1" applyAlignment="1">
      <alignment vertical="center"/>
    </xf>
    <xf numFmtId="0" fontId="55" fillId="0" borderId="48" xfId="367" applyFont="1" applyBorder="1" applyAlignment="1">
      <alignment horizontal="center" vertical="center"/>
    </xf>
    <xf numFmtId="169" fontId="55" fillId="0" borderId="48" xfId="367" applyNumberFormat="1" applyFont="1" applyBorder="1" applyAlignment="1">
      <alignment horizontal="center" vertical="center"/>
    </xf>
    <xf numFmtId="0" fontId="3" fillId="0" borderId="5" xfId="367" applyFont="1" applyBorder="1" applyAlignment="1">
      <alignment vertical="center"/>
    </xf>
    <xf numFmtId="169" fontId="55" fillId="0" borderId="7" xfId="367" applyNumberFormat="1" applyFont="1" applyBorder="1" applyAlignment="1">
      <alignment horizontal="center" vertical="center"/>
    </xf>
    <xf numFmtId="0" fontId="3" fillId="0" borderId="41" xfId="367" applyFont="1" applyBorder="1" applyAlignment="1">
      <alignment vertical="center"/>
    </xf>
    <xf numFmtId="169" fontId="55" fillId="0" borderId="52" xfId="367" applyNumberFormat="1" applyFont="1" applyBorder="1" applyAlignment="1">
      <alignment horizontal="center" vertical="center"/>
    </xf>
    <xf numFmtId="0" fontId="3" fillId="0" borderId="6" xfId="367" applyFont="1" applyFill="1" applyBorder="1" applyAlignment="1">
      <alignment horizontal="center" vertical="center"/>
    </xf>
    <xf numFmtId="0" fontId="3" fillId="0" borderId="5" xfId="367" applyFont="1" applyFill="1" applyBorder="1" applyAlignment="1">
      <alignment vertical="center"/>
    </xf>
    <xf numFmtId="169" fontId="3" fillId="0" borderId="7" xfId="367" applyNumberFormat="1" applyFont="1" applyFill="1" applyBorder="1" applyAlignment="1">
      <alignment horizontal="center" vertical="center"/>
    </xf>
    <xf numFmtId="0" fontId="58" fillId="0" borderId="0" xfId="0" applyFont="1" applyAlignment="1">
      <alignment vertical="center" wrapText="1"/>
    </xf>
    <xf numFmtId="49" fontId="53" fillId="15" borderId="42" xfId="0" applyNumberFormat="1" applyFont="1" applyFill="1" applyBorder="1" applyAlignment="1">
      <alignment horizontal="center" vertical="center" wrapText="1"/>
    </xf>
    <xf numFmtId="170" fontId="53" fillId="15" borderId="42" xfId="0" applyNumberFormat="1" applyFont="1" applyFill="1" applyBorder="1" applyAlignment="1">
      <alignment horizontal="center" vertical="center" wrapText="1"/>
    </xf>
    <xf numFmtId="170" fontId="53" fillId="15" borderId="43" xfId="0" applyNumberFormat="1" applyFont="1" applyFill="1" applyBorder="1" applyAlignment="1">
      <alignment horizontal="center" vertical="center" wrapText="1"/>
    </xf>
    <xf numFmtId="0" fontId="53" fillId="15" borderId="68" xfId="0" applyFont="1" applyFill="1" applyBorder="1" applyAlignment="1">
      <alignment vertical="center" wrapText="1"/>
    </xf>
    <xf numFmtId="170" fontId="53" fillId="15" borderId="68" xfId="0" applyNumberFormat="1" applyFont="1" applyFill="1" applyBorder="1" applyAlignment="1">
      <alignment horizontal="right" vertical="center" wrapText="1"/>
    </xf>
    <xf numFmtId="0" fontId="53" fillId="15" borderId="34" xfId="0" applyFont="1" applyFill="1" applyBorder="1" applyAlignment="1">
      <alignment vertical="center" wrapText="1"/>
    </xf>
    <xf numFmtId="170" fontId="53" fillId="15" borderId="69" xfId="0" applyNumberFormat="1" applyFont="1" applyFill="1" applyBorder="1" applyAlignment="1">
      <alignment horizontal="right" vertical="center" wrapText="1"/>
    </xf>
    <xf numFmtId="170" fontId="40" fillId="17" borderId="0" xfId="0" applyNumberFormat="1" applyFont="1" applyFill="1" applyAlignment="1">
      <alignment wrapText="1"/>
    </xf>
    <xf numFmtId="0" fontId="3" fillId="17" borderId="0" xfId="0" applyFont="1" applyFill="1" applyAlignment="1">
      <alignment wrapText="1"/>
    </xf>
    <xf numFmtId="0" fontId="12" fillId="17" borderId="0" xfId="0" applyFont="1" applyFill="1" applyAlignment="1">
      <alignment horizontal="left" wrapText="1"/>
    </xf>
    <xf numFmtId="170" fontId="3" fillId="17" borderId="0" xfId="0" applyNumberFormat="1" applyFont="1" applyFill="1" applyAlignment="1">
      <alignment wrapText="1"/>
    </xf>
    <xf numFmtId="0" fontId="51" fillId="0" borderId="0" xfId="0" applyFont="1"/>
    <xf numFmtId="3" fontId="0" fillId="46" borderId="70" xfId="0" applyNumberFormat="1" applyFont="1" applyFill="1" applyBorder="1" applyAlignment="1">
      <alignment horizontal="right" vertical="center" wrapText="1"/>
    </xf>
    <xf numFmtId="170" fontId="0" fillId="46" borderId="70" xfId="0" applyNumberFormat="1" applyFont="1" applyFill="1" applyBorder="1" applyAlignment="1">
      <alignment horizontal="right" vertical="center" wrapText="1"/>
    </xf>
    <xf numFmtId="170" fontId="0" fillId="46" borderId="0" xfId="0" applyNumberFormat="1" applyFont="1" applyFill="1" applyBorder="1" applyAlignment="1">
      <alignment horizontal="right" vertical="center" wrapText="1"/>
    </xf>
    <xf numFmtId="3" fontId="0" fillId="46" borderId="39" xfId="0" applyNumberFormat="1" applyFont="1" applyFill="1" applyBorder="1" applyAlignment="1">
      <alignment horizontal="right" vertical="center" wrapText="1"/>
    </xf>
    <xf numFmtId="0" fontId="40" fillId="46" borderId="70" xfId="0" applyFont="1" applyFill="1" applyBorder="1" applyAlignment="1">
      <alignment vertical="center" wrapText="1"/>
    </xf>
    <xf numFmtId="170" fontId="0" fillId="46" borderId="71" xfId="0" applyNumberFormat="1" applyFont="1" applyFill="1" applyBorder="1" applyAlignment="1">
      <alignment horizontal="right" vertical="center" wrapText="1"/>
    </xf>
    <xf numFmtId="3" fontId="0" fillId="17" borderId="70" xfId="0" applyNumberFormat="1" applyFont="1" applyFill="1" applyBorder="1" applyAlignment="1">
      <alignment horizontal="right" vertical="center" wrapText="1"/>
    </xf>
    <xf numFmtId="170" fontId="0" fillId="17" borderId="70" xfId="0" applyNumberFormat="1" applyFont="1" applyFill="1" applyBorder="1" applyAlignment="1">
      <alignment horizontal="right" vertical="center" wrapText="1"/>
    </xf>
    <xf numFmtId="170" fontId="0" fillId="17" borderId="0" xfId="0" applyNumberFormat="1" applyFont="1" applyFill="1" applyBorder="1" applyAlignment="1">
      <alignment horizontal="right" vertical="center" wrapText="1"/>
    </xf>
    <xf numFmtId="3" fontId="0" fillId="17" borderId="39" xfId="0" applyNumberFormat="1" applyFont="1" applyFill="1" applyBorder="1" applyAlignment="1">
      <alignment horizontal="right" vertical="center" wrapText="1"/>
    </xf>
    <xf numFmtId="0" fontId="40" fillId="17" borderId="70" xfId="0" applyFont="1" applyFill="1" applyBorder="1" applyAlignment="1">
      <alignment vertical="center" wrapText="1"/>
    </xf>
    <xf numFmtId="170" fontId="0" fillId="17" borderId="71" xfId="0" applyNumberFormat="1" applyFont="1" applyFill="1" applyBorder="1" applyAlignment="1">
      <alignment horizontal="right" vertical="center" wrapText="1"/>
    </xf>
    <xf numFmtId="3" fontId="0" fillId="17" borderId="68" xfId="0" applyNumberFormat="1" applyFont="1" applyFill="1" applyBorder="1" applyAlignment="1">
      <alignment horizontal="right" vertical="center" wrapText="1"/>
    </xf>
    <xf numFmtId="170" fontId="0" fillId="17" borderId="68" xfId="0" applyNumberFormat="1" applyFont="1" applyFill="1" applyBorder="1" applyAlignment="1">
      <alignment horizontal="right" vertical="center" wrapText="1"/>
    </xf>
    <xf numFmtId="170" fontId="0" fillId="17" borderId="35" xfId="0" applyNumberFormat="1" applyFont="1" applyFill="1" applyBorder="1" applyAlignment="1">
      <alignment horizontal="right" vertical="center" wrapText="1"/>
    </xf>
    <xf numFmtId="3" fontId="0" fillId="17" borderId="34" xfId="0" applyNumberFormat="1" applyFont="1" applyFill="1" applyBorder="1" applyAlignment="1">
      <alignment horizontal="right" vertical="center" wrapText="1"/>
    </xf>
    <xf numFmtId="0" fontId="40" fillId="17" borderId="68" xfId="0" applyFont="1" applyFill="1" applyBorder="1" applyAlignment="1">
      <alignment vertical="center" wrapText="1"/>
    </xf>
    <xf numFmtId="170" fontId="0" fillId="17" borderId="69" xfId="0" applyNumberFormat="1" applyFont="1" applyFill="1" applyBorder="1" applyAlignment="1">
      <alignment horizontal="right" vertical="center" wrapText="1"/>
    </xf>
    <xf numFmtId="0" fontId="53" fillId="15" borderId="8" xfId="0" applyFont="1" applyFill="1" applyBorder="1" applyAlignment="1">
      <alignment vertical="center" wrapText="1"/>
    </xf>
    <xf numFmtId="0" fontId="53" fillId="15" borderId="72" xfId="0" applyFont="1" applyFill="1" applyBorder="1" applyAlignment="1">
      <alignment vertical="center" wrapText="1"/>
    </xf>
    <xf numFmtId="170" fontId="53" fillId="15" borderId="72" xfId="0" applyNumberFormat="1" applyFont="1" applyFill="1" applyBorder="1" applyAlignment="1">
      <alignment horizontal="right" vertical="center" wrapText="1"/>
    </xf>
    <xf numFmtId="0" fontId="53" fillId="15" borderId="9" xfId="0" applyFont="1" applyFill="1" applyBorder="1" applyAlignment="1">
      <alignment vertical="center" wrapText="1"/>
    </xf>
    <xf numFmtId="170" fontId="53" fillId="15" borderId="73" xfId="0" applyNumberFormat="1" applyFont="1" applyFill="1" applyBorder="1" applyAlignment="1">
      <alignment horizontal="right" vertical="center" wrapText="1"/>
    </xf>
    <xf numFmtId="0" fontId="53" fillId="15" borderId="74" xfId="0" applyFont="1" applyFill="1" applyBorder="1" applyAlignment="1">
      <alignment vertical="center" wrapText="1"/>
    </xf>
    <xf numFmtId="0" fontId="53" fillId="15" borderId="44" xfId="0" applyFont="1" applyFill="1" applyBorder="1" applyAlignment="1">
      <alignment vertical="center" wrapText="1"/>
    </xf>
    <xf numFmtId="0" fontId="0" fillId="46" borderId="37" xfId="0" applyFont="1" applyFill="1" applyBorder="1" applyAlignment="1">
      <alignment vertical="center" wrapText="1"/>
    </xf>
    <xf numFmtId="0" fontId="0" fillId="17" borderId="39" xfId="0" applyFont="1" applyFill="1" applyBorder="1" applyAlignment="1">
      <alignment vertical="center" wrapText="1"/>
    </xf>
    <xf numFmtId="0" fontId="0" fillId="46" borderId="39" xfId="0" applyFont="1" applyFill="1" applyBorder="1" applyAlignment="1">
      <alignment vertical="center" wrapText="1"/>
    </xf>
    <xf numFmtId="0" fontId="0" fillId="17" borderId="34" xfId="0" applyFont="1" applyFill="1" applyBorder="1" applyAlignment="1">
      <alignment vertical="center" wrapText="1"/>
    </xf>
    <xf numFmtId="0" fontId="53" fillId="15" borderId="75" xfId="0" applyFont="1" applyFill="1" applyBorder="1" applyAlignment="1">
      <alignment vertical="center" wrapText="1"/>
    </xf>
    <xf numFmtId="1" fontId="9" fillId="0" borderId="76" xfId="367" applyNumberFormat="1" applyFont="1" applyFill="1" applyBorder="1" applyAlignment="1" applyProtection="1">
      <alignment vertical="center"/>
      <protection locked="0"/>
    </xf>
    <xf numFmtId="0" fontId="0" fillId="46" borderId="76" xfId="0" applyFont="1" applyFill="1" applyBorder="1" applyAlignment="1">
      <alignment vertical="center" wrapText="1"/>
    </xf>
    <xf numFmtId="1" fontId="0" fillId="0" borderId="76" xfId="367" applyNumberFormat="1" applyFont="1" applyFill="1" applyBorder="1" applyAlignment="1" applyProtection="1">
      <alignment vertical="center"/>
      <protection locked="0"/>
    </xf>
    <xf numFmtId="0" fontId="40" fillId="46" borderId="39" xfId="0" applyFont="1" applyFill="1" applyBorder="1" applyAlignment="1">
      <alignment vertical="center" wrapText="1"/>
    </xf>
    <xf numFmtId="0" fontId="40" fillId="17" borderId="39" xfId="0" applyFont="1" applyFill="1" applyBorder="1" applyAlignment="1">
      <alignment vertical="center" wrapText="1"/>
    </xf>
    <xf numFmtId="0" fontId="40" fillId="17" borderId="34" xfId="0" applyFont="1" applyFill="1" applyBorder="1" applyAlignment="1">
      <alignment vertical="center" wrapText="1"/>
    </xf>
    <xf numFmtId="0" fontId="62" fillId="0" borderId="0" xfId="357" applyFont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3" fillId="0" borderId="76" xfId="367" applyFill="1" applyBorder="1" applyAlignment="1" applyProtection="1">
      <alignment vertical="center"/>
      <protection locked="0"/>
    </xf>
    <xf numFmtId="1" fontId="9" fillId="0" borderId="74" xfId="367" applyNumberFormat="1" applyFont="1" applyFill="1" applyBorder="1" applyAlignment="1" applyProtection="1">
      <alignment vertical="center"/>
      <protection locked="0"/>
    </xf>
    <xf numFmtId="1" fontId="0" fillId="0" borderId="74" xfId="367" applyNumberFormat="1" applyFont="1" applyFill="1" applyBorder="1" applyAlignment="1" applyProtection="1">
      <alignment vertical="center"/>
      <protection locked="0"/>
    </xf>
    <xf numFmtId="1" fontId="0" fillId="0" borderId="40" xfId="367" applyNumberFormat="1" applyFont="1" applyFill="1" applyBorder="1" applyAlignment="1" applyProtection="1">
      <alignment vertical="center"/>
      <protection locked="0"/>
    </xf>
    <xf numFmtId="0" fontId="0" fillId="17" borderId="76" xfId="0" applyFont="1" applyFill="1" applyBorder="1" applyAlignment="1">
      <alignment vertical="center" wrapText="1"/>
    </xf>
    <xf numFmtId="0" fontId="0" fillId="46" borderId="40" xfId="0" applyFont="1" applyFill="1" applyBorder="1" applyAlignment="1">
      <alignment vertical="center" wrapText="1"/>
    </xf>
    <xf numFmtId="0" fontId="40" fillId="44" borderId="70" xfId="0" applyFont="1" applyFill="1" applyBorder="1" applyAlignment="1">
      <alignment vertical="center" wrapText="1"/>
    </xf>
    <xf numFmtId="3" fontId="0" fillId="44" borderId="70" xfId="0" applyNumberFormat="1" applyFont="1" applyFill="1" applyBorder="1" applyAlignment="1">
      <alignment horizontal="right" vertical="center" wrapText="1"/>
    </xf>
    <xf numFmtId="170" fontId="0" fillId="44" borderId="70" xfId="0" applyNumberFormat="1" applyFont="1" applyFill="1" applyBorder="1" applyAlignment="1">
      <alignment horizontal="right" vertical="center" wrapText="1"/>
    </xf>
    <xf numFmtId="170" fontId="0" fillId="44" borderId="0" xfId="0" applyNumberFormat="1" applyFont="1" applyFill="1" applyBorder="1" applyAlignment="1">
      <alignment horizontal="right" vertical="center" wrapText="1"/>
    </xf>
    <xf numFmtId="3" fontId="0" fillId="44" borderId="39" xfId="0" applyNumberFormat="1" applyFont="1" applyFill="1" applyBorder="1" applyAlignment="1">
      <alignment horizontal="right" vertical="center" wrapText="1"/>
    </xf>
    <xf numFmtId="170" fontId="0" fillId="44" borderId="71" xfId="0" applyNumberFormat="1" applyFont="1" applyFill="1" applyBorder="1" applyAlignment="1">
      <alignment horizontal="right" vertical="center" wrapText="1"/>
    </xf>
    <xf numFmtId="0" fontId="40" fillId="44" borderId="39" xfId="0" applyFont="1" applyFill="1" applyBorder="1" applyAlignment="1">
      <alignment vertical="center" wrapText="1"/>
    </xf>
    <xf numFmtId="1" fontId="0" fillId="0" borderId="76" xfId="367" applyNumberFormat="1" applyFont="1" applyFill="1" applyBorder="1" applyAlignment="1">
      <alignment vertical="center"/>
    </xf>
    <xf numFmtId="0" fontId="0" fillId="44" borderId="76" xfId="0" applyFont="1" applyFill="1" applyBorder="1" applyAlignment="1">
      <alignment vertical="center" wrapText="1"/>
    </xf>
    <xf numFmtId="1" fontId="0" fillId="0" borderId="40" xfId="367" applyNumberFormat="1" applyFont="1" applyFill="1" applyBorder="1" applyAlignment="1">
      <alignment vertical="center"/>
    </xf>
    <xf numFmtId="0" fontId="0" fillId="44" borderId="74" xfId="0" applyFont="1" applyFill="1" applyBorder="1" applyAlignment="1">
      <alignment vertical="center" wrapText="1"/>
    </xf>
    <xf numFmtId="0" fontId="0" fillId="46" borderId="74" xfId="0" applyFont="1" applyFill="1" applyBorder="1" applyAlignment="1">
      <alignment vertical="center" wrapText="1"/>
    </xf>
    <xf numFmtId="0" fontId="62" fillId="0" borderId="0" xfId="0" applyFont="1"/>
    <xf numFmtId="0" fontId="62" fillId="0" borderId="0" xfId="0" applyFont="1" applyAlignment="1">
      <alignment horizontal="center" vertical="center" wrapText="1"/>
    </xf>
    <xf numFmtId="0" fontId="43" fillId="43" borderId="34" xfId="0" applyFont="1" applyFill="1" applyBorder="1" applyAlignment="1">
      <alignment horizontal="center" vertical="center" wrapText="1"/>
    </xf>
    <xf numFmtId="1" fontId="43" fillId="43" borderId="34" xfId="0" applyNumberFormat="1" applyFont="1" applyFill="1" applyBorder="1" applyAlignment="1">
      <alignment horizontal="center" vertical="center" wrapText="1"/>
    </xf>
    <xf numFmtId="171" fontId="43" fillId="43" borderId="34" xfId="0" applyNumberFormat="1" applyFont="1" applyFill="1" applyBorder="1" applyAlignment="1">
      <alignment horizontal="center" vertical="center" wrapText="1"/>
    </xf>
    <xf numFmtId="0" fontId="43" fillId="43" borderId="68" xfId="0" applyFont="1" applyFill="1" applyBorder="1" applyAlignment="1">
      <alignment horizontal="center" vertical="center" wrapText="1"/>
    </xf>
    <xf numFmtId="0" fontId="43" fillId="43" borderId="82" xfId="0" applyFont="1" applyFill="1" applyBorder="1" applyAlignment="1">
      <alignment horizontal="center" vertical="center" wrapText="1"/>
    </xf>
    <xf numFmtId="0" fontId="43" fillId="43" borderId="42" xfId="0" applyFont="1" applyFill="1" applyBorder="1" applyAlignment="1">
      <alignment horizontal="center" vertical="center" wrapText="1"/>
    </xf>
    <xf numFmtId="0" fontId="43" fillId="43" borderId="43" xfId="0" applyFont="1" applyFill="1" applyBorder="1" applyAlignment="1">
      <alignment horizontal="center" vertical="center" wrapText="1"/>
    </xf>
    <xf numFmtId="0" fontId="53" fillId="43" borderId="40" xfId="2" applyFont="1" applyFill="1" applyBorder="1" applyAlignment="1">
      <alignment vertical="center"/>
    </xf>
    <xf numFmtId="0" fontId="43" fillId="43" borderId="34" xfId="0" applyFont="1" applyFill="1" applyBorder="1" applyAlignment="1">
      <alignment horizontal="center"/>
    </xf>
    <xf numFmtId="169" fontId="43" fillId="43" borderId="34" xfId="0" applyNumberFormat="1" applyFont="1" applyFill="1" applyBorder="1" applyAlignment="1">
      <alignment horizontal="center"/>
    </xf>
    <xf numFmtId="0" fontId="7" fillId="43" borderId="34" xfId="0" applyFont="1" applyFill="1" applyBorder="1" applyAlignment="1">
      <alignment horizontal="center"/>
    </xf>
    <xf numFmtId="169" fontId="7" fillId="43" borderId="34" xfId="0" applyNumberFormat="1" applyFont="1" applyFill="1" applyBorder="1" applyAlignment="1">
      <alignment horizontal="center"/>
    </xf>
    <xf numFmtId="0" fontId="53" fillId="43" borderId="34" xfId="0" applyFont="1" applyFill="1" applyBorder="1" applyAlignment="1">
      <alignment horizontal="center" vertical="center"/>
    </xf>
    <xf numFmtId="169" fontId="53" fillId="43" borderId="34" xfId="0" applyNumberFormat="1" applyFont="1" applyFill="1" applyBorder="1" applyAlignment="1">
      <alignment horizontal="center" vertical="center"/>
    </xf>
    <xf numFmtId="1" fontId="43" fillId="43" borderId="34" xfId="0" applyNumberFormat="1" applyFont="1" applyFill="1" applyBorder="1" applyAlignment="1">
      <alignment horizontal="center"/>
    </xf>
    <xf numFmtId="0" fontId="43" fillId="43" borderId="11" xfId="0" applyFont="1" applyFill="1" applyBorder="1" applyAlignment="1">
      <alignment horizontal="center"/>
    </xf>
    <xf numFmtId="169" fontId="43" fillId="43" borderId="63" xfId="0" applyNumberFormat="1" applyFont="1" applyFill="1" applyBorder="1" applyAlignment="1">
      <alignment horizontal="center"/>
    </xf>
    <xf numFmtId="169" fontId="43" fillId="43" borderId="11" xfId="0" applyNumberFormat="1" applyFont="1" applyFill="1" applyBorder="1" applyAlignment="1">
      <alignment horizontal="center"/>
    </xf>
    <xf numFmtId="0" fontId="53" fillId="43" borderId="44" xfId="2" applyFont="1" applyFill="1" applyBorder="1" applyAlignment="1">
      <alignment vertical="center"/>
    </xf>
    <xf numFmtId="0" fontId="43" fillId="43" borderId="9" xfId="0" applyFont="1" applyFill="1" applyBorder="1" applyAlignment="1">
      <alignment horizontal="center"/>
    </xf>
    <xf numFmtId="169" fontId="43" fillId="43" borderId="9" xfId="0" applyNumberFormat="1" applyFont="1" applyFill="1" applyBorder="1" applyAlignment="1">
      <alignment horizontal="center"/>
    </xf>
    <xf numFmtId="0" fontId="3" fillId="0" borderId="84" xfId="2" applyBorder="1" applyAlignment="1">
      <alignment vertical="center"/>
    </xf>
    <xf numFmtId="0" fontId="9" fillId="0" borderId="6" xfId="0" applyFont="1" applyBorder="1" applyAlignment="1">
      <alignment horizontal="center"/>
    </xf>
    <xf numFmtId="169" fontId="9" fillId="0" borderId="6" xfId="0" applyNumberFormat="1" applyFont="1" applyBorder="1" applyAlignment="1">
      <alignment horizontal="center"/>
    </xf>
    <xf numFmtId="2" fontId="9" fillId="0" borderId="6" xfId="0" applyNumberFormat="1" applyFont="1" applyFill="1" applyBorder="1" applyAlignment="1">
      <alignment horizontal="center"/>
    </xf>
    <xf numFmtId="0" fontId="0" fillId="0" borderId="6" xfId="0" applyBorder="1" applyAlignment="1">
      <alignment horizontal="center" vertical="center"/>
    </xf>
    <xf numFmtId="169" fontId="0" fillId="0" borderId="6" xfId="0" applyNumberFormat="1" applyBorder="1" applyAlignment="1">
      <alignment horizontal="center" vertical="center"/>
    </xf>
    <xf numFmtId="1" fontId="9" fillId="0" borderId="6" xfId="0" applyNumberFormat="1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169" fontId="9" fillId="0" borderId="6" xfId="0" applyNumberFormat="1" applyFont="1" applyFill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3" fillId="0" borderId="5" xfId="2" applyBorder="1" applyAlignment="1">
      <alignment vertical="center"/>
    </xf>
    <xf numFmtId="169" fontId="9" fillId="0" borderId="11" xfId="0" applyNumberFormat="1" applyFont="1" applyBorder="1" applyAlignment="1">
      <alignment horizontal="center"/>
    </xf>
    <xf numFmtId="0" fontId="3" fillId="0" borderId="41" xfId="2" applyBorder="1" applyAlignment="1">
      <alignment vertical="center"/>
    </xf>
    <xf numFmtId="0" fontId="9" fillId="0" borderId="48" xfId="0" applyFont="1" applyBorder="1" applyAlignment="1">
      <alignment horizontal="center"/>
    </xf>
    <xf numFmtId="169" fontId="9" fillId="0" borderId="48" xfId="0" applyNumberFormat="1" applyFont="1" applyBorder="1" applyAlignment="1">
      <alignment horizontal="center"/>
    </xf>
    <xf numFmtId="0" fontId="0" fillId="0" borderId="48" xfId="0" applyBorder="1" applyAlignment="1">
      <alignment horizontal="center" vertical="center"/>
    </xf>
    <xf numFmtId="169" fontId="0" fillId="0" borderId="48" xfId="0" applyNumberFormat="1" applyBorder="1" applyAlignment="1">
      <alignment horizontal="center" vertical="center"/>
    </xf>
    <xf numFmtId="0" fontId="9" fillId="0" borderId="48" xfId="0" applyFont="1" applyFill="1" applyBorder="1" applyAlignment="1">
      <alignment horizontal="center"/>
    </xf>
    <xf numFmtId="1" fontId="9" fillId="0" borderId="48" xfId="0" applyNumberFormat="1" applyFont="1" applyFill="1" applyBorder="1" applyAlignment="1">
      <alignment horizontal="center"/>
    </xf>
    <xf numFmtId="169" fontId="9" fillId="0" borderId="48" xfId="0" applyNumberFormat="1" applyFont="1" applyFill="1" applyBorder="1" applyAlignment="1">
      <alignment horizontal="center"/>
    </xf>
    <xf numFmtId="0" fontId="9" fillId="0" borderId="39" xfId="0" applyFont="1" applyBorder="1" applyAlignment="1">
      <alignment horizontal="center"/>
    </xf>
    <xf numFmtId="0" fontId="3" fillId="0" borderId="0" xfId="2" applyBorder="1" applyAlignment="1">
      <alignment vertical="center"/>
    </xf>
    <xf numFmtId="0" fontId="9" fillId="0" borderId="0" xfId="0" applyFont="1" applyBorder="1" applyAlignment="1">
      <alignment horizontal="center"/>
    </xf>
    <xf numFmtId="169" fontId="9" fillId="0" borderId="0" xfId="0" applyNumberFormat="1" applyFont="1" applyBorder="1" applyAlignment="1">
      <alignment horizontal="center"/>
    </xf>
    <xf numFmtId="169" fontId="0" fillId="0" borderId="0" xfId="0" applyNumberFormat="1" applyBorder="1" applyAlignment="1">
      <alignment horizontal="center" vertical="center"/>
    </xf>
    <xf numFmtId="0" fontId="9" fillId="0" borderId="0" xfId="0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169" fontId="9" fillId="0" borderId="0" xfId="0" applyNumberFormat="1" applyFont="1" applyFill="1" applyBorder="1" applyAlignment="1">
      <alignment horizontal="center"/>
    </xf>
    <xf numFmtId="0" fontId="53" fillId="43" borderId="9" xfId="0" applyFont="1" applyFill="1" applyBorder="1" applyAlignment="1">
      <alignment horizontal="center" vertical="center"/>
    </xf>
    <xf numFmtId="169" fontId="53" fillId="43" borderId="9" xfId="0" applyNumberFormat="1" applyFont="1" applyFill="1" applyBorder="1" applyAlignment="1">
      <alignment horizontal="center" vertical="center"/>
    </xf>
    <xf numFmtId="1" fontId="43" fillId="43" borderId="9" xfId="0" applyNumberFormat="1" applyFont="1" applyFill="1" applyBorder="1" applyAlignment="1">
      <alignment horizontal="center"/>
    </xf>
    <xf numFmtId="169" fontId="43" fillId="43" borderId="47" xfId="0" applyNumberFormat="1" applyFont="1" applyFill="1" applyBorder="1" applyAlignment="1">
      <alignment horizontal="center"/>
    </xf>
    <xf numFmtId="0" fontId="51" fillId="0" borderId="0" xfId="2" applyFont="1" applyFill="1" applyBorder="1" applyAlignment="1">
      <alignment vertical="center"/>
    </xf>
    <xf numFmtId="0" fontId="3" fillId="0" borderId="10" xfId="2" applyBorder="1" applyAlignment="1">
      <alignment vertical="center"/>
    </xf>
    <xf numFmtId="0" fontId="0" fillId="0" borderId="11" xfId="0" applyBorder="1" applyAlignment="1">
      <alignment horizontal="center" vertical="center"/>
    </xf>
    <xf numFmtId="169" fontId="0" fillId="0" borderId="11" xfId="0" applyNumberFormat="1" applyBorder="1" applyAlignment="1">
      <alignment horizontal="center" vertical="center"/>
    </xf>
    <xf numFmtId="0" fontId="9" fillId="0" borderId="11" xfId="0" applyFont="1" applyFill="1" applyBorder="1" applyAlignment="1">
      <alignment horizontal="center"/>
    </xf>
    <xf numFmtId="1" fontId="9" fillId="0" borderId="11" xfId="0" applyNumberFormat="1" applyFont="1" applyFill="1" applyBorder="1" applyAlignment="1">
      <alignment horizontal="center"/>
    </xf>
    <xf numFmtId="169" fontId="9" fillId="0" borderId="11" xfId="0" applyNumberFormat="1" applyFont="1" applyFill="1" applyBorder="1" applyAlignment="1">
      <alignment horizontal="center"/>
    </xf>
    <xf numFmtId="169" fontId="9" fillId="0" borderId="56" xfId="0" applyNumberFormat="1" applyFont="1" applyFill="1" applyBorder="1" applyAlignment="1">
      <alignment horizontal="center"/>
    </xf>
    <xf numFmtId="0" fontId="0" fillId="0" borderId="6" xfId="0" applyFont="1" applyBorder="1" applyAlignment="1">
      <alignment horizontal="center" vertical="center"/>
    </xf>
    <xf numFmtId="169" fontId="0" fillId="0" borderId="6" xfId="0" applyNumberFormat="1" applyFont="1" applyBorder="1" applyAlignment="1">
      <alignment horizontal="center" vertical="center"/>
    </xf>
    <xf numFmtId="0" fontId="53" fillId="43" borderId="8" xfId="2" applyFont="1" applyFill="1" applyBorder="1" applyAlignment="1">
      <alignment vertical="center"/>
    </xf>
    <xf numFmtId="0" fontId="0" fillId="0" borderId="48" xfId="0" applyFont="1" applyBorder="1" applyAlignment="1">
      <alignment horizontal="center" vertical="center"/>
    </xf>
    <xf numFmtId="169" fontId="0" fillId="0" borderId="48" xfId="0" applyNumberFormat="1" applyFont="1" applyBorder="1" applyAlignment="1">
      <alignment horizontal="center" vertical="center"/>
    </xf>
    <xf numFmtId="169" fontId="9" fillId="0" borderId="61" xfId="0" applyNumberFormat="1" applyFont="1" applyFill="1" applyBorder="1" applyAlignment="1">
      <alignment horizontal="center"/>
    </xf>
    <xf numFmtId="169" fontId="43" fillId="43" borderId="75" xfId="0" applyNumberFormat="1" applyFont="1" applyFill="1" applyBorder="1" applyAlignment="1">
      <alignment horizontal="center"/>
    </xf>
    <xf numFmtId="169" fontId="43" fillId="43" borderId="12" xfId="0" applyNumberFormat="1" applyFont="1" applyFill="1" applyBorder="1" applyAlignment="1">
      <alignment horizontal="center"/>
    </xf>
    <xf numFmtId="169" fontId="9" fillId="0" borderId="7" xfId="0" applyNumberFormat="1" applyFont="1" applyFill="1" applyBorder="1" applyAlignment="1">
      <alignment horizontal="center"/>
    </xf>
    <xf numFmtId="169" fontId="9" fillId="0" borderId="52" xfId="0" applyNumberFormat="1" applyFont="1" applyFill="1" applyBorder="1" applyAlignment="1">
      <alignment horizontal="center"/>
    </xf>
    <xf numFmtId="0" fontId="3" fillId="0" borderId="5" xfId="2" applyFont="1" applyBorder="1" applyAlignment="1">
      <alignment vertical="center"/>
    </xf>
    <xf numFmtId="0" fontId="3" fillId="0" borderId="5" xfId="2" applyFill="1" applyBorder="1" applyAlignment="1">
      <alignment vertical="center"/>
    </xf>
    <xf numFmtId="0" fontId="3" fillId="0" borderId="50" xfId="2" applyBorder="1" applyAlignment="1">
      <alignment vertical="center"/>
    </xf>
    <xf numFmtId="0" fontId="3" fillId="0" borderId="10" xfId="2" applyFont="1" applyFill="1" applyBorder="1" applyAlignment="1">
      <alignment vertical="center"/>
    </xf>
    <xf numFmtId="0" fontId="3" fillId="0" borderId="11" xfId="0" applyFont="1" applyFill="1" applyBorder="1" applyAlignment="1">
      <alignment horizontal="center" vertical="center"/>
    </xf>
    <xf numFmtId="169" fontId="3" fillId="0" borderId="11" xfId="0" applyNumberFormat="1" applyFont="1" applyFill="1" applyBorder="1" applyAlignment="1">
      <alignment horizontal="center" vertical="center"/>
    </xf>
    <xf numFmtId="0" fontId="3" fillId="0" borderId="0" xfId="322"/>
    <xf numFmtId="0" fontId="43" fillId="43" borderId="64" xfId="367" applyFont="1" applyFill="1" applyBorder="1" applyAlignment="1">
      <alignment horizontal="center" vertical="center"/>
    </xf>
    <xf numFmtId="49" fontId="53" fillId="43" borderId="56" xfId="367" applyNumberFormat="1" applyFont="1" applyFill="1" applyBorder="1" applyAlignment="1">
      <alignment horizontal="center" vertical="center"/>
    </xf>
    <xf numFmtId="49" fontId="53" fillId="43" borderId="57" xfId="367" applyNumberFormat="1" applyFont="1" applyFill="1" applyBorder="1" applyAlignment="1">
      <alignment horizontal="center" vertical="center"/>
    </xf>
    <xf numFmtId="49" fontId="53" fillId="43" borderId="60" xfId="367" applyNumberFormat="1" applyFont="1" applyFill="1" applyBorder="1" applyAlignment="1">
      <alignment horizontal="center" vertical="center"/>
    </xf>
    <xf numFmtId="169" fontId="58" fillId="0" borderId="0" xfId="573" quotePrefix="1" applyNumberFormat="1" applyFont="1" applyFill="1" applyAlignment="1">
      <alignment horizontal="center" vertical="center"/>
    </xf>
    <xf numFmtId="1" fontId="9" fillId="0" borderId="6" xfId="322" applyNumberFormat="1" applyFont="1" applyFill="1" applyBorder="1" applyAlignment="1">
      <alignment vertical="center"/>
    </xf>
    <xf numFmtId="1" fontId="3" fillId="0" borderId="6" xfId="322" applyNumberFormat="1" applyFont="1" applyFill="1" applyBorder="1" applyAlignment="1" applyProtection="1">
      <alignment horizontal="center" vertical="center"/>
      <protection locked="0"/>
    </xf>
    <xf numFmtId="169" fontId="3" fillId="0" borderId="6" xfId="322" applyNumberFormat="1" applyFont="1" applyFill="1" applyBorder="1" applyAlignment="1" applyProtection="1">
      <alignment horizontal="center" vertical="center"/>
      <protection locked="0"/>
    </xf>
    <xf numFmtId="1" fontId="3" fillId="0" borderId="6" xfId="322" applyNumberFormat="1" applyFont="1" applyFill="1" applyBorder="1" applyAlignment="1">
      <alignment horizontal="center" vertical="center"/>
    </xf>
    <xf numFmtId="169" fontId="3" fillId="0" borderId="6" xfId="322" applyNumberFormat="1" applyFont="1" applyFill="1" applyBorder="1" applyAlignment="1">
      <alignment horizontal="center" vertical="center"/>
    </xf>
    <xf numFmtId="1" fontId="9" fillId="0" borderId="6" xfId="322" applyNumberFormat="1" applyFont="1" applyFill="1" applyBorder="1" applyAlignment="1" applyProtection="1">
      <alignment vertical="center"/>
      <protection locked="0"/>
    </xf>
    <xf numFmtId="0" fontId="43" fillId="43" borderId="53" xfId="367" applyFont="1" applyFill="1" applyBorder="1" applyAlignment="1">
      <alignment horizontal="center" vertical="center"/>
    </xf>
    <xf numFmtId="0" fontId="43" fillId="43" borderId="58" xfId="367" applyFont="1" applyFill="1" applyBorder="1" applyAlignment="1">
      <alignment horizontal="center" vertical="center"/>
    </xf>
    <xf numFmtId="0" fontId="53" fillId="43" borderId="4" xfId="367" applyFont="1" applyFill="1" applyBorder="1" applyAlignment="1">
      <alignment horizontal="center" vertical="center" wrapText="1"/>
    </xf>
    <xf numFmtId="0" fontId="60" fillId="43" borderId="83" xfId="367" applyFont="1" applyFill="1" applyBorder="1" applyAlignment="1">
      <alignment horizontal="center" vertical="center" wrapText="1"/>
    </xf>
    <xf numFmtId="0" fontId="53" fillId="43" borderId="43" xfId="367" applyFont="1" applyFill="1" applyBorder="1" applyAlignment="1">
      <alignment horizontal="center" vertical="center" wrapText="1"/>
    </xf>
    <xf numFmtId="1" fontId="3" fillId="0" borderId="11" xfId="322" applyNumberFormat="1" applyFont="1" applyFill="1" applyBorder="1" applyAlignment="1" applyProtection="1">
      <alignment horizontal="center" vertical="center"/>
      <protection locked="0"/>
    </xf>
    <xf numFmtId="169" fontId="3" fillId="0" borderId="11" xfId="322" applyNumberFormat="1" applyFont="1" applyFill="1" applyBorder="1" applyAlignment="1" applyProtection="1">
      <alignment horizontal="center" vertical="center"/>
      <protection locked="0"/>
    </xf>
    <xf numFmtId="1" fontId="3" fillId="0" borderId="11" xfId="322" applyNumberFormat="1" applyFont="1" applyFill="1" applyBorder="1" applyAlignment="1">
      <alignment horizontal="center" vertical="center"/>
    </xf>
    <xf numFmtId="169" fontId="3" fillId="0" borderId="11" xfId="322" applyNumberFormat="1" applyFont="1" applyFill="1" applyBorder="1" applyAlignment="1">
      <alignment horizontal="center" vertical="center"/>
    </xf>
    <xf numFmtId="0" fontId="53" fillId="43" borderId="8" xfId="322" applyFont="1" applyFill="1" applyBorder="1" applyAlignment="1" applyProtection="1">
      <alignment vertical="center"/>
    </xf>
    <xf numFmtId="1" fontId="53" fillId="43" borderId="9" xfId="322" applyNumberFormat="1" applyFont="1" applyFill="1" applyBorder="1" applyAlignment="1">
      <alignment horizontal="center" vertical="center"/>
    </xf>
    <xf numFmtId="169" fontId="53" fillId="43" borderId="9" xfId="322" applyNumberFormat="1" applyFont="1" applyFill="1" applyBorder="1" applyAlignment="1">
      <alignment horizontal="center" vertical="center"/>
    </xf>
    <xf numFmtId="0" fontId="53" fillId="43" borderId="9" xfId="322" applyFont="1" applyFill="1" applyBorder="1" applyAlignment="1" applyProtection="1">
      <alignment horizontal="center" vertical="center"/>
    </xf>
    <xf numFmtId="169" fontId="53" fillId="43" borderId="9" xfId="322" applyNumberFormat="1" applyFont="1" applyFill="1" applyBorder="1" applyAlignment="1" applyProtection="1">
      <alignment horizontal="center" vertical="center"/>
    </xf>
    <xf numFmtId="1" fontId="53" fillId="43" borderId="47" xfId="322" applyNumberFormat="1" applyFont="1" applyFill="1" applyBorder="1" applyAlignment="1">
      <alignment horizontal="center" vertical="center"/>
    </xf>
    <xf numFmtId="1" fontId="9" fillId="0" borderId="48" xfId="322" applyNumberFormat="1" applyFont="1" applyFill="1" applyBorder="1" applyAlignment="1" applyProtection="1">
      <alignment vertical="center"/>
      <protection locked="0"/>
    </xf>
    <xf numFmtId="1" fontId="3" fillId="0" borderId="48" xfId="322" applyNumberFormat="1" applyFont="1" applyFill="1" applyBorder="1" applyAlignment="1" applyProtection="1">
      <alignment horizontal="center" vertical="center"/>
      <protection locked="0"/>
    </xf>
    <xf numFmtId="169" fontId="3" fillId="0" borderId="48" xfId="322" applyNumberFormat="1" applyFont="1" applyFill="1" applyBorder="1" applyAlignment="1" applyProtection="1">
      <alignment horizontal="center" vertical="center"/>
      <protection locked="0"/>
    </xf>
    <xf numFmtId="0" fontId="53" fillId="43" borderId="8" xfId="322" applyFont="1" applyFill="1" applyBorder="1" applyAlignment="1">
      <alignment vertical="center"/>
    </xf>
    <xf numFmtId="1" fontId="53" fillId="43" borderId="9" xfId="322" applyNumberFormat="1" applyFont="1" applyFill="1" applyBorder="1" applyAlignment="1" applyProtection="1">
      <alignment horizontal="center" vertical="center"/>
    </xf>
    <xf numFmtId="0" fontId="53" fillId="43" borderId="9" xfId="322" applyFont="1" applyFill="1" applyBorder="1" applyAlignment="1">
      <alignment horizontal="center" vertical="center"/>
    </xf>
    <xf numFmtId="1" fontId="53" fillId="43" borderId="47" xfId="322" applyNumberFormat="1" applyFont="1" applyFill="1" applyBorder="1" applyAlignment="1" applyProtection="1">
      <alignment horizontal="center" vertical="center"/>
    </xf>
    <xf numFmtId="1" fontId="9" fillId="0" borderId="10" xfId="322" applyNumberFormat="1" applyFont="1" applyFill="1" applyBorder="1" applyAlignment="1">
      <alignment vertical="center"/>
    </xf>
    <xf numFmtId="1" fontId="3" fillId="0" borderId="12" xfId="322" applyNumberFormat="1" applyFont="1" applyFill="1" applyBorder="1" applyAlignment="1" applyProtection="1">
      <alignment horizontal="center" vertical="center"/>
      <protection locked="0"/>
    </xf>
    <xf numFmtId="1" fontId="9" fillId="0" borderId="5" xfId="322" applyNumberFormat="1" applyFont="1" applyFill="1" applyBorder="1" applyAlignment="1" applyProtection="1">
      <alignment vertical="center"/>
      <protection locked="0"/>
    </xf>
    <xf numFmtId="1" fontId="3" fillId="0" borderId="7" xfId="322" applyNumberFormat="1" applyFont="1" applyFill="1" applyBorder="1" applyAlignment="1" applyProtection="1">
      <alignment horizontal="center" vertical="center"/>
      <protection locked="0"/>
    </xf>
    <xf numFmtId="1" fontId="9" fillId="0" borderId="41" xfId="322" applyNumberFormat="1" applyFont="1" applyFill="1" applyBorder="1" applyAlignment="1" applyProtection="1">
      <alignment vertical="center"/>
      <protection locked="0"/>
    </xf>
    <xf numFmtId="1" fontId="3" fillId="0" borderId="52" xfId="322" applyNumberFormat="1" applyFont="1" applyFill="1" applyBorder="1" applyAlignment="1" applyProtection="1">
      <alignment horizontal="center" vertical="center"/>
      <protection locked="0"/>
    </xf>
    <xf numFmtId="1" fontId="53" fillId="43" borderId="8" xfId="322" applyNumberFormat="1" applyFont="1" applyFill="1" applyBorder="1" applyAlignment="1" applyProtection="1">
      <alignment vertical="center"/>
    </xf>
    <xf numFmtId="1" fontId="9" fillId="0" borderId="10" xfId="322" applyNumberFormat="1" applyFont="1" applyFill="1" applyBorder="1" applyAlignment="1" applyProtection="1">
      <alignment vertical="center"/>
      <protection locked="0"/>
    </xf>
    <xf numFmtId="0" fontId="3" fillId="0" borderId="6" xfId="322" applyFont="1" applyFill="1" applyBorder="1" applyAlignment="1" applyProtection="1">
      <alignment horizontal="center" vertical="center"/>
      <protection locked="0"/>
    </xf>
    <xf numFmtId="0" fontId="3" fillId="0" borderId="5" xfId="322" applyFill="1" applyBorder="1" applyAlignment="1" applyProtection="1">
      <alignment vertical="center"/>
      <protection locked="0"/>
    </xf>
    <xf numFmtId="1" fontId="9" fillId="0" borderId="5" xfId="322" applyNumberFormat="1" applyFont="1" applyFill="1" applyBorder="1" applyAlignment="1">
      <alignment vertical="center"/>
    </xf>
    <xf numFmtId="1" fontId="9" fillId="0" borderId="6" xfId="322" applyNumberFormat="1" applyFont="1" applyFill="1" applyBorder="1" applyAlignment="1" applyProtection="1">
      <alignment horizontal="left" vertical="center"/>
      <protection locked="0"/>
    </xf>
    <xf numFmtId="0" fontId="0" fillId="0" borderId="0" xfId="0" applyFont="1"/>
    <xf numFmtId="0" fontId="9" fillId="0" borderId="0" xfId="367" applyFont="1" applyBorder="1" applyAlignment="1">
      <alignment horizontal="left" vertical="center" wrapText="1"/>
    </xf>
    <xf numFmtId="0" fontId="12" fillId="0" borderId="0" xfId="367" applyFont="1" applyFill="1" applyBorder="1"/>
    <xf numFmtId="0" fontId="3" fillId="0" borderId="0" xfId="367" applyBorder="1" applyAlignment="1">
      <alignment horizontal="center"/>
    </xf>
    <xf numFmtId="0" fontId="3" fillId="0" borderId="0" xfId="367" applyBorder="1"/>
    <xf numFmtId="0" fontId="51" fillId="0" borderId="0" xfId="572" applyFont="1" applyFill="1" applyBorder="1" applyAlignment="1">
      <alignment horizontal="left" vertical="center" wrapText="1"/>
    </xf>
    <xf numFmtId="0" fontId="12" fillId="0" borderId="0" xfId="572" applyFont="1" applyFill="1" applyBorder="1"/>
    <xf numFmtId="0" fontId="9" fillId="0" borderId="0" xfId="572" applyFont="1" applyFill="1" applyBorder="1"/>
    <xf numFmtId="0" fontId="12" fillId="0" borderId="0" xfId="572" applyFont="1" applyFill="1" applyBorder="1" applyAlignment="1">
      <alignment vertical="center"/>
    </xf>
    <xf numFmtId="0" fontId="3" fillId="0" borderId="0" xfId="572" applyFont="1" applyFill="1" applyBorder="1"/>
    <xf numFmtId="0" fontId="0" fillId="0" borderId="0" xfId="0" applyAlignment="1">
      <alignment horizontal="center" vertical="center"/>
    </xf>
    <xf numFmtId="0" fontId="65" fillId="0" borderId="0" xfId="0" applyFont="1" applyBorder="1" applyAlignment="1">
      <alignment horizontal="center" vertical="center"/>
    </xf>
    <xf numFmtId="0" fontId="54" fillId="0" borderId="0" xfId="0" applyFont="1" applyBorder="1"/>
    <xf numFmtId="3" fontId="8" fillId="43" borderId="72" xfId="0" applyNumberFormat="1" applyFont="1" applyFill="1" applyBorder="1" applyAlignment="1">
      <alignment horizontal="center" vertical="center"/>
    </xf>
    <xf numFmtId="3" fontId="8" fillId="43" borderId="9" xfId="0" applyNumberFormat="1" applyFont="1" applyFill="1" applyBorder="1" applyAlignment="1">
      <alignment horizontal="center" vertical="center"/>
    </xf>
    <xf numFmtId="3" fontId="8" fillId="43" borderId="75" xfId="0" applyNumberFormat="1" applyFont="1" applyFill="1" applyBorder="1" applyAlignment="1">
      <alignment horizontal="center" vertical="center"/>
    </xf>
    <xf numFmtId="3" fontId="8" fillId="43" borderId="8" xfId="0" applyNumberFormat="1" applyFont="1" applyFill="1" applyBorder="1" applyAlignment="1">
      <alignment horizontal="center" vertical="center"/>
    </xf>
    <xf numFmtId="3" fontId="8" fillId="43" borderId="87" xfId="0" applyNumberFormat="1" applyFont="1" applyFill="1" applyBorder="1" applyAlignment="1">
      <alignment horizontal="center" vertical="center"/>
    </xf>
    <xf numFmtId="0" fontId="53" fillId="43" borderId="87" xfId="0" applyFont="1" applyFill="1" applyBorder="1" applyAlignment="1">
      <alignment vertical="center"/>
    </xf>
    <xf numFmtId="3" fontId="3" fillId="0" borderId="64" xfId="0" applyNumberFormat="1" applyFont="1" applyFill="1" applyBorder="1" applyAlignment="1">
      <alignment horizontal="center" vertical="center"/>
    </xf>
    <xf numFmtId="3" fontId="3" fillId="0" borderId="11" xfId="0" applyNumberFormat="1" applyFont="1" applyFill="1" applyBorder="1" applyAlignment="1">
      <alignment horizontal="center" vertical="center"/>
    </xf>
    <xf numFmtId="3" fontId="3" fillId="0" borderId="63" xfId="0" applyNumberFormat="1" applyFont="1" applyFill="1" applyBorder="1" applyAlignment="1">
      <alignment horizontal="center" vertical="center"/>
    </xf>
    <xf numFmtId="3" fontId="3" fillId="0" borderId="10" xfId="0" applyNumberFormat="1" applyFont="1" applyFill="1" applyBorder="1" applyAlignment="1">
      <alignment horizontal="center" vertical="center"/>
    </xf>
    <xf numFmtId="3" fontId="3" fillId="0" borderId="88" xfId="0" applyNumberFormat="1" applyFont="1" applyFill="1" applyBorder="1" applyAlignment="1">
      <alignment horizontal="center" vertical="center"/>
    </xf>
    <xf numFmtId="3" fontId="3" fillId="0" borderId="57" xfId="0" applyNumberFormat="1" applyFont="1" applyFill="1" applyBorder="1" applyAlignment="1">
      <alignment horizontal="center" vertical="center"/>
    </xf>
    <xf numFmtId="3" fontId="3" fillId="0" borderId="6" xfId="0" applyNumberFormat="1" applyFont="1" applyFill="1" applyBorder="1" applyAlignment="1">
      <alignment horizontal="center" vertical="center"/>
    </xf>
    <xf numFmtId="3" fontId="3" fillId="0" borderId="56" xfId="0" applyNumberFormat="1" applyFont="1" applyFill="1" applyBorder="1" applyAlignment="1">
      <alignment horizontal="center" vertical="center"/>
    </xf>
    <xf numFmtId="3" fontId="3" fillId="0" borderId="5" xfId="0" applyNumberFormat="1" applyFont="1" applyFill="1" applyBorder="1" applyAlignment="1">
      <alignment horizontal="center" vertical="center"/>
    </xf>
    <xf numFmtId="3" fontId="3" fillId="0" borderId="89" xfId="0" applyNumberFormat="1" applyFont="1" applyFill="1" applyBorder="1" applyAlignment="1">
      <alignment horizontal="center" vertical="center"/>
    </xf>
    <xf numFmtId="0" fontId="67" fillId="0" borderId="0" xfId="0" applyFont="1" applyFill="1" applyBorder="1"/>
    <xf numFmtId="0" fontId="46" fillId="0" borderId="0" xfId="321" applyFont="1" applyFill="1" applyBorder="1" applyAlignment="1">
      <alignment vertical="center"/>
    </xf>
    <xf numFmtId="0" fontId="68" fillId="0" borderId="0" xfId="0" applyFont="1" applyAlignment="1">
      <alignment vertical="center"/>
    </xf>
    <xf numFmtId="3" fontId="3" fillId="0" borderId="62" xfId="0" applyNumberFormat="1" applyFont="1" applyFill="1" applyBorder="1" applyAlignment="1">
      <alignment horizontal="center" vertical="center"/>
    </xf>
    <xf numFmtId="3" fontId="3" fillId="0" borderId="48" xfId="0" applyNumberFormat="1" applyFont="1" applyFill="1" applyBorder="1" applyAlignment="1">
      <alignment horizontal="center" vertical="center"/>
    </xf>
    <xf numFmtId="3" fontId="3" fillId="0" borderId="61" xfId="0" applyNumberFormat="1" applyFont="1" applyFill="1" applyBorder="1" applyAlignment="1">
      <alignment horizontal="center" vertical="center"/>
    </xf>
    <xf numFmtId="3" fontId="3" fillId="0" borderId="41" xfId="0" applyNumberFormat="1" applyFont="1" applyFill="1" applyBorder="1" applyAlignment="1">
      <alignment horizontal="center" vertical="center"/>
    </xf>
    <xf numFmtId="3" fontId="3" fillId="0" borderId="90" xfId="0" applyNumberFormat="1" applyFont="1" applyFill="1" applyBorder="1" applyAlignment="1">
      <alignment horizontal="center" vertical="center"/>
    </xf>
    <xf numFmtId="0" fontId="7" fillId="43" borderId="67" xfId="0" applyFont="1" applyFill="1" applyBorder="1" applyAlignment="1">
      <alignment horizontal="center" vertical="center"/>
    </xf>
    <xf numFmtId="0" fontId="7" fillId="43" borderId="42" xfId="0" applyFont="1" applyFill="1" applyBorder="1" applyAlignment="1">
      <alignment horizontal="center" vertical="center"/>
    </xf>
    <xf numFmtId="0" fontId="7" fillId="43" borderId="83" xfId="0" applyFont="1" applyFill="1" applyBorder="1" applyAlignment="1">
      <alignment horizontal="center" vertical="center"/>
    </xf>
    <xf numFmtId="0" fontId="7" fillId="43" borderId="13" xfId="0" applyFont="1" applyFill="1" applyBorder="1" applyAlignment="1">
      <alignment horizontal="center" vertical="center"/>
    </xf>
    <xf numFmtId="3" fontId="7" fillId="43" borderId="9" xfId="0" applyNumberFormat="1" applyFont="1" applyFill="1" applyBorder="1" applyAlignment="1">
      <alignment horizontal="center" vertical="center"/>
    </xf>
    <xf numFmtId="3" fontId="7" fillId="43" borderId="75" xfId="0" applyNumberFormat="1" applyFont="1" applyFill="1" applyBorder="1" applyAlignment="1">
      <alignment horizontal="center" vertical="center"/>
    </xf>
    <xf numFmtId="3" fontId="7" fillId="43" borderId="8" xfId="0" applyNumberFormat="1" applyFont="1" applyFill="1" applyBorder="1" applyAlignment="1">
      <alignment horizontal="center" vertical="center"/>
    </xf>
    <xf numFmtId="3" fontId="7" fillId="43" borderId="87" xfId="0" applyNumberFormat="1" applyFont="1" applyFill="1" applyBorder="1" applyAlignment="1">
      <alignment horizontal="center" vertical="center"/>
    </xf>
    <xf numFmtId="0" fontId="53" fillId="43" borderId="44" xfId="0" applyFont="1" applyFill="1" applyBorder="1" applyAlignment="1">
      <alignment vertical="center"/>
    </xf>
    <xf numFmtId="1" fontId="53" fillId="43" borderId="44" xfId="0" applyNumberFormat="1" applyFont="1" applyFill="1" applyBorder="1" applyAlignment="1" applyProtection="1">
      <alignment vertical="center"/>
    </xf>
    <xf numFmtId="0" fontId="7" fillId="43" borderId="44" xfId="0" applyFont="1" applyFill="1" applyBorder="1" applyAlignment="1" applyProtection="1">
      <alignment vertical="center"/>
    </xf>
    <xf numFmtId="0" fontId="43" fillId="43" borderId="3" xfId="367" applyFont="1" applyFill="1" applyBorder="1" applyAlignment="1">
      <alignment horizontal="center" vertical="center"/>
    </xf>
    <xf numFmtId="0" fontId="0" fillId="0" borderId="35" xfId="0" applyBorder="1"/>
    <xf numFmtId="3" fontId="7" fillId="16" borderId="34" xfId="0" applyNumberFormat="1" applyFont="1" applyFill="1" applyBorder="1" applyAlignment="1">
      <alignment horizontal="right" vertical="center"/>
    </xf>
    <xf numFmtId="3" fontId="43" fillId="43" borderId="9" xfId="396" applyNumberFormat="1" applyFont="1" applyFill="1" applyBorder="1" applyAlignment="1">
      <alignment horizontal="center" vertical="center"/>
    </xf>
    <xf numFmtId="3" fontId="43" fillId="43" borderId="34" xfId="396" applyNumberFormat="1" applyFont="1" applyFill="1" applyBorder="1" applyAlignment="1">
      <alignment horizontal="center" vertical="center"/>
    </xf>
    <xf numFmtId="0" fontId="12" fillId="0" borderId="0" xfId="572" applyFont="1" applyFill="1" applyBorder="1" applyAlignment="1">
      <alignment horizontal="left" vertical="center" wrapText="1"/>
    </xf>
    <xf numFmtId="0" fontId="61" fillId="0" borderId="0" xfId="322" applyFont="1" applyFill="1" applyAlignment="1">
      <alignment vertical="center"/>
    </xf>
    <xf numFmtId="0" fontId="1" fillId="0" borderId="0" xfId="574"/>
    <xf numFmtId="0" fontId="53" fillId="43" borderId="35" xfId="574" applyFont="1" applyFill="1" applyBorder="1" applyAlignment="1">
      <alignment horizontal="center" vertical="center" wrapText="1"/>
    </xf>
    <xf numFmtId="0" fontId="3" fillId="0" borderId="0" xfId="322" applyFill="1" applyAlignment="1">
      <alignment horizontal="center" vertical="center" wrapText="1"/>
    </xf>
    <xf numFmtId="169" fontId="3" fillId="0" borderId="0" xfId="322" applyNumberFormat="1" applyFill="1" applyAlignment="1">
      <alignment horizontal="center" vertical="center" wrapText="1"/>
    </xf>
    <xf numFmtId="0" fontId="3" fillId="0" borderId="0" xfId="322" applyFill="1" applyAlignment="1">
      <alignment vertical="center" wrapText="1"/>
    </xf>
    <xf numFmtId="0" fontId="9" fillId="0" borderId="14" xfId="367" applyFont="1" applyFill="1" applyBorder="1" applyAlignment="1">
      <alignment horizontal="center" vertical="center" wrapText="1"/>
    </xf>
    <xf numFmtId="3" fontId="3" fillId="0" borderId="14" xfId="367" applyNumberFormat="1" applyFont="1" applyFill="1" applyBorder="1" applyAlignment="1">
      <alignment horizontal="center" vertical="center" wrapText="1"/>
    </xf>
    <xf numFmtId="0" fontId="3" fillId="0" borderId="0" xfId="322" applyFill="1" applyAlignment="1">
      <alignment horizontal="left" vertical="center"/>
    </xf>
    <xf numFmtId="169" fontId="3" fillId="0" borderId="0" xfId="322" applyNumberFormat="1" applyFill="1" applyAlignment="1">
      <alignment horizontal="left" vertical="center"/>
    </xf>
    <xf numFmtId="169" fontId="3" fillId="0" borderId="14" xfId="367" applyNumberFormat="1" applyFont="1" applyFill="1" applyBorder="1" applyAlignment="1">
      <alignment horizontal="center" vertical="center" wrapText="1"/>
    </xf>
    <xf numFmtId="0" fontId="3" fillId="0" borderId="14" xfId="367" applyNumberFormat="1" applyFont="1" applyFill="1" applyBorder="1" applyAlignment="1">
      <alignment horizontal="center" vertical="center" wrapText="1"/>
    </xf>
    <xf numFmtId="2" fontId="3" fillId="0" borderId="14" xfId="367" applyNumberFormat="1" applyFont="1" applyFill="1" applyBorder="1" applyAlignment="1">
      <alignment horizontal="center" vertical="center" wrapText="1"/>
    </xf>
    <xf numFmtId="1" fontId="9" fillId="0" borderId="60" xfId="367" applyNumberFormat="1" applyFont="1" applyFill="1" applyBorder="1" applyAlignment="1">
      <alignment horizontal="center" vertical="center" wrapText="1"/>
    </xf>
    <xf numFmtId="0" fontId="3" fillId="0" borderId="60" xfId="367" applyNumberFormat="1" applyFont="1" applyFill="1" applyBorder="1" applyAlignment="1">
      <alignment horizontal="center" vertical="center" wrapText="1"/>
    </xf>
    <xf numFmtId="0" fontId="9" fillId="0" borderId="60" xfId="367" applyFont="1" applyFill="1" applyBorder="1" applyAlignment="1">
      <alignment horizontal="center" vertical="center" wrapText="1"/>
    </xf>
    <xf numFmtId="0" fontId="9" fillId="0" borderId="91" xfId="367" applyFont="1" applyFill="1" applyBorder="1" applyAlignment="1">
      <alignment horizontal="center" vertical="center" wrapText="1"/>
    </xf>
    <xf numFmtId="0" fontId="3" fillId="0" borderId="91" xfId="367" applyNumberFormat="1" applyFont="1" applyFill="1" applyBorder="1" applyAlignment="1">
      <alignment horizontal="center" vertical="center" wrapText="1"/>
    </xf>
    <xf numFmtId="0" fontId="9" fillId="0" borderId="35" xfId="367" applyFont="1" applyFill="1" applyBorder="1" applyAlignment="1">
      <alignment horizontal="center" vertical="center" wrapText="1"/>
    </xf>
    <xf numFmtId="169" fontId="3" fillId="0" borderId="35" xfId="367" applyNumberFormat="1" applyFont="1" applyFill="1" applyBorder="1" applyAlignment="1">
      <alignment horizontal="center" vertical="center" wrapText="1"/>
    </xf>
    <xf numFmtId="0" fontId="3" fillId="0" borderId="0" xfId="322" applyFill="1" applyBorder="1" applyAlignment="1">
      <alignment horizontal="left" vertical="center"/>
    </xf>
    <xf numFmtId="169" fontId="3" fillId="0" borderId="0" xfId="322" applyNumberFormat="1" applyFill="1" applyBorder="1" applyAlignment="1">
      <alignment horizontal="left" vertical="center"/>
    </xf>
    <xf numFmtId="0" fontId="3" fillId="0" borderId="0" xfId="322" applyFill="1" applyAlignment="1">
      <alignment horizontal="center"/>
    </xf>
    <xf numFmtId="0" fontId="3" fillId="0" borderId="0" xfId="322" applyFill="1"/>
    <xf numFmtId="0" fontId="3" fillId="0" borderId="0" xfId="572" applyAlignment="1">
      <alignment horizontal="center"/>
    </xf>
    <xf numFmtId="0" fontId="3" fillId="0" borderId="0" xfId="572"/>
    <xf numFmtId="0" fontId="3" fillId="0" borderId="0" xfId="572" applyAlignment="1">
      <alignment horizontal="left" vertical="center"/>
    </xf>
    <xf numFmtId="0" fontId="3" fillId="0" borderId="0" xfId="572" applyAlignment="1">
      <alignment horizontal="left"/>
    </xf>
    <xf numFmtId="14" fontId="71" fillId="0" borderId="0" xfId="572" applyNumberFormat="1" applyFont="1" applyAlignment="1">
      <alignment horizontal="left" vertical="center"/>
    </xf>
    <xf numFmtId="0" fontId="1" fillId="44" borderId="0" xfId="574" applyFont="1" applyFill="1"/>
    <xf numFmtId="0" fontId="1" fillId="0" borderId="0" xfId="574" applyAlignment="1">
      <alignment horizontal="center"/>
    </xf>
    <xf numFmtId="0" fontId="3" fillId="0" borderId="35" xfId="367" applyBorder="1"/>
    <xf numFmtId="0" fontId="9" fillId="0" borderId="35" xfId="367" applyFont="1" applyBorder="1" applyAlignment="1">
      <alignment horizontal="left" vertical="center" wrapText="1"/>
    </xf>
    <xf numFmtId="0" fontId="3" fillId="0" borderId="35" xfId="367" applyBorder="1" applyAlignment="1">
      <alignment horizontal="center"/>
    </xf>
    <xf numFmtId="0" fontId="53" fillId="43" borderId="77" xfId="367" applyFont="1" applyFill="1" applyBorder="1" applyAlignment="1">
      <alignment horizontal="center" vertical="center" wrapText="1"/>
    </xf>
    <xf numFmtId="0" fontId="43" fillId="43" borderId="77" xfId="367" applyFont="1" applyFill="1" applyBorder="1" applyAlignment="1">
      <alignment horizontal="center" vertical="center" wrapText="1"/>
    </xf>
    <xf numFmtId="0" fontId="53" fillId="43" borderId="77" xfId="367" applyFont="1" applyFill="1" applyBorder="1" applyAlignment="1">
      <alignment horizontal="center"/>
    </xf>
    <xf numFmtId="0" fontId="9" fillId="0" borderId="0" xfId="367" applyFont="1" applyBorder="1" applyAlignment="1">
      <alignment horizontal="center" vertical="center" wrapText="1"/>
    </xf>
    <xf numFmtId="0" fontId="9" fillId="0" borderId="0" xfId="367" applyNumberFormat="1" applyFont="1" applyBorder="1" applyAlignment="1">
      <alignment horizontal="center" vertical="center" wrapText="1"/>
    </xf>
    <xf numFmtId="169" fontId="9" fillId="0" borderId="0" xfId="367" applyNumberFormat="1" applyFont="1" applyBorder="1" applyAlignment="1">
      <alignment horizontal="center" vertical="center"/>
    </xf>
    <xf numFmtId="0" fontId="9" fillId="0" borderId="35" xfId="367" applyFont="1" applyBorder="1" applyAlignment="1">
      <alignment horizontal="center" vertical="center" wrapText="1"/>
    </xf>
    <xf numFmtId="0" fontId="9" fillId="0" borderId="35" xfId="367" applyNumberFormat="1" applyFont="1" applyBorder="1" applyAlignment="1">
      <alignment horizontal="center" vertical="center" wrapText="1"/>
    </xf>
    <xf numFmtId="169" fontId="9" fillId="0" borderId="35" xfId="367" applyNumberFormat="1" applyFont="1" applyBorder="1" applyAlignment="1">
      <alignment horizontal="center" vertical="center"/>
    </xf>
    <xf numFmtId="0" fontId="53" fillId="43" borderId="35" xfId="367" applyFont="1" applyFill="1" applyBorder="1" applyAlignment="1">
      <alignment horizontal="center" vertical="center" wrapText="1"/>
    </xf>
    <xf numFmtId="0" fontId="53" fillId="43" borderId="35" xfId="367" applyFont="1" applyFill="1" applyBorder="1" applyAlignment="1">
      <alignment horizontal="left" vertical="center" wrapText="1"/>
    </xf>
    <xf numFmtId="0" fontId="53" fillId="43" borderId="35" xfId="367" applyNumberFormat="1" applyFont="1" applyFill="1" applyBorder="1" applyAlignment="1">
      <alignment horizontal="center" vertical="center" wrapText="1"/>
    </xf>
    <xf numFmtId="169" fontId="53" fillId="43" borderId="35" xfId="367" applyNumberFormat="1" applyFont="1" applyFill="1" applyBorder="1" applyAlignment="1">
      <alignment horizontal="center" vertical="center" wrapText="1"/>
    </xf>
    <xf numFmtId="0" fontId="3" fillId="0" borderId="0" xfId="367" applyBorder="1" applyAlignment="1">
      <alignment horizontal="center" vertical="center" wrapText="1"/>
    </xf>
    <xf numFmtId="0" fontId="3" fillId="0" borderId="35" xfId="367" applyBorder="1" applyAlignment="1">
      <alignment horizontal="center" vertical="center" wrapText="1"/>
    </xf>
    <xf numFmtId="1" fontId="9" fillId="0" borderId="0" xfId="367" applyNumberFormat="1" applyFont="1" applyBorder="1" applyAlignment="1">
      <alignment horizontal="center" vertical="center"/>
    </xf>
    <xf numFmtId="0" fontId="9" fillId="0" borderId="0" xfId="367" quotePrefix="1" applyFont="1" applyBorder="1" applyAlignment="1">
      <alignment horizontal="center" vertical="center" wrapText="1"/>
    </xf>
    <xf numFmtId="1" fontId="9" fillId="44" borderId="0" xfId="367" applyNumberFormat="1" applyFont="1" applyFill="1" applyBorder="1" applyAlignment="1">
      <alignment horizontal="center" vertical="center"/>
    </xf>
    <xf numFmtId="1" fontId="9" fillId="0" borderId="35" xfId="367" applyNumberFormat="1" applyFont="1" applyBorder="1" applyAlignment="1">
      <alignment horizontal="center" vertical="center"/>
    </xf>
    <xf numFmtId="0" fontId="43" fillId="43" borderId="77" xfId="367" applyFont="1" applyFill="1" applyBorder="1" applyAlignment="1">
      <alignment horizontal="left" vertical="center" wrapText="1"/>
    </xf>
    <xf numFmtId="0" fontId="9" fillId="44" borderId="0" xfId="367" applyNumberFormat="1" applyFont="1" applyFill="1" applyBorder="1" applyAlignment="1">
      <alignment horizontal="center" vertical="center" wrapText="1"/>
    </xf>
    <xf numFmtId="0" fontId="43" fillId="43" borderId="35" xfId="367" applyFont="1" applyFill="1" applyBorder="1" applyAlignment="1">
      <alignment horizontal="left" vertical="center" wrapText="1"/>
    </xf>
    <xf numFmtId="0" fontId="40" fillId="0" borderId="0" xfId="367" applyFont="1" applyBorder="1"/>
    <xf numFmtId="0" fontId="40" fillId="0" borderId="0" xfId="367" applyFont="1" applyBorder="1" applyAlignment="1">
      <alignment horizontal="center"/>
    </xf>
    <xf numFmtId="0" fontId="3" fillId="0" borderId="0" xfId="367" applyFont="1" applyFill="1" applyBorder="1"/>
    <xf numFmtId="0" fontId="1" fillId="0" borderId="35" xfId="574" applyBorder="1"/>
    <xf numFmtId="0" fontId="55" fillId="16" borderId="80" xfId="574" applyFont="1" applyFill="1" applyBorder="1"/>
    <xf numFmtId="0" fontId="8" fillId="47" borderId="35" xfId="574" applyFont="1" applyFill="1" applyBorder="1" applyAlignment="1">
      <alignment horizontal="center"/>
    </xf>
    <xf numFmtId="0" fontId="1" fillId="0" borderId="0" xfId="574" applyBorder="1"/>
    <xf numFmtId="3" fontId="1" fillId="0" borderId="0" xfId="574" applyNumberFormat="1" applyBorder="1"/>
    <xf numFmtId="4" fontId="1" fillId="0" borderId="0" xfId="574" applyNumberFormat="1" applyBorder="1"/>
    <xf numFmtId="0" fontId="72" fillId="0" borderId="0" xfId="576" applyFont="1" applyAlignment="1">
      <alignment horizontal="center"/>
    </xf>
    <xf numFmtId="3" fontId="1" fillId="0" borderId="35" xfId="574" applyNumberFormat="1" applyBorder="1"/>
    <xf numFmtId="4" fontId="1" fillId="0" borderId="35" xfId="574" applyNumberFormat="1" applyBorder="1"/>
    <xf numFmtId="0" fontId="8" fillId="16" borderId="35" xfId="574" applyFont="1" applyFill="1" applyBorder="1" applyAlignment="1">
      <alignment horizontal="left" vertical="center" wrapText="1"/>
    </xf>
    <xf numFmtId="3" fontId="8" fillId="16" borderId="35" xfId="574" applyNumberFormat="1" applyFont="1" applyFill="1" applyBorder="1" applyAlignment="1">
      <alignment vertical="center" wrapText="1"/>
    </xf>
    <xf numFmtId="4" fontId="8" fillId="16" borderId="35" xfId="574" applyNumberFormat="1" applyFont="1" applyFill="1" applyBorder="1" applyAlignment="1">
      <alignment horizontal="center" vertical="center" wrapText="1"/>
    </xf>
    <xf numFmtId="3" fontId="8" fillId="16" borderId="35" xfId="574" applyNumberFormat="1" applyFont="1" applyFill="1" applyBorder="1" applyAlignment="1">
      <alignment horizontal="center" vertical="center" wrapText="1"/>
    </xf>
    <xf numFmtId="0" fontId="54" fillId="0" borderId="0" xfId="574" applyFont="1"/>
    <xf numFmtId="0" fontId="54" fillId="0" borderId="0" xfId="574" applyFont="1" applyFill="1" applyBorder="1"/>
    <xf numFmtId="14" fontId="54" fillId="0" borderId="0" xfId="574" applyNumberFormat="1" applyFont="1" applyAlignment="1">
      <alignment horizontal="left"/>
    </xf>
    <xf numFmtId="2" fontId="1" fillId="0" borderId="0" xfId="574" applyNumberFormat="1"/>
    <xf numFmtId="0" fontId="8" fillId="16" borderId="77" xfId="574" applyFont="1" applyFill="1" applyBorder="1" applyAlignment="1">
      <alignment vertical="center" wrapText="1"/>
    </xf>
    <xf numFmtId="3" fontId="8" fillId="16" borderId="77" xfId="574" applyNumberFormat="1" applyFont="1" applyFill="1" applyBorder="1" applyAlignment="1">
      <alignment horizontal="center" vertical="center" wrapText="1"/>
    </xf>
    <xf numFmtId="4" fontId="8" fillId="16" borderId="77" xfId="574" applyNumberFormat="1" applyFont="1" applyFill="1" applyBorder="1" applyAlignment="1">
      <alignment horizontal="center" vertical="center" wrapText="1"/>
    </xf>
    <xf numFmtId="0" fontId="65" fillId="0" borderId="0" xfId="574" applyFont="1" applyBorder="1" applyAlignment="1">
      <alignment horizontal="center" vertical="center" wrapText="1"/>
    </xf>
    <xf numFmtId="0" fontId="55" fillId="16" borderId="0" xfId="574" applyFont="1" applyFill="1" applyBorder="1" applyAlignment="1"/>
    <xf numFmtId="0" fontId="8" fillId="47" borderId="35" xfId="574" applyFont="1" applyFill="1" applyBorder="1" applyAlignment="1"/>
    <xf numFmtId="4" fontId="8" fillId="16" borderId="35" xfId="574" applyNumberFormat="1" applyFont="1" applyFill="1" applyBorder="1" applyAlignment="1">
      <alignment vertical="center" wrapText="1"/>
    </xf>
    <xf numFmtId="14" fontId="54" fillId="0" borderId="0" xfId="574" applyNumberFormat="1" applyFont="1" applyBorder="1" applyAlignment="1">
      <alignment horizontal="left"/>
    </xf>
    <xf numFmtId="0" fontId="9" fillId="0" borderId="91" xfId="367" applyFont="1" applyFill="1" applyBorder="1" applyAlignment="1">
      <alignment horizontal="left" vertical="center" wrapText="1"/>
    </xf>
    <xf numFmtId="0" fontId="9" fillId="0" borderId="14" xfId="367" applyFont="1" applyFill="1" applyBorder="1" applyAlignment="1">
      <alignment horizontal="left" vertical="center" wrapText="1"/>
    </xf>
    <xf numFmtId="0" fontId="58" fillId="0" borderId="0" xfId="322" applyFont="1" applyFill="1" applyAlignment="1">
      <alignment horizontal="center" vertical="center"/>
    </xf>
    <xf numFmtId="0" fontId="9" fillId="0" borderId="0" xfId="367" quotePrefix="1" applyFont="1" applyFill="1" applyBorder="1" applyAlignment="1">
      <alignment horizontal="left" vertical="center" wrapText="1"/>
    </xf>
    <xf numFmtId="0" fontId="9" fillId="0" borderId="91" xfId="367" quotePrefix="1" applyFont="1" applyFill="1" applyBorder="1" applyAlignment="1">
      <alignment horizontal="left" vertical="center" wrapText="1"/>
    </xf>
    <xf numFmtId="0" fontId="9" fillId="0" borderId="14" xfId="367" quotePrefix="1" applyFont="1" applyFill="1" applyBorder="1" applyAlignment="1">
      <alignment horizontal="left" vertical="center" wrapText="1"/>
    </xf>
    <xf numFmtId="0" fontId="9" fillId="0" borderId="91" xfId="575" quotePrefix="1" applyFont="1" applyFill="1" applyBorder="1" applyAlignment="1" applyProtection="1">
      <alignment horizontal="left" vertical="center" wrapText="1"/>
    </xf>
    <xf numFmtId="0" fontId="9" fillId="0" borderId="14" xfId="575" applyFont="1" applyFill="1" applyBorder="1" applyAlignment="1" applyProtection="1">
      <alignment horizontal="left" vertical="center" wrapText="1"/>
    </xf>
    <xf numFmtId="0" fontId="12" fillId="0" borderId="0" xfId="572" applyFont="1" applyFill="1" applyBorder="1" applyAlignment="1">
      <alignment horizontal="left" vertical="center" wrapText="1"/>
    </xf>
    <xf numFmtId="0" fontId="9" fillId="0" borderId="35" xfId="367" applyFont="1" applyFill="1" applyBorder="1" applyAlignment="1">
      <alignment horizontal="left" vertical="center" wrapText="1"/>
    </xf>
    <xf numFmtId="0" fontId="51" fillId="0" borderId="91" xfId="367" applyFont="1" applyFill="1" applyBorder="1" applyAlignment="1">
      <alignment horizontal="left" vertical="center" wrapText="1"/>
    </xf>
    <xf numFmtId="0" fontId="51" fillId="0" borderId="0" xfId="367" applyFont="1" applyFill="1" applyBorder="1" applyAlignment="1">
      <alignment horizontal="left" vertical="center" wrapText="1"/>
    </xf>
    <xf numFmtId="0" fontId="53" fillId="43" borderId="35" xfId="367" applyFont="1" applyFill="1" applyBorder="1" applyAlignment="1">
      <alignment horizontal="center" vertical="center" wrapText="1"/>
    </xf>
    <xf numFmtId="0" fontId="58" fillId="0" borderId="0" xfId="367" applyFont="1" applyBorder="1" applyAlignment="1">
      <alignment horizontal="center" vertical="center" wrapText="1"/>
    </xf>
    <xf numFmtId="0" fontId="53" fillId="43" borderId="77" xfId="367" applyFont="1" applyFill="1" applyBorder="1" applyAlignment="1">
      <alignment horizontal="center" vertical="center" wrapText="1"/>
    </xf>
    <xf numFmtId="0" fontId="65" fillId="0" borderId="0" xfId="574" applyFont="1" applyBorder="1" applyAlignment="1">
      <alignment horizontal="center" vertical="center" wrapText="1"/>
    </xf>
    <xf numFmtId="0" fontId="8" fillId="47" borderId="80" xfId="574" applyFont="1" applyFill="1" applyBorder="1" applyAlignment="1">
      <alignment horizontal="left" vertical="center" wrapText="1"/>
    </xf>
    <xf numFmtId="0" fontId="55" fillId="0" borderId="35" xfId="574" applyFont="1" applyBorder="1" applyAlignment="1">
      <alignment horizontal="left" vertical="center" wrapText="1"/>
    </xf>
    <xf numFmtId="0" fontId="8" fillId="47" borderId="80" xfId="574" applyFont="1" applyFill="1" applyBorder="1" applyAlignment="1">
      <alignment horizontal="center" vertical="center" wrapText="1"/>
    </xf>
    <xf numFmtId="0" fontId="55" fillId="0" borderId="35" xfId="574" applyFont="1" applyBorder="1" applyAlignment="1">
      <alignment horizontal="center" vertical="center" wrapText="1"/>
    </xf>
    <xf numFmtId="0" fontId="8" fillId="16" borderId="54" xfId="574" applyFont="1" applyFill="1" applyBorder="1" applyAlignment="1">
      <alignment horizontal="center" vertical="center" wrapText="1"/>
    </xf>
    <xf numFmtId="0" fontId="65" fillId="0" borderId="0" xfId="574" applyFont="1" applyBorder="1" applyAlignment="1">
      <alignment wrapText="1"/>
    </xf>
    <xf numFmtId="0" fontId="65" fillId="0" borderId="35" xfId="574" applyFont="1" applyBorder="1" applyAlignment="1">
      <alignment horizontal="center" vertical="center" wrapText="1"/>
    </xf>
    <xf numFmtId="0" fontId="8" fillId="47" borderId="0" xfId="574" applyFont="1" applyFill="1" applyBorder="1" applyAlignment="1">
      <alignment horizontal="left" vertical="center" wrapText="1"/>
    </xf>
    <xf numFmtId="0" fontId="8" fillId="47" borderId="0" xfId="574" applyFont="1" applyFill="1" applyBorder="1" applyAlignment="1">
      <alignment vertical="center" wrapText="1"/>
    </xf>
    <xf numFmtId="0" fontId="55" fillId="0" borderId="35" xfId="574" applyFont="1" applyBorder="1" applyAlignment="1">
      <alignment vertical="center" wrapText="1"/>
    </xf>
    <xf numFmtId="0" fontId="8" fillId="16" borderId="14" xfId="574" applyFont="1" applyFill="1" applyBorder="1" applyAlignment="1">
      <alignment horizontal="center" vertical="center" wrapText="1"/>
    </xf>
    <xf numFmtId="0" fontId="43" fillId="43" borderId="78" xfId="0" applyFont="1" applyFill="1" applyBorder="1" applyAlignment="1">
      <alignment horizontal="center" vertical="center" wrapText="1"/>
    </xf>
    <xf numFmtId="0" fontId="43" fillId="43" borderId="70" xfId="0" applyFont="1" applyFill="1" applyBorder="1" applyAlignment="1">
      <alignment horizontal="center" vertical="center" wrapText="1"/>
    </xf>
    <xf numFmtId="0" fontId="43" fillId="43" borderId="82" xfId="0" applyFont="1" applyFill="1" applyBorder="1" applyAlignment="1">
      <alignment horizontal="center" vertical="center" wrapText="1"/>
    </xf>
    <xf numFmtId="0" fontId="43" fillId="43" borderId="68" xfId="0" applyFont="1" applyFill="1" applyBorder="1" applyAlignment="1">
      <alignment horizontal="center" vertical="center" wrapText="1"/>
    </xf>
    <xf numFmtId="0" fontId="43" fillId="43" borderId="44" xfId="0" applyFont="1" applyFill="1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43" fillId="43" borderId="35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169" fontId="58" fillId="0" borderId="35" xfId="573" quotePrefix="1" applyNumberFormat="1" applyFont="1" applyFill="1" applyBorder="1" applyAlignment="1">
      <alignment horizontal="center" vertical="center" wrapText="1"/>
    </xf>
    <xf numFmtId="0" fontId="53" fillId="43" borderId="63" xfId="367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43" fillId="43" borderId="38" xfId="367" applyFont="1" applyFill="1" applyBorder="1" applyAlignment="1">
      <alignment horizontal="center" vertical="center" wrapText="1"/>
    </xf>
    <xf numFmtId="0" fontId="43" fillId="43" borderId="38" xfId="367" applyFont="1" applyFill="1" applyBorder="1" applyAlignment="1">
      <alignment horizontal="center" vertical="center"/>
    </xf>
    <xf numFmtId="0" fontId="43" fillId="43" borderId="40" xfId="367" applyFont="1" applyFill="1" applyBorder="1" applyAlignment="1">
      <alignment horizontal="center" vertical="center"/>
    </xf>
    <xf numFmtId="0" fontId="43" fillId="43" borderId="11" xfId="2" applyFont="1" applyFill="1" applyBorder="1" applyAlignment="1">
      <alignment horizontal="center" vertical="center" wrapText="1"/>
    </xf>
    <xf numFmtId="0" fontId="43" fillId="43" borderId="12" xfId="2" applyFont="1" applyFill="1" applyBorder="1" applyAlignment="1">
      <alignment horizontal="center" vertical="center"/>
    </xf>
    <xf numFmtId="0" fontId="43" fillId="43" borderId="6" xfId="2" applyFont="1" applyFill="1" applyBorder="1" applyAlignment="1">
      <alignment horizontal="center" vertical="center"/>
    </xf>
    <xf numFmtId="0" fontId="43" fillId="43" borderId="7" xfId="2" applyFont="1" applyFill="1" applyBorder="1" applyAlignment="1">
      <alignment horizontal="center" vertical="center"/>
    </xf>
    <xf numFmtId="0" fontId="43" fillId="43" borderId="83" xfId="0" applyFont="1" applyFill="1" applyBorder="1" applyAlignment="1">
      <alignment horizontal="center" vertical="center" wrapText="1"/>
    </xf>
    <xf numFmtId="0" fontId="43" fillId="43" borderId="67" xfId="0" applyFont="1" applyFill="1" applyBorder="1" applyAlignment="1">
      <alignment horizontal="center" vertical="center" wrapText="1"/>
    </xf>
    <xf numFmtId="0" fontId="43" fillId="43" borderId="83" xfId="0" applyFont="1" applyFill="1" applyBorder="1" applyAlignment="1">
      <alignment horizontal="center" vertical="center"/>
    </xf>
    <xf numFmtId="0" fontId="43" fillId="43" borderId="67" xfId="0" applyFont="1" applyFill="1" applyBorder="1" applyAlignment="1">
      <alignment horizontal="center" vertical="center"/>
    </xf>
    <xf numFmtId="0" fontId="43" fillId="43" borderId="0" xfId="0" applyFont="1" applyFill="1" applyBorder="1" applyAlignment="1">
      <alignment horizontal="center" vertical="center" wrapText="1"/>
    </xf>
    <xf numFmtId="0" fontId="43" fillId="43" borderId="63" xfId="0" applyFont="1" applyFill="1" applyBorder="1" applyAlignment="1">
      <alignment horizontal="center" vertical="center" wrapText="1"/>
    </xf>
    <xf numFmtId="0" fontId="43" fillId="43" borderId="14" xfId="0" applyFont="1" applyFill="1" applyBorder="1" applyAlignment="1">
      <alignment horizontal="center" vertical="center" wrapText="1"/>
    </xf>
    <xf numFmtId="0" fontId="43" fillId="43" borderId="64" xfId="0" applyFont="1" applyFill="1" applyBorder="1" applyAlignment="1">
      <alignment horizontal="center" vertical="center" wrapText="1"/>
    </xf>
    <xf numFmtId="0" fontId="43" fillId="43" borderId="11" xfId="0" applyFont="1" applyFill="1" applyBorder="1" applyAlignment="1">
      <alignment horizontal="center" vertical="center"/>
    </xf>
    <xf numFmtId="0" fontId="43" fillId="43" borderId="6" xfId="0" applyFont="1" applyFill="1" applyBorder="1" applyAlignment="1">
      <alignment horizontal="center" vertical="center"/>
    </xf>
    <xf numFmtId="0" fontId="43" fillId="43" borderId="79" xfId="0" applyFont="1" applyFill="1" applyBorder="1" applyAlignment="1">
      <alignment horizontal="center" vertical="center" wrapText="1"/>
    </xf>
    <xf numFmtId="0" fontId="43" fillId="43" borderId="81" xfId="0" applyFont="1" applyFill="1" applyBorder="1" applyAlignment="1">
      <alignment horizontal="center" vertical="center" wrapText="1"/>
    </xf>
    <xf numFmtId="0" fontId="43" fillId="43" borderId="78" xfId="2" applyFont="1" applyFill="1" applyBorder="1" applyAlignment="1">
      <alignment horizontal="center" vertical="center" wrapText="1"/>
    </xf>
    <xf numFmtId="0" fontId="43" fillId="43" borderId="70" xfId="2" applyFont="1" applyFill="1" applyBorder="1" applyAlignment="1">
      <alignment horizontal="center" vertical="center"/>
    </xf>
    <xf numFmtId="0" fontId="43" fillId="43" borderId="78" xfId="2" applyFont="1" applyFill="1" applyBorder="1" applyAlignment="1">
      <alignment horizontal="center" vertical="center"/>
    </xf>
    <xf numFmtId="0" fontId="43" fillId="43" borderId="82" xfId="2" applyFont="1" applyFill="1" applyBorder="1" applyAlignment="1">
      <alignment horizontal="center" vertical="center"/>
    </xf>
    <xf numFmtId="0" fontId="43" fillId="43" borderId="68" xfId="2" applyFont="1" applyFill="1" applyBorder="1" applyAlignment="1">
      <alignment horizontal="center" vertical="center"/>
    </xf>
    <xf numFmtId="0" fontId="43" fillId="43" borderId="11" xfId="2" applyFont="1" applyFill="1" applyBorder="1" applyAlignment="1">
      <alignment horizontal="center" vertical="center"/>
    </xf>
    <xf numFmtId="0" fontId="43" fillId="43" borderId="78" xfId="0" applyFont="1" applyFill="1" applyBorder="1" applyAlignment="1">
      <alignment horizontal="center" vertical="center"/>
    </xf>
    <xf numFmtId="0" fontId="9" fillId="0" borderId="0" xfId="0" applyFont="1" applyBorder="1"/>
    <xf numFmtId="0" fontId="9" fillId="0" borderId="70" xfId="0" applyFont="1" applyBorder="1"/>
    <xf numFmtId="0" fontId="9" fillId="0" borderId="63" xfId="0" applyFont="1" applyBorder="1"/>
    <xf numFmtId="0" fontId="9" fillId="0" borderId="14" xfId="0" applyFont="1" applyBorder="1"/>
    <xf numFmtId="0" fontId="9" fillId="0" borderId="64" xfId="0" applyFont="1" applyBorder="1"/>
    <xf numFmtId="0" fontId="43" fillId="43" borderId="42" xfId="0" applyFont="1" applyFill="1" applyBorder="1" applyAlignment="1">
      <alignment horizontal="center" vertical="center"/>
    </xf>
    <xf numFmtId="0" fontId="43" fillId="43" borderId="11" xfId="0" applyFont="1" applyFill="1" applyBorder="1" applyAlignment="1">
      <alignment horizontal="center" vertical="center" wrapText="1"/>
    </xf>
    <xf numFmtId="0" fontId="43" fillId="43" borderId="6" xfId="0" applyFont="1" applyFill="1" applyBorder="1" applyAlignment="1">
      <alignment horizontal="center" vertical="center" wrapText="1"/>
    </xf>
    <xf numFmtId="0" fontId="43" fillId="43" borderId="42" xfId="0" applyFont="1" applyFill="1" applyBorder="1" applyAlignment="1">
      <alignment horizontal="center" vertical="center" wrapText="1"/>
    </xf>
    <xf numFmtId="0" fontId="47" fillId="0" borderId="0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center" wrapText="1"/>
    </xf>
    <xf numFmtId="0" fontId="42" fillId="0" borderId="35" xfId="396" applyFont="1" applyBorder="1" applyAlignment="1">
      <alignment horizontal="center" vertical="center" wrapText="1"/>
    </xf>
    <xf numFmtId="3" fontId="7" fillId="15" borderId="28" xfId="0" applyNumberFormat="1" applyFont="1" applyFill="1" applyBorder="1" applyAlignment="1">
      <alignment horizontal="center" vertical="center" wrapText="1"/>
    </xf>
    <xf numFmtId="3" fontId="7" fillId="15" borderId="31" xfId="0" applyNumberFormat="1" applyFont="1" applyFill="1" applyBorder="1" applyAlignment="1">
      <alignment horizontal="center" vertical="center" wrapText="1"/>
    </xf>
    <xf numFmtId="3" fontId="7" fillId="15" borderId="29" xfId="0" applyNumberFormat="1" applyFont="1" applyFill="1" applyBorder="1" applyAlignment="1">
      <alignment horizontal="center" vertical="center" wrapText="1"/>
    </xf>
    <xf numFmtId="3" fontId="7" fillId="15" borderId="32" xfId="0" applyNumberFormat="1" applyFont="1" applyFill="1" applyBorder="1" applyAlignment="1">
      <alignment horizontal="center" vertical="center" wrapText="1"/>
    </xf>
    <xf numFmtId="3" fontId="7" fillId="15" borderId="30" xfId="0" applyNumberFormat="1" applyFont="1" applyFill="1" applyBorder="1" applyAlignment="1">
      <alignment horizontal="center" vertical="center" wrapText="1"/>
    </xf>
    <xf numFmtId="3" fontId="7" fillId="15" borderId="33" xfId="0" applyNumberFormat="1" applyFont="1" applyFill="1" applyBorder="1" applyAlignment="1">
      <alignment horizontal="center" vertical="center" wrapText="1"/>
    </xf>
    <xf numFmtId="0" fontId="43" fillId="15" borderId="36" xfId="1" applyFont="1" applyFill="1" applyBorder="1" applyAlignment="1">
      <alignment horizontal="center" vertical="center"/>
    </xf>
    <xf numFmtId="0" fontId="43" fillId="15" borderId="38" xfId="1" applyFont="1" applyFill="1" applyBorder="1" applyAlignment="1">
      <alignment horizontal="center" vertical="center"/>
    </xf>
    <xf numFmtId="0" fontId="43" fillId="15" borderId="40" xfId="1" applyFont="1" applyFill="1" applyBorder="1" applyAlignment="1">
      <alignment horizontal="center" vertical="center"/>
    </xf>
    <xf numFmtId="0" fontId="43" fillId="15" borderId="37" xfId="396" applyFont="1" applyFill="1" applyBorder="1" applyAlignment="1">
      <alignment horizontal="center" vertical="center"/>
    </xf>
    <xf numFmtId="0" fontId="43" fillId="15" borderId="39" xfId="396" applyFont="1" applyFill="1" applyBorder="1" applyAlignment="1">
      <alignment horizontal="center" vertical="center"/>
    </xf>
    <xf numFmtId="0" fontId="43" fillId="15" borderId="34" xfId="396" applyFont="1" applyFill="1" applyBorder="1" applyAlignment="1">
      <alignment horizontal="center" vertical="center"/>
    </xf>
    <xf numFmtId="3" fontId="43" fillId="15" borderId="3" xfId="396" applyNumberFormat="1" applyFont="1" applyFill="1" applyBorder="1" applyAlignment="1" applyProtection="1">
      <alignment horizontal="center" vertical="center"/>
    </xf>
    <xf numFmtId="3" fontId="43" fillId="15" borderId="4" xfId="396" applyNumberFormat="1" applyFont="1" applyFill="1" applyBorder="1" applyAlignment="1" applyProtection="1">
      <alignment horizontal="center" vertical="center"/>
    </xf>
    <xf numFmtId="3" fontId="43" fillId="15" borderId="6" xfId="396" applyNumberFormat="1" applyFont="1" applyFill="1" applyBorder="1" applyAlignment="1" applyProtection="1">
      <alignment horizontal="center" vertical="center"/>
    </xf>
    <xf numFmtId="3" fontId="43" fillId="15" borderId="7" xfId="396" applyNumberFormat="1" applyFont="1" applyFill="1" applyBorder="1" applyAlignment="1" applyProtection="1">
      <alignment horizontal="center" vertical="center"/>
    </xf>
    <xf numFmtId="3" fontId="43" fillId="15" borderId="6" xfId="396" applyNumberFormat="1" applyFont="1" applyFill="1" applyBorder="1" applyAlignment="1">
      <alignment horizontal="right" vertical="center" wrapText="1"/>
    </xf>
    <xf numFmtId="0" fontId="44" fillId="15" borderId="42" xfId="396" applyFont="1" applyFill="1" applyBorder="1" applyAlignment="1">
      <alignment horizontal="right" vertical="center" wrapText="1"/>
    </xf>
    <xf numFmtId="0" fontId="5" fillId="15" borderId="4" xfId="0" applyFont="1" applyFill="1" applyBorder="1" applyAlignment="1">
      <alignment horizontal="right" vertical="center" wrapText="1"/>
    </xf>
    <xf numFmtId="0" fontId="5" fillId="15" borderId="7" xfId="0" applyFont="1" applyFill="1" applyBorder="1" applyAlignment="1">
      <alignment horizontal="right" vertical="center" wrapText="1"/>
    </xf>
    <xf numFmtId="0" fontId="5" fillId="15" borderId="43" xfId="0" applyFont="1" applyFill="1" applyBorder="1" applyAlignment="1">
      <alignment horizontal="right" vertical="center" wrapText="1"/>
    </xf>
    <xf numFmtId="0" fontId="6" fillId="15" borderId="6" xfId="0" applyFont="1" applyFill="1" applyBorder="1" applyAlignment="1">
      <alignment horizontal="right" vertical="center" wrapText="1"/>
    </xf>
    <xf numFmtId="0" fontId="53" fillId="43" borderId="56" xfId="367" applyFont="1" applyFill="1" applyBorder="1" applyAlignment="1">
      <alignment horizontal="center" vertical="center"/>
    </xf>
    <xf numFmtId="0" fontId="53" fillId="43" borderId="57" xfId="367" applyFont="1" applyFill="1" applyBorder="1" applyAlignment="1">
      <alignment horizontal="center" vertical="center"/>
    </xf>
    <xf numFmtId="0" fontId="53" fillId="43" borderId="53" xfId="367" applyFont="1" applyFill="1" applyBorder="1" applyAlignment="1">
      <alignment horizontal="center" vertical="center" wrapText="1"/>
    </xf>
    <xf numFmtId="0" fontId="53" fillId="43" borderId="54" xfId="367" applyFont="1" applyFill="1" applyBorder="1" applyAlignment="1">
      <alignment horizontal="center" vertical="center" wrapText="1"/>
    </xf>
    <xf numFmtId="0" fontId="53" fillId="43" borderId="55" xfId="367" applyFont="1" applyFill="1" applyBorder="1" applyAlignment="1">
      <alignment horizontal="center" vertical="center" wrapText="1"/>
    </xf>
    <xf numFmtId="0" fontId="58" fillId="0" borderId="0" xfId="357" applyFont="1" applyAlignment="1">
      <alignment horizontal="center" vertical="center" wrapText="1"/>
    </xf>
    <xf numFmtId="0" fontId="5" fillId="15" borderId="2" xfId="0" applyFont="1" applyFill="1" applyBorder="1" applyAlignment="1">
      <alignment horizontal="center" vertical="center" wrapText="1"/>
    </xf>
    <xf numFmtId="0" fontId="5" fillId="15" borderId="5" xfId="0" applyFont="1" applyFill="1" applyBorder="1" applyAlignment="1">
      <alignment horizontal="center" vertical="center" wrapText="1"/>
    </xf>
    <xf numFmtId="0" fontId="5" fillId="15" borderId="13" xfId="0" applyFont="1" applyFill="1" applyBorder="1" applyAlignment="1">
      <alignment horizontal="center" vertical="center" wrapText="1"/>
    </xf>
    <xf numFmtId="0" fontId="5" fillId="15" borderId="3" xfId="0" applyFont="1" applyFill="1" applyBorder="1" applyAlignment="1">
      <alignment horizontal="right" vertical="center" wrapText="1"/>
    </xf>
    <xf numFmtId="0" fontId="5" fillId="15" borderId="6" xfId="0" applyFont="1" applyFill="1" applyBorder="1" applyAlignment="1">
      <alignment horizontal="right" vertical="center" wrapText="1"/>
    </xf>
    <xf numFmtId="3" fontId="43" fillId="15" borderId="7" xfId="396" applyNumberFormat="1" applyFont="1" applyFill="1" applyBorder="1" applyAlignment="1">
      <alignment horizontal="right" vertical="center" wrapText="1"/>
    </xf>
    <xf numFmtId="0" fontId="44" fillId="15" borderId="43" xfId="396" applyFont="1" applyFill="1" applyBorder="1" applyAlignment="1">
      <alignment horizontal="right" vertical="center" wrapText="1"/>
    </xf>
    <xf numFmtId="0" fontId="8" fillId="45" borderId="56" xfId="365" applyFont="1" applyFill="1" applyBorder="1" applyAlignment="1">
      <alignment horizontal="center" vertical="center" wrapText="1"/>
    </xf>
    <xf numFmtId="0" fontId="8" fillId="45" borderId="57" xfId="365" applyFont="1" applyFill="1" applyBorder="1" applyAlignment="1">
      <alignment horizontal="center" vertical="center" wrapText="1"/>
    </xf>
    <xf numFmtId="0" fontId="58" fillId="0" borderId="0" xfId="357" applyFont="1" applyBorder="1" applyAlignment="1">
      <alignment horizontal="center" vertical="center"/>
    </xf>
    <xf numFmtId="0" fontId="53" fillId="43" borderId="49" xfId="367" applyFont="1" applyFill="1" applyBorder="1" applyAlignment="1">
      <alignment horizontal="center" vertical="center"/>
    </xf>
    <xf numFmtId="0" fontId="53" fillId="43" borderId="50" xfId="367" applyFont="1" applyFill="1" applyBorder="1" applyAlignment="1">
      <alignment horizontal="center" vertical="center"/>
    </xf>
    <xf numFmtId="0" fontId="53" fillId="43" borderId="2" xfId="367" applyFont="1" applyFill="1" applyBorder="1" applyAlignment="1">
      <alignment horizontal="center" vertical="center" wrapText="1"/>
    </xf>
    <xf numFmtId="0" fontId="53" fillId="43" borderId="5" xfId="367" applyFont="1" applyFill="1" applyBorder="1" applyAlignment="1">
      <alignment horizontal="center" vertical="center" wrapText="1"/>
    </xf>
    <xf numFmtId="0" fontId="53" fillId="43" borderId="3" xfId="367" applyFont="1" applyFill="1" applyBorder="1" applyAlignment="1">
      <alignment horizontal="center" vertical="center"/>
    </xf>
    <xf numFmtId="0" fontId="53" fillId="43" borderId="6" xfId="367" applyFont="1" applyFill="1" applyBorder="1" applyAlignment="1">
      <alignment horizontal="center" vertical="center"/>
    </xf>
    <xf numFmtId="0" fontId="53" fillId="43" borderId="4" xfId="367" applyFont="1" applyFill="1" applyBorder="1" applyAlignment="1">
      <alignment horizontal="center" vertical="center"/>
    </xf>
    <xf numFmtId="0" fontId="53" fillId="43" borderId="7" xfId="367" applyFont="1" applyFill="1" applyBorder="1" applyAlignment="1">
      <alignment horizontal="center" vertical="center"/>
    </xf>
    <xf numFmtId="0" fontId="53" fillId="43" borderId="37" xfId="367" applyFont="1" applyFill="1" applyBorder="1" applyAlignment="1">
      <alignment horizontal="center" vertical="center"/>
    </xf>
    <xf numFmtId="0" fontId="53" fillId="43" borderId="39" xfId="367" applyFont="1" applyFill="1" applyBorder="1" applyAlignment="1">
      <alignment horizontal="center" vertical="center"/>
    </xf>
    <xf numFmtId="0" fontId="53" fillId="43" borderId="34" xfId="367" applyFont="1" applyFill="1" applyBorder="1" applyAlignment="1">
      <alignment horizontal="center" vertical="center"/>
    </xf>
    <xf numFmtId="0" fontId="59" fillId="43" borderId="37" xfId="367" applyFont="1" applyFill="1" applyBorder="1" applyAlignment="1">
      <alignment horizontal="center" vertical="center" wrapText="1"/>
    </xf>
    <xf numFmtId="0" fontId="59" fillId="43" borderId="39" xfId="367" applyFont="1" applyFill="1" applyBorder="1" applyAlignment="1">
      <alignment horizontal="center" vertical="center" wrapText="1"/>
    </xf>
    <xf numFmtId="0" fontId="59" fillId="43" borderId="34" xfId="367" applyFont="1" applyFill="1" applyBorder="1" applyAlignment="1">
      <alignment horizontal="center" vertical="center" wrapText="1"/>
    </xf>
    <xf numFmtId="0" fontId="43" fillId="43" borderId="36" xfId="367" applyFont="1" applyFill="1" applyBorder="1" applyAlignment="1">
      <alignment horizontal="center" vertical="center" wrapText="1"/>
    </xf>
    <xf numFmtId="0" fontId="43" fillId="43" borderId="40" xfId="367" applyFont="1" applyFill="1" applyBorder="1" applyAlignment="1">
      <alignment horizontal="center" vertical="center" wrapText="1"/>
    </xf>
    <xf numFmtId="0" fontId="58" fillId="0" borderId="0" xfId="2" applyFont="1" applyAlignment="1">
      <alignment horizontal="center" vertical="center" wrapText="1"/>
    </xf>
    <xf numFmtId="0" fontId="53" fillId="43" borderId="36" xfId="367" applyFont="1" applyFill="1" applyBorder="1" applyAlignment="1">
      <alignment horizontal="center" vertical="center" wrapText="1"/>
    </xf>
    <xf numFmtId="0" fontId="53" fillId="43" borderId="10" xfId="367" applyFont="1" applyFill="1" applyBorder="1" applyAlignment="1">
      <alignment horizontal="center" vertical="center"/>
    </xf>
    <xf numFmtId="0" fontId="53" fillId="43" borderId="53" xfId="367" applyFont="1" applyFill="1" applyBorder="1" applyAlignment="1">
      <alignment horizontal="center" vertical="center"/>
    </xf>
    <xf numFmtId="0" fontId="53" fillId="43" borderId="58" xfId="367" applyFont="1" applyFill="1" applyBorder="1" applyAlignment="1">
      <alignment horizontal="center" vertical="center"/>
    </xf>
    <xf numFmtId="0" fontId="53" fillId="43" borderId="55" xfId="367" applyFont="1" applyFill="1" applyBorder="1" applyAlignment="1">
      <alignment horizontal="center" vertical="center"/>
    </xf>
    <xf numFmtId="0" fontId="8" fillId="45" borderId="36" xfId="365" applyFont="1" applyFill="1" applyBorder="1" applyAlignment="1">
      <alignment horizontal="center" vertical="center" wrapText="1"/>
    </xf>
    <xf numFmtId="0" fontId="8" fillId="45" borderId="38" xfId="365" applyFont="1" applyFill="1" applyBorder="1" applyAlignment="1">
      <alignment horizontal="center" vertical="center" wrapText="1"/>
    </xf>
    <xf numFmtId="0" fontId="8" fillId="45" borderId="40" xfId="365" applyFont="1" applyFill="1" applyBorder="1" applyAlignment="1">
      <alignment horizontal="center" vertical="center" wrapText="1"/>
    </xf>
    <xf numFmtId="3" fontId="8" fillId="45" borderId="37" xfId="365" applyNumberFormat="1" applyFont="1" applyFill="1" applyBorder="1" applyAlignment="1">
      <alignment horizontal="center" vertical="center" wrapText="1"/>
    </xf>
    <xf numFmtId="3" fontId="8" fillId="45" borderId="39" xfId="365" applyNumberFormat="1" applyFont="1" applyFill="1" applyBorder="1" applyAlignment="1">
      <alignment horizontal="center" vertical="center" wrapText="1"/>
    </xf>
    <xf numFmtId="3" fontId="8" fillId="45" borderId="34" xfId="365" applyNumberFormat="1" applyFont="1" applyFill="1" applyBorder="1" applyAlignment="1">
      <alignment horizontal="center" vertical="center" wrapText="1"/>
    </xf>
    <xf numFmtId="0" fontId="8" fillId="45" borderId="53" xfId="365" applyFont="1" applyFill="1" applyBorder="1" applyAlignment="1">
      <alignment horizontal="center" vertical="center"/>
    </xf>
    <xf numFmtId="0" fontId="8" fillId="45" borderId="54" xfId="365" applyFont="1" applyFill="1" applyBorder="1" applyAlignment="1">
      <alignment horizontal="center" vertical="center"/>
    </xf>
    <xf numFmtId="0" fontId="8" fillId="45" borderId="55" xfId="365" applyFont="1" applyFill="1" applyBorder="1" applyAlignment="1">
      <alignment horizontal="center" vertical="center"/>
    </xf>
    <xf numFmtId="0" fontId="8" fillId="45" borderId="61" xfId="365" applyFont="1" applyFill="1" applyBorder="1" applyAlignment="1">
      <alignment horizontal="center" vertical="center" wrapText="1"/>
    </xf>
    <xf numFmtId="0" fontId="8" fillId="45" borderId="62" xfId="365" applyFont="1" applyFill="1" applyBorder="1" applyAlignment="1">
      <alignment horizontal="center" vertical="center" wrapText="1"/>
    </xf>
    <xf numFmtId="0" fontId="8" fillId="45" borderId="63" xfId="365" applyFont="1" applyFill="1" applyBorder="1" applyAlignment="1">
      <alignment horizontal="center" vertical="center" wrapText="1"/>
    </xf>
    <xf numFmtId="0" fontId="8" fillId="45" borderId="64" xfId="365" applyFont="1" applyFill="1" applyBorder="1" applyAlignment="1">
      <alignment horizontal="center" vertical="center" wrapText="1"/>
    </xf>
    <xf numFmtId="0" fontId="8" fillId="45" borderId="56" xfId="365" applyFont="1" applyFill="1" applyBorder="1" applyAlignment="1">
      <alignment horizontal="center"/>
    </xf>
    <xf numFmtId="0" fontId="8" fillId="45" borderId="60" xfId="365" applyFont="1" applyFill="1" applyBorder="1" applyAlignment="1">
      <alignment horizontal="center"/>
    </xf>
    <xf numFmtId="0" fontId="8" fillId="45" borderId="57" xfId="365" applyFont="1" applyFill="1" applyBorder="1" applyAlignment="1">
      <alignment horizontal="center"/>
    </xf>
    <xf numFmtId="0" fontId="8" fillId="45" borderId="65" xfId="365" applyFont="1" applyFill="1" applyBorder="1" applyAlignment="1">
      <alignment horizontal="center" vertical="center" wrapText="1"/>
    </xf>
    <xf numFmtId="0" fontId="8" fillId="45" borderId="66" xfId="365" applyFont="1" applyFill="1" applyBorder="1" applyAlignment="1">
      <alignment horizontal="center" vertical="center" wrapText="1"/>
    </xf>
    <xf numFmtId="169" fontId="53" fillId="43" borderId="53" xfId="367" applyNumberFormat="1" applyFont="1" applyFill="1" applyBorder="1" applyAlignment="1">
      <alignment horizontal="center" vertical="center"/>
    </xf>
    <xf numFmtId="169" fontId="53" fillId="43" borderId="58" xfId="367" applyNumberFormat="1" applyFont="1" applyFill="1" applyBorder="1" applyAlignment="1">
      <alignment horizontal="center" vertical="center"/>
    </xf>
    <xf numFmtId="0" fontId="53" fillId="15" borderId="3" xfId="0" applyFont="1" applyFill="1" applyBorder="1" applyAlignment="1">
      <alignment horizontal="center" vertical="center" wrapText="1"/>
    </xf>
    <xf numFmtId="0" fontId="12" fillId="17" borderId="0" xfId="0" applyFont="1" applyFill="1" applyAlignment="1">
      <alignment horizontal="left" wrapText="1"/>
    </xf>
    <xf numFmtId="169" fontId="53" fillId="43" borderId="55" xfId="367" applyNumberFormat="1" applyFont="1" applyFill="1" applyBorder="1" applyAlignment="1">
      <alignment horizontal="center" vertical="center"/>
    </xf>
    <xf numFmtId="0" fontId="58" fillId="0" borderId="0" xfId="0" applyFont="1" applyAlignment="1">
      <alignment horizontal="center" vertical="center" wrapText="1"/>
    </xf>
    <xf numFmtId="0" fontId="64" fillId="43" borderId="36" xfId="0" applyNumberFormat="1" applyFont="1" applyFill="1" applyBorder="1" applyAlignment="1">
      <alignment horizontal="center" vertical="center"/>
    </xf>
    <xf numFmtId="0" fontId="64" fillId="43" borderId="38" xfId="0" applyNumberFormat="1" applyFont="1" applyFill="1" applyBorder="1" applyAlignment="1">
      <alignment horizontal="center" vertical="center"/>
    </xf>
    <xf numFmtId="0" fontId="64" fillId="43" borderId="40" xfId="0" applyNumberFormat="1" applyFont="1" applyFill="1" applyBorder="1" applyAlignment="1">
      <alignment horizontal="center" vertical="center"/>
    </xf>
    <xf numFmtId="0" fontId="43" fillId="43" borderId="75" xfId="0" applyFont="1" applyFill="1" applyBorder="1" applyAlignment="1">
      <alignment horizontal="center" vertical="center"/>
    </xf>
    <xf numFmtId="0" fontId="43" fillId="43" borderId="77" xfId="0" applyFont="1" applyFill="1" applyBorder="1" applyAlignment="1">
      <alignment horizontal="center" vertical="center"/>
    </xf>
    <xf numFmtId="0" fontId="43" fillId="43" borderId="72" xfId="0" applyFont="1" applyFill="1" applyBorder="1" applyAlignment="1">
      <alignment horizontal="center" vertical="center"/>
    </xf>
    <xf numFmtId="0" fontId="53" fillId="15" borderId="4" xfId="0" applyFont="1" applyFill="1" applyBorder="1" applyAlignment="1">
      <alignment horizontal="center" vertical="center" wrapText="1"/>
    </xf>
    <xf numFmtId="0" fontId="12" fillId="17" borderId="0" xfId="0" applyFont="1" applyFill="1" applyBorder="1" applyAlignment="1">
      <alignment horizontal="left" wrapText="1"/>
    </xf>
    <xf numFmtId="0" fontId="62" fillId="0" borderId="0" xfId="357" applyFont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53" fillId="15" borderId="49" xfId="0" applyFont="1" applyFill="1" applyBorder="1" applyAlignment="1">
      <alignment vertical="center" wrapText="1"/>
    </xf>
    <xf numFmtId="0" fontId="53" fillId="15" borderId="51" xfId="0" applyFont="1" applyFill="1" applyBorder="1" applyAlignment="1">
      <alignment vertical="center" wrapText="1"/>
    </xf>
    <xf numFmtId="0" fontId="53" fillId="15" borderId="42" xfId="0" applyFont="1" applyFill="1" applyBorder="1" applyAlignment="1">
      <alignment horizontal="center" vertical="center" wrapText="1"/>
    </xf>
    <xf numFmtId="49" fontId="43" fillId="43" borderId="78" xfId="0" applyNumberFormat="1" applyFont="1" applyFill="1" applyBorder="1" applyAlignment="1">
      <alignment horizontal="center" vertical="center"/>
    </xf>
    <xf numFmtId="49" fontId="43" fillId="43" borderId="0" xfId="0" applyNumberFormat="1" applyFont="1" applyFill="1" applyBorder="1" applyAlignment="1">
      <alignment horizontal="center" vertical="center"/>
    </xf>
    <xf numFmtId="49" fontId="43" fillId="43" borderId="70" xfId="0" applyNumberFormat="1" applyFont="1" applyFill="1" applyBorder="1" applyAlignment="1">
      <alignment horizontal="center" vertical="center"/>
    </xf>
    <xf numFmtId="49" fontId="43" fillId="43" borderId="63" xfId="0" applyNumberFormat="1" applyFont="1" applyFill="1" applyBorder="1" applyAlignment="1">
      <alignment horizontal="center" vertical="center"/>
    </xf>
    <xf numFmtId="49" fontId="43" fillId="43" borderId="14" xfId="0" applyNumberFormat="1" applyFont="1" applyFill="1" applyBorder="1" applyAlignment="1">
      <alignment horizontal="center" vertical="center"/>
    </xf>
    <xf numFmtId="49" fontId="43" fillId="43" borderId="64" xfId="0" applyNumberFormat="1" applyFont="1" applyFill="1" applyBorder="1" applyAlignment="1">
      <alignment horizontal="center" vertical="center"/>
    </xf>
    <xf numFmtId="0" fontId="53" fillId="15" borderId="58" xfId="0" applyFont="1" applyFill="1" applyBorder="1" applyAlignment="1">
      <alignment horizontal="center" vertical="center" wrapText="1"/>
    </xf>
    <xf numFmtId="0" fontId="53" fillId="15" borderId="67" xfId="0" applyFont="1" applyFill="1" applyBorder="1" applyAlignment="1">
      <alignment horizontal="center" vertical="center" wrapText="1"/>
    </xf>
    <xf numFmtId="0" fontId="7" fillId="43" borderId="2" xfId="0" applyFont="1" applyFill="1" applyBorder="1" applyAlignment="1">
      <alignment horizontal="center" vertical="center"/>
    </xf>
    <xf numFmtId="0" fontId="7" fillId="43" borderId="3" xfId="0" applyFont="1" applyFill="1" applyBorder="1" applyAlignment="1">
      <alignment horizontal="center" vertical="center"/>
    </xf>
    <xf numFmtId="0" fontId="7" fillId="43" borderId="53" xfId="0" applyFont="1" applyFill="1" applyBorder="1" applyAlignment="1">
      <alignment horizontal="center" vertical="center"/>
    </xf>
    <xf numFmtId="0" fontId="65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5" fillId="0" borderId="35" xfId="0" applyFont="1" applyBorder="1" applyAlignment="1">
      <alignment horizontal="center" vertical="center" wrapText="1"/>
    </xf>
    <xf numFmtId="0" fontId="66" fillId="0" borderId="35" xfId="0" applyFont="1" applyBorder="1" applyAlignment="1">
      <alignment horizontal="center" vertical="center" wrapText="1"/>
    </xf>
    <xf numFmtId="0" fontId="7" fillId="43" borderId="85" xfId="0" applyFont="1" applyFill="1" applyBorder="1" applyAlignment="1">
      <alignment vertical="center" wrapText="1"/>
    </xf>
    <xf numFmtId="0" fontId="7" fillId="43" borderId="86" xfId="0" applyFont="1" applyFill="1" applyBorder="1" applyAlignment="1">
      <alignment vertical="center" wrapText="1"/>
    </xf>
    <xf numFmtId="0" fontId="7" fillId="43" borderId="58" xfId="0" applyFont="1" applyFill="1" applyBorder="1" applyAlignment="1">
      <alignment horizontal="center" vertical="center"/>
    </xf>
    <xf numFmtId="0" fontId="58" fillId="0" borderId="0" xfId="572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7" fillId="15" borderId="53" xfId="367" quotePrefix="1" applyFont="1" applyFill="1" applyBorder="1" applyAlignment="1">
      <alignment horizontal="center" vertical="center" wrapText="1"/>
    </xf>
    <xf numFmtId="0" fontId="0" fillId="15" borderId="58" xfId="0" applyFill="1" applyBorder="1" applyAlignment="1">
      <alignment horizontal="center" vertical="center" wrapText="1"/>
    </xf>
    <xf numFmtId="0" fontId="43" fillId="43" borderId="56" xfId="367" applyFont="1" applyFill="1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7" fillId="15" borderId="2" xfId="367" applyFont="1" applyFill="1" applyBorder="1" applyAlignment="1">
      <alignment horizontal="center" vertical="center" wrapText="1"/>
    </xf>
    <xf numFmtId="0" fontId="7" fillId="15" borderId="13" xfId="367" applyFont="1" applyFill="1" applyBorder="1" applyAlignment="1">
      <alignment horizontal="center" vertical="center"/>
    </xf>
    <xf numFmtId="0" fontId="0" fillId="15" borderId="55" xfId="0" applyFill="1" applyBorder="1" applyAlignment="1">
      <alignment horizontal="center" vertical="center" wrapText="1"/>
    </xf>
    <xf numFmtId="0" fontId="7" fillId="43" borderId="85" xfId="0" applyFont="1" applyFill="1" applyBorder="1" applyAlignment="1">
      <alignment horizontal="center" vertical="center" wrapText="1"/>
    </xf>
    <xf numFmtId="0" fontId="7" fillId="43" borderId="86" xfId="0" applyFont="1" applyFill="1" applyBorder="1" applyAlignment="1">
      <alignment horizontal="center" vertical="center" wrapText="1"/>
    </xf>
    <xf numFmtId="0" fontId="43" fillId="43" borderId="44" xfId="0" applyFont="1" applyFill="1" applyBorder="1" applyAlignment="1">
      <alignment horizontal="center" vertical="center"/>
    </xf>
    <xf numFmtId="0" fontId="43" fillId="43" borderId="73" xfId="0" applyFont="1" applyFill="1" applyBorder="1" applyAlignment="1">
      <alignment horizontal="center" vertical="center"/>
    </xf>
    <xf numFmtId="0" fontId="43" fillId="43" borderId="77" xfId="0" applyFont="1" applyFill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169" fontId="58" fillId="0" borderId="0" xfId="573" quotePrefix="1" applyNumberFormat="1" applyFont="1" applyFill="1" applyAlignment="1">
      <alignment horizontal="center" vertical="center" wrapText="1"/>
    </xf>
    <xf numFmtId="0" fontId="43" fillId="43" borderId="80" xfId="0" applyFont="1" applyFill="1" applyBorder="1" applyAlignment="1">
      <alignment horizontal="center" vertical="center" wrapText="1"/>
    </xf>
    <xf numFmtId="0" fontId="43" fillId="43" borderId="37" xfId="396" applyFont="1" applyFill="1" applyBorder="1" applyAlignment="1">
      <alignment horizontal="center" vertical="center"/>
    </xf>
    <xf numFmtId="0" fontId="43" fillId="43" borderId="39" xfId="396" applyFont="1" applyFill="1" applyBorder="1" applyAlignment="1">
      <alignment horizontal="center" vertical="center"/>
    </xf>
    <xf numFmtId="0" fontId="43" fillId="43" borderId="34" xfId="396" applyFont="1" applyFill="1" applyBorder="1" applyAlignment="1">
      <alignment horizontal="center" vertical="center"/>
    </xf>
    <xf numFmtId="3" fontId="43" fillId="43" borderId="3" xfId="396" applyNumberFormat="1" applyFont="1" applyFill="1" applyBorder="1" applyAlignment="1" applyProtection="1">
      <alignment horizontal="center" vertical="center"/>
    </xf>
    <xf numFmtId="3" fontId="43" fillId="43" borderId="4" xfId="396" applyNumberFormat="1" applyFont="1" applyFill="1" applyBorder="1" applyAlignment="1" applyProtection="1">
      <alignment horizontal="center" vertical="center"/>
    </xf>
    <xf numFmtId="3" fontId="43" fillId="43" borderId="6" xfId="396" applyNumberFormat="1" applyFont="1" applyFill="1" applyBorder="1" applyAlignment="1" applyProtection="1">
      <alignment horizontal="center" vertical="center"/>
    </xf>
    <xf numFmtId="3" fontId="43" fillId="43" borderId="7" xfId="396" applyNumberFormat="1" applyFont="1" applyFill="1" applyBorder="1" applyAlignment="1" applyProtection="1">
      <alignment horizontal="center" vertical="center"/>
    </xf>
    <xf numFmtId="3" fontId="43" fillId="43" borderId="6" xfId="396" applyNumberFormat="1" applyFont="1" applyFill="1" applyBorder="1" applyAlignment="1">
      <alignment horizontal="center" vertical="center" wrapText="1"/>
    </xf>
    <xf numFmtId="0" fontId="44" fillId="43" borderId="42" xfId="396" applyFont="1" applyFill="1" applyBorder="1" applyAlignment="1">
      <alignment horizontal="center" vertical="center" wrapText="1"/>
    </xf>
    <xf numFmtId="3" fontId="43" fillId="43" borderId="7" xfId="396" applyNumberFormat="1" applyFont="1" applyFill="1" applyBorder="1" applyAlignment="1">
      <alignment horizontal="center" vertical="center" wrapText="1"/>
    </xf>
    <xf numFmtId="0" fontId="44" fillId="43" borderId="43" xfId="396" applyFont="1" applyFill="1" applyBorder="1" applyAlignment="1">
      <alignment horizontal="center" vertical="center" wrapText="1"/>
    </xf>
    <xf numFmtId="0" fontId="43" fillId="43" borderId="36" xfId="1" applyFont="1" applyFill="1" applyBorder="1" applyAlignment="1">
      <alignment horizontal="center" vertical="center"/>
    </xf>
    <xf numFmtId="0" fontId="43" fillId="43" borderId="38" xfId="1" applyFont="1" applyFill="1" applyBorder="1" applyAlignment="1">
      <alignment horizontal="center" vertical="center"/>
    </xf>
    <xf numFmtId="0" fontId="43" fillId="43" borderId="40" xfId="1" applyFont="1" applyFill="1" applyBorder="1" applyAlignment="1">
      <alignment horizontal="center" vertical="center"/>
    </xf>
    <xf numFmtId="3" fontId="7" fillId="16" borderId="28" xfId="0" applyNumberFormat="1" applyFont="1" applyFill="1" applyBorder="1" applyAlignment="1">
      <alignment horizontal="center" vertical="center" wrapText="1"/>
    </xf>
    <xf numFmtId="3" fontId="7" fillId="16" borderId="31" xfId="0" applyNumberFormat="1" applyFont="1" applyFill="1" applyBorder="1" applyAlignment="1">
      <alignment horizontal="center" vertical="center" wrapText="1"/>
    </xf>
    <xf numFmtId="3" fontId="7" fillId="16" borderId="29" xfId="0" applyNumberFormat="1" applyFont="1" applyFill="1" applyBorder="1" applyAlignment="1">
      <alignment horizontal="center" vertical="center" wrapText="1"/>
    </xf>
    <xf numFmtId="3" fontId="7" fillId="16" borderId="32" xfId="0" applyNumberFormat="1" applyFont="1" applyFill="1" applyBorder="1" applyAlignment="1">
      <alignment horizontal="center" vertical="center" wrapText="1"/>
    </xf>
    <xf numFmtId="3" fontId="7" fillId="16" borderId="30" xfId="0" applyNumberFormat="1" applyFont="1" applyFill="1" applyBorder="1" applyAlignment="1">
      <alignment horizontal="center" vertical="center" wrapText="1"/>
    </xf>
    <xf numFmtId="3" fontId="7" fillId="16" borderId="33" xfId="0" applyNumberFormat="1" applyFont="1" applyFill="1" applyBorder="1" applyAlignment="1">
      <alignment horizontal="center" vertical="center" wrapText="1"/>
    </xf>
    <xf numFmtId="0" fontId="5" fillId="15" borderId="3" xfId="0" applyFont="1" applyFill="1" applyBorder="1" applyAlignment="1">
      <alignment horizontal="center" vertical="center" wrapText="1"/>
    </xf>
    <xf numFmtId="0" fontId="5" fillId="15" borderId="6" xfId="0" applyFont="1" applyFill="1" applyBorder="1" applyAlignment="1">
      <alignment horizontal="center" vertical="center" wrapText="1"/>
    </xf>
    <xf numFmtId="0" fontId="5" fillId="15" borderId="4" xfId="0" applyFont="1" applyFill="1" applyBorder="1" applyAlignment="1">
      <alignment horizontal="center" vertical="center" wrapText="1"/>
    </xf>
    <xf numFmtId="0" fontId="5" fillId="15" borderId="7" xfId="0" applyFont="1" applyFill="1" applyBorder="1" applyAlignment="1">
      <alignment horizontal="center" vertical="center" wrapText="1"/>
    </xf>
    <xf numFmtId="0" fontId="6" fillId="15" borderId="6" xfId="0" applyFont="1" applyFill="1" applyBorder="1" applyAlignment="1">
      <alignment horizontal="center" vertical="center" wrapText="1"/>
    </xf>
    <xf numFmtId="0" fontId="43" fillId="43" borderId="2" xfId="367" applyFont="1" applyFill="1" applyBorder="1" applyAlignment="1">
      <alignment horizontal="center" vertical="center" wrapText="1"/>
    </xf>
    <xf numFmtId="0" fontId="43" fillId="43" borderId="5" xfId="367" applyFont="1" applyFill="1" applyBorder="1" applyAlignment="1">
      <alignment horizontal="center" vertical="center"/>
    </xf>
    <xf numFmtId="0" fontId="59" fillId="43" borderId="3" xfId="367" applyFont="1" applyFill="1" applyBorder="1" applyAlignment="1">
      <alignment horizontal="center" vertical="center" wrapText="1"/>
    </xf>
    <xf numFmtId="0" fontId="59" fillId="43" borderId="6" xfId="367" applyFont="1" applyFill="1" applyBorder="1" applyAlignment="1">
      <alignment horizontal="center" vertical="center" wrapText="1"/>
    </xf>
    <xf numFmtId="0" fontId="59" fillId="43" borderId="42" xfId="367" applyFont="1" applyFill="1" applyBorder="1" applyAlignment="1">
      <alignment horizontal="center" vertical="center" wrapText="1"/>
    </xf>
    <xf numFmtId="0" fontId="53" fillId="43" borderId="42" xfId="367" applyFont="1" applyFill="1" applyBorder="1" applyAlignment="1">
      <alignment horizontal="center" vertical="center"/>
    </xf>
    <xf numFmtId="0" fontId="5" fillId="15" borderId="43" xfId="0" applyFont="1" applyFill="1" applyBorder="1" applyAlignment="1">
      <alignment horizontal="center" vertical="center" wrapText="1"/>
    </xf>
    <xf numFmtId="0" fontId="58" fillId="0" borderId="35" xfId="2" applyFont="1" applyBorder="1" applyAlignment="1">
      <alignment horizontal="center" vertical="center" wrapText="1"/>
    </xf>
    <xf numFmtId="0" fontId="53" fillId="43" borderId="10" xfId="367" applyFont="1" applyFill="1" applyBorder="1" applyAlignment="1">
      <alignment horizontal="center" vertical="center" wrapText="1"/>
    </xf>
    <xf numFmtId="0" fontId="53" fillId="43" borderId="11" xfId="367" applyFont="1" applyFill="1" applyBorder="1" applyAlignment="1">
      <alignment horizontal="center" vertical="center"/>
    </xf>
    <xf numFmtId="3" fontId="7" fillId="16" borderId="29" xfId="0" applyNumberFormat="1" applyFont="1" applyFill="1" applyBorder="1" applyAlignment="1">
      <alignment horizontal="right" vertical="center" wrapText="1"/>
    </xf>
    <xf numFmtId="3" fontId="7" fillId="16" borderId="32" xfId="0" applyNumberFormat="1" applyFont="1" applyFill="1" applyBorder="1" applyAlignment="1">
      <alignment horizontal="right" vertical="center" wrapText="1"/>
    </xf>
    <xf numFmtId="3" fontId="7" fillId="16" borderId="45" xfId="0" applyNumberFormat="1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</cellXfs>
  <cellStyles count="577">
    <cellStyle name="#.##0,00" xfId="7"/>
    <cellStyle name="_CONTRATACION_ANTIOQUIA_14122009" xfId="8"/>
    <cellStyle name="_Estadistica_28042010" xfId="9"/>
    <cellStyle name="_ESTADISTICAS DE AGOSTO DE 2009" xfId="10"/>
    <cellStyle name="20% - Accent1" xfId="11"/>
    <cellStyle name="20% - Accent2" xfId="12"/>
    <cellStyle name="20% - Accent3" xfId="13"/>
    <cellStyle name="20% - Accent4" xfId="14"/>
    <cellStyle name="20% - Accent5" xfId="15"/>
    <cellStyle name="20% - Accent6" xfId="16"/>
    <cellStyle name="20% - Énfasis1 2" xfId="17"/>
    <cellStyle name="20% - Énfasis1 3" xfId="18"/>
    <cellStyle name="20% - Énfasis1 4" xfId="19"/>
    <cellStyle name="20% - Énfasis2 2" xfId="20"/>
    <cellStyle name="20% - Énfasis2 3" xfId="21"/>
    <cellStyle name="20% - Énfasis2 4" xfId="22"/>
    <cellStyle name="20% - Énfasis3 2" xfId="23"/>
    <cellStyle name="20% - Énfasis3 3" xfId="24"/>
    <cellStyle name="20% - Énfasis3 4" xfId="25"/>
    <cellStyle name="20% - Énfasis4 2" xfId="26"/>
    <cellStyle name="20% - Énfasis4 3" xfId="27"/>
    <cellStyle name="20% - Énfasis4 4" xfId="28"/>
    <cellStyle name="20% - Énfasis5 2" xfId="29"/>
    <cellStyle name="20% - Énfasis5 3" xfId="30"/>
    <cellStyle name="20% - Énfasis6 2" xfId="31"/>
    <cellStyle name="20% - Énfasis6 3" xfId="32"/>
    <cellStyle name="20% - Énfasis6 4" xfId="33"/>
    <cellStyle name="40% - Accent1" xfId="34"/>
    <cellStyle name="40% - Accent2" xfId="35"/>
    <cellStyle name="40% - Accent3" xfId="36"/>
    <cellStyle name="40% - Accent4" xfId="37"/>
    <cellStyle name="40% - Accent5" xfId="38"/>
    <cellStyle name="40% - Accent6" xfId="39"/>
    <cellStyle name="40% - Énfasis1 2" xfId="40"/>
    <cellStyle name="40% - Énfasis1 3" xfId="41"/>
    <cellStyle name="40% - Énfasis1 4" xfId="42"/>
    <cellStyle name="40% - Énfasis2 2" xfId="43"/>
    <cellStyle name="40% - Énfasis2 3" xfId="44"/>
    <cellStyle name="40% - Énfasis3 2" xfId="45"/>
    <cellStyle name="40% - Énfasis3 3" xfId="46"/>
    <cellStyle name="40% - Énfasis3 4" xfId="47"/>
    <cellStyle name="40% - Énfasis4 2" xfId="48"/>
    <cellStyle name="40% - Énfasis4 3" xfId="49"/>
    <cellStyle name="40% - Énfasis4 4" xfId="50"/>
    <cellStyle name="40% - Énfasis5 2" xfId="51"/>
    <cellStyle name="40% - Énfasis5 3" xfId="52"/>
    <cellStyle name="40% - Énfasis5 4" xfId="53"/>
    <cellStyle name="40% - Énfasis6 2" xfId="54"/>
    <cellStyle name="40% - Énfasis6 3" xfId="55"/>
    <cellStyle name="40% - Énfasis6 4" xfId="56"/>
    <cellStyle name="60% - Accent1" xfId="57"/>
    <cellStyle name="60% - Accent2" xfId="58"/>
    <cellStyle name="60% - Accent3" xfId="59"/>
    <cellStyle name="60% - Accent4" xfId="60"/>
    <cellStyle name="60% - Accent5" xfId="61"/>
    <cellStyle name="60% - Accent6" xfId="62"/>
    <cellStyle name="60% - Énfasis1 2" xfId="63"/>
    <cellStyle name="60% - Énfasis2 2" xfId="64"/>
    <cellStyle name="60% - Énfasis3 2" xfId="65"/>
    <cellStyle name="60% - Énfasis4 2" xfId="66"/>
    <cellStyle name="60% - Énfasis5 2" xfId="67"/>
    <cellStyle name="60% - Énfasis6 2" xfId="68"/>
    <cellStyle name="Accent1" xfId="69"/>
    <cellStyle name="Accent2" xfId="70"/>
    <cellStyle name="Accent3" xfId="71"/>
    <cellStyle name="Accent4" xfId="72"/>
    <cellStyle name="Accent5" xfId="73"/>
    <cellStyle name="Accent6" xfId="74"/>
    <cellStyle name="Bad" xfId="75"/>
    <cellStyle name="Buena 2" xfId="76"/>
    <cellStyle name="Calculation" xfId="77"/>
    <cellStyle name="Cálculo 2" xfId="78"/>
    <cellStyle name="Celda de comprobación 2" xfId="79"/>
    <cellStyle name="Celda vinculada 2" xfId="80"/>
    <cellStyle name="Check Cell" xfId="81"/>
    <cellStyle name="Encabezado 4 2" xfId="82"/>
    <cellStyle name="Énfasis1 2" xfId="83"/>
    <cellStyle name="Énfasis2 2" xfId="84"/>
    <cellStyle name="Énfasis3 2" xfId="85"/>
    <cellStyle name="Énfasis4 2" xfId="86"/>
    <cellStyle name="Énfasis5 2" xfId="87"/>
    <cellStyle name="Énfasis6 2" xfId="88"/>
    <cellStyle name="Entrada 2" xfId="89"/>
    <cellStyle name="Estilo 1" xfId="90"/>
    <cellStyle name="Estilo 1 2" xfId="91"/>
    <cellStyle name="Euro" xfId="92"/>
    <cellStyle name="Euro 2" xfId="93"/>
    <cellStyle name="Explanatory Text" xfId="94"/>
    <cellStyle name="Good" xfId="95"/>
    <cellStyle name="Heading 1" xfId="96"/>
    <cellStyle name="Heading 2" xfId="97"/>
    <cellStyle name="Heading 3" xfId="98"/>
    <cellStyle name="Heading 4" xfId="99"/>
    <cellStyle name="Hipervínculo_ENTREGA INDICADORES MACROPROBLEMA ENERO A DICIEMBRE DEFINITIVO SSSA" xfId="575"/>
    <cellStyle name="Incorrecto 2" xfId="100"/>
    <cellStyle name="Input" xfId="101"/>
    <cellStyle name="Linked Cell" xfId="102"/>
    <cellStyle name="Millares 2" xfId="103"/>
    <cellStyle name="Millares 2 10" xfId="104"/>
    <cellStyle name="Millares 2 11" xfId="105"/>
    <cellStyle name="Millares 2 12" xfId="106"/>
    <cellStyle name="Millares 2 13" xfId="107"/>
    <cellStyle name="Millares 2 14" xfId="108"/>
    <cellStyle name="Millares 2 15" xfId="109"/>
    <cellStyle name="Millares 2 16" xfId="110"/>
    <cellStyle name="Millares 2 17" xfId="111"/>
    <cellStyle name="Millares 2 18" xfId="112"/>
    <cellStyle name="Millares 2 19" xfId="113"/>
    <cellStyle name="Millares 2 2" xfId="114"/>
    <cellStyle name="Millares 2 20" xfId="115"/>
    <cellStyle name="Millares 2 21" xfId="116"/>
    <cellStyle name="Millares 2 22" xfId="117"/>
    <cellStyle name="Millares 2 23" xfId="118"/>
    <cellStyle name="Millares 2 24" xfId="119"/>
    <cellStyle name="Millares 2 25" xfId="120"/>
    <cellStyle name="Millares 2 26" xfId="121"/>
    <cellStyle name="Millares 2 3" xfId="122"/>
    <cellStyle name="Millares 2 4" xfId="123"/>
    <cellStyle name="Millares 2 5" xfId="124"/>
    <cellStyle name="Millares 2 6" xfId="125"/>
    <cellStyle name="Millares 2 7" xfId="126"/>
    <cellStyle name="Millares 2 8" xfId="127"/>
    <cellStyle name="Millares 2 9" xfId="128"/>
    <cellStyle name="Millares 2_COMPARATIVO FACTURACION 2011 CORREGIDO" xfId="129"/>
    <cellStyle name="Millares 3" xfId="130"/>
    <cellStyle name="Millares 3 10" xfId="131"/>
    <cellStyle name="Millares 3 11" xfId="132"/>
    <cellStyle name="Millares 3 12" xfId="133"/>
    <cellStyle name="Millares 3 13" xfId="134"/>
    <cellStyle name="Millares 3 14" xfId="135"/>
    <cellStyle name="Millares 3 15" xfId="136"/>
    <cellStyle name="Millares 3 16" xfId="137"/>
    <cellStyle name="Millares 3 17" xfId="138"/>
    <cellStyle name="Millares 3 18" xfId="139"/>
    <cellStyle name="Millares 3 19" xfId="140"/>
    <cellStyle name="Millares 3 2" xfId="141"/>
    <cellStyle name="Millares 3 20" xfId="142"/>
    <cellStyle name="Millares 3 21" xfId="143"/>
    <cellStyle name="Millares 3 22" xfId="144"/>
    <cellStyle name="Millares 3 23" xfId="145"/>
    <cellStyle name="Millares 3 24" xfId="146"/>
    <cellStyle name="Millares 3 25" xfId="147"/>
    <cellStyle name="Millares 3 26" xfId="148"/>
    <cellStyle name="Millares 3 3" xfId="149"/>
    <cellStyle name="Millares 3 4" xfId="150"/>
    <cellStyle name="Millares 3 5" xfId="151"/>
    <cellStyle name="Millares 3 6" xfId="152"/>
    <cellStyle name="Millares 3 7" xfId="153"/>
    <cellStyle name="Millares 3 8" xfId="154"/>
    <cellStyle name="Millares 3 9" xfId="155"/>
    <cellStyle name="Millares 4" xfId="156"/>
    <cellStyle name="Millares 4 10" xfId="157"/>
    <cellStyle name="Millares 4 11" xfId="158"/>
    <cellStyle name="Millares 4 12" xfId="159"/>
    <cellStyle name="Millares 4 13" xfId="160"/>
    <cellStyle name="Millares 4 14" xfId="161"/>
    <cellStyle name="Millares 4 15" xfId="162"/>
    <cellStyle name="Millares 4 16" xfId="163"/>
    <cellStyle name="Millares 4 17" xfId="164"/>
    <cellStyle name="Millares 4 18" xfId="165"/>
    <cellStyle name="Millares 4 19" xfId="166"/>
    <cellStyle name="Millares 4 2" xfId="167"/>
    <cellStyle name="Millares 4 20" xfId="168"/>
    <cellStyle name="Millares 4 21" xfId="169"/>
    <cellStyle name="Millares 4 22" xfId="170"/>
    <cellStyle name="Millares 4 23" xfId="171"/>
    <cellStyle name="Millares 4 24" xfId="172"/>
    <cellStyle name="Millares 4 25" xfId="173"/>
    <cellStyle name="Millares 4 26" xfId="174"/>
    <cellStyle name="Millares 4 3" xfId="175"/>
    <cellStyle name="Millares 4 4" xfId="176"/>
    <cellStyle name="Millares 4 5" xfId="177"/>
    <cellStyle name="Millares 4 6" xfId="178"/>
    <cellStyle name="Millares 4 7" xfId="179"/>
    <cellStyle name="Millares 4 8" xfId="180"/>
    <cellStyle name="Millares 4 9" xfId="181"/>
    <cellStyle name="Millares 5" xfId="182"/>
    <cellStyle name="Millares 5 10" xfId="183"/>
    <cellStyle name="Millares 5 11" xfId="184"/>
    <cellStyle name="Millares 5 12" xfId="185"/>
    <cellStyle name="Millares 5 13" xfId="186"/>
    <cellStyle name="Millares 5 14" xfId="187"/>
    <cellStyle name="Millares 5 15" xfId="188"/>
    <cellStyle name="Millares 5 16" xfId="189"/>
    <cellStyle name="Millares 5 17" xfId="190"/>
    <cellStyle name="Millares 5 18" xfId="191"/>
    <cellStyle name="Millares 5 19" xfId="192"/>
    <cellStyle name="Millares 5 2" xfId="193"/>
    <cellStyle name="Millares 5 20" xfId="194"/>
    <cellStyle name="Millares 5 21" xfId="195"/>
    <cellStyle name="Millares 5 22" xfId="196"/>
    <cellStyle name="Millares 5 23" xfId="197"/>
    <cellStyle name="Millares 5 24" xfId="198"/>
    <cellStyle name="Millares 5 25" xfId="199"/>
    <cellStyle name="Millares 5 26" xfId="200"/>
    <cellStyle name="Millares 5 3" xfId="201"/>
    <cellStyle name="Millares 5 4" xfId="202"/>
    <cellStyle name="Millares 5 5" xfId="203"/>
    <cellStyle name="Millares 5 6" xfId="204"/>
    <cellStyle name="Millares 5 7" xfId="205"/>
    <cellStyle name="Millares 5 8" xfId="206"/>
    <cellStyle name="Millares 5 9" xfId="207"/>
    <cellStyle name="Millares 6" xfId="208"/>
    <cellStyle name="Millares 6 10" xfId="209"/>
    <cellStyle name="Millares 6 11" xfId="210"/>
    <cellStyle name="Millares 6 12" xfId="211"/>
    <cellStyle name="Millares 6 13" xfId="212"/>
    <cellStyle name="Millares 6 14" xfId="213"/>
    <cellStyle name="Millares 6 15" xfId="214"/>
    <cellStyle name="Millares 6 16" xfId="215"/>
    <cellStyle name="Millares 6 17" xfId="216"/>
    <cellStyle name="Millares 6 18" xfId="217"/>
    <cellStyle name="Millares 6 19" xfId="218"/>
    <cellStyle name="Millares 6 2" xfId="219"/>
    <cellStyle name="Millares 6 20" xfId="220"/>
    <cellStyle name="Millares 6 21" xfId="221"/>
    <cellStyle name="Millares 6 22" xfId="222"/>
    <cellStyle name="Millares 6 23" xfId="223"/>
    <cellStyle name="Millares 6 24" xfId="224"/>
    <cellStyle name="Millares 6 25" xfId="225"/>
    <cellStyle name="Millares 6 26" xfId="226"/>
    <cellStyle name="Millares 6 3" xfId="227"/>
    <cellStyle name="Millares 6 4" xfId="228"/>
    <cellStyle name="Millares 6 5" xfId="229"/>
    <cellStyle name="Millares 6 6" xfId="230"/>
    <cellStyle name="Millares 6 7" xfId="231"/>
    <cellStyle name="Millares 6 8" xfId="232"/>
    <cellStyle name="Millares 6 9" xfId="233"/>
    <cellStyle name="Millares 8" xfId="234"/>
    <cellStyle name="Millares 8 10" xfId="235"/>
    <cellStyle name="Millares 8 11" xfId="236"/>
    <cellStyle name="Millares 8 12" xfId="237"/>
    <cellStyle name="Millares 8 13" xfId="238"/>
    <cellStyle name="Millares 8 14" xfId="239"/>
    <cellStyle name="Millares 8 15" xfId="240"/>
    <cellStyle name="Millares 8 16" xfId="241"/>
    <cellStyle name="Millares 8 17" xfId="242"/>
    <cellStyle name="Millares 8 18" xfId="243"/>
    <cellStyle name="Millares 8 19" xfId="244"/>
    <cellStyle name="Millares 8 2" xfId="245"/>
    <cellStyle name="Millares 8 20" xfId="246"/>
    <cellStyle name="Millares 8 21" xfId="247"/>
    <cellStyle name="Millares 8 22" xfId="248"/>
    <cellStyle name="Millares 8 23" xfId="249"/>
    <cellStyle name="Millares 8 24" xfId="250"/>
    <cellStyle name="Millares 8 25" xfId="251"/>
    <cellStyle name="Millares 8 26" xfId="252"/>
    <cellStyle name="Millares 8 3" xfId="253"/>
    <cellStyle name="Millares 8 4" xfId="254"/>
    <cellStyle name="Millares 8 5" xfId="255"/>
    <cellStyle name="Millares 8 6" xfId="256"/>
    <cellStyle name="Millares 8 7" xfId="257"/>
    <cellStyle name="Millares 8 8" xfId="258"/>
    <cellStyle name="Millares 8 9" xfId="259"/>
    <cellStyle name="Moneda 10" xfId="260"/>
    <cellStyle name="Moneda 11" xfId="261"/>
    <cellStyle name="Moneda 12" xfId="262"/>
    <cellStyle name="Moneda 13" xfId="263"/>
    <cellStyle name="Moneda 14" xfId="264"/>
    <cellStyle name="Moneda 15" xfId="265"/>
    <cellStyle name="Moneda 16" xfId="266"/>
    <cellStyle name="Moneda 17" xfId="267"/>
    <cellStyle name="Moneda 18" xfId="268"/>
    <cellStyle name="Moneda 19" xfId="269"/>
    <cellStyle name="Moneda 2" xfId="270"/>
    <cellStyle name="Moneda 20" xfId="271"/>
    <cellStyle name="Moneda 21" xfId="272"/>
    <cellStyle name="Moneda 22" xfId="273"/>
    <cellStyle name="Moneda 23" xfId="274"/>
    <cellStyle name="Moneda 24" xfId="275"/>
    <cellStyle name="Moneda 25" xfId="276"/>
    <cellStyle name="Moneda 26" xfId="277"/>
    <cellStyle name="Moneda 27" xfId="278"/>
    <cellStyle name="Moneda 28" xfId="279"/>
    <cellStyle name="Moneda 29" xfId="280"/>
    <cellStyle name="Moneda 3" xfId="281"/>
    <cellStyle name="Moneda 4" xfId="282"/>
    <cellStyle name="Moneda 5" xfId="283"/>
    <cellStyle name="Moneda 6" xfId="284"/>
    <cellStyle name="Moneda 7" xfId="285"/>
    <cellStyle name="Moneda 8" xfId="286"/>
    <cellStyle name="Moneda 9" xfId="287"/>
    <cellStyle name="Neutral 2" xfId="288"/>
    <cellStyle name="Normal" xfId="0" builtinId="0"/>
    <cellStyle name="Normal 10" xfId="289"/>
    <cellStyle name="Normal 10 2" xfId="290"/>
    <cellStyle name="Normal 10 3" xfId="291"/>
    <cellStyle name="Normal 10_ABRIL 2011 DEFUNCIONES (15-06-2011)" xfId="292"/>
    <cellStyle name="Normal 11" xfId="293"/>
    <cellStyle name="Normal 11 2" xfId="294"/>
    <cellStyle name="Normal 11_defunciones 2011(13-04-2011)" xfId="295"/>
    <cellStyle name="Normal 12" xfId="296"/>
    <cellStyle name="Normal 12 2" xfId="297"/>
    <cellStyle name="Normal 12_defunciones 2011(13-04-2011)" xfId="298"/>
    <cellStyle name="Normal 13" xfId="299"/>
    <cellStyle name="Normal 13 2" xfId="300"/>
    <cellStyle name="Normal 13_ABRIL 2011 DEFUNCIONES (15-06-2011)" xfId="301"/>
    <cellStyle name="Normal 14" xfId="302"/>
    <cellStyle name="Normal 14 2" xfId="303"/>
    <cellStyle name="Normal 14_defunciones 2011(13-04-2011)" xfId="304"/>
    <cellStyle name="Normal 15" xfId="305"/>
    <cellStyle name="Normal 15 2" xfId="306"/>
    <cellStyle name="Normal 15_defunciones 2011(13-04-2011)" xfId="307"/>
    <cellStyle name="Normal 16" xfId="308"/>
    <cellStyle name="Normal 16 2" xfId="309"/>
    <cellStyle name="Normal 16_defunciones 2011(13-04-2011)" xfId="310"/>
    <cellStyle name="Normal 17" xfId="311"/>
    <cellStyle name="Normal 17 2" xfId="312"/>
    <cellStyle name="Normal 17_defunciones 2011(13-04-2011)" xfId="313"/>
    <cellStyle name="Normal 18" xfId="314"/>
    <cellStyle name="Normal 18 2" xfId="315"/>
    <cellStyle name="Normal 18_defunciones 2011(13-04-2011)" xfId="316"/>
    <cellStyle name="Normal 19" xfId="317"/>
    <cellStyle name="Normal 19 2" xfId="318"/>
    <cellStyle name="Normal 19_defunciones 2011(13-04-2011)" xfId="319"/>
    <cellStyle name="Normal 2" xfId="320"/>
    <cellStyle name="Normal 2 2" xfId="1"/>
    <cellStyle name="Normal 2 2 2" xfId="321"/>
    <cellStyle name="Normal 2 2 3" xfId="2"/>
    <cellStyle name="Normal 2 3" xfId="322"/>
    <cellStyle name="Normal 2 4" xfId="323"/>
    <cellStyle name="Normal 2 4 2" xfId="324"/>
    <cellStyle name="Normal 2 4 3" xfId="325"/>
    <cellStyle name="Normal 2 5" xfId="326"/>
    <cellStyle name="Normal 2_ABRIL 2011 DEFUNCIONES (15-06-2011)" xfId="327"/>
    <cellStyle name="Normal 2_COMPARATIVO FACTURACION 2011 CORREGIDO" xfId="572"/>
    <cellStyle name="Normal 20" xfId="328"/>
    <cellStyle name="Normal 20 2" xfId="329"/>
    <cellStyle name="Normal 20_defunciones 2011(13-04-2011)" xfId="330"/>
    <cellStyle name="Normal 21" xfId="331"/>
    <cellStyle name="Normal 21 2" xfId="332"/>
    <cellStyle name="Normal 21_defunciones 2011(13-04-2011)" xfId="333"/>
    <cellStyle name="Normal 22" xfId="334"/>
    <cellStyle name="Normal 22 2" xfId="335"/>
    <cellStyle name="Normal 22_defunciones 2011(13-04-2011)" xfId="336"/>
    <cellStyle name="Normal 23" xfId="337"/>
    <cellStyle name="Normal 23 2" xfId="338"/>
    <cellStyle name="Normal 23_defunciones 2011(13-04-2011)" xfId="339"/>
    <cellStyle name="Normal 24" xfId="340"/>
    <cellStyle name="Normal 24 2" xfId="341"/>
    <cellStyle name="Normal 24 3" xfId="342"/>
    <cellStyle name="Normal 24 4" xfId="343"/>
    <cellStyle name="Normal 24 4 2" xfId="344"/>
    <cellStyle name="Normal 24 4 3" xfId="574"/>
    <cellStyle name="Normal 25" xfId="345"/>
    <cellStyle name="Normal 25 2" xfId="346"/>
    <cellStyle name="Normal 26" xfId="347"/>
    <cellStyle name="Normal 26 2" xfId="348"/>
    <cellStyle name="Normal 27" xfId="349"/>
    <cellStyle name="Normal 27 2" xfId="350"/>
    <cellStyle name="Normal 28" xfId="351"/>
    <cellStyle name="Normal 28 2" xfId="352"/>
    <cellStyle name="Normal 29" xfId="353"/>
    <cellStyle name="Normal 29 2" xfId="354"/>
    <cellStyle name="Normal 3" xfId="355"/>
    <cellStyle name="Normal 3 2" xfId="356"/>
    <cellStyle name="Normal 3 3" xfId="357"/>
    <cellStyle name="Normal 30" xfId="358"/>
    <cellStyle name="Normal 31" xfId="359"/>
    <cellStyle name="Normal 32" xfId="360"/>
    <cellStyle name="Normal 33" xfId="361"/>
    <cellStyle name="Normal 34" xfId="362"/>
    <cellStyle name="Normal 35" xfId="363"/>
    <cellStyle name="Normal 36" xfId="364"/>
    <cellStyle name="Normal 37" xfId="365"/>
    <cellStyle name="Normal 38" xfId="366"/>
    <cellStyle name="Normal 39" xfId="367"/>
    <cellStyle name="Normal 39 2" xfId="368"/>
    <cellStyle name="Normal 4" xfId="369"/>
    <cellStyle name="Normal 4 2" xfId="370"/>
    <cellStyle name="Normal 4 2 2" xfId="371"/>
    <cellStyle name="Normal 4 3" xfId="372"/>
    <cellStyle name="Normal 4 4" xfId="6"/>
    <cellStyle name="Normal 4 5" xfId="373"/>
    <cellStyle name="Normal 4 6" xfId="374"/>
    <cellStyle name="Normal 4 6 2" xfId="375"/>
    <cellStyle name="Normal 4 7" xfId="576"/>
    <cellStyle name="Normal 4_defunciones 2011(13-04-2011)" xfId="376"/>
    <cellStyle name="Normal 40" xfId="377"/>
    <cellStyle name="Normal 5" xfId="378"/>
    <cellStyle name="Normal 5 2" xfId="379"/>
    <cellStyle name="Normal 5_defunciones 2011(13-04-2011)" xfId="380"/>
    <cellStyle name="Normal 6" xfId="381"/>
    <cellStyle name="Normal 6 2" xfId="382"/>
    <cellStyle name="Normal 6_defunciones 2011(13-04-2011)" xfId="383"/>
    <cellStyle name="Normal 7" xfId="384"/>
    <cellStyle name="Normal 7 2" xfId="385"/>
    <cellStyle name="Normal 7 3" xfId="386"/>
    <cellStyle name="Normal 7 4" xfId="387"/>
    <cellStyle name="Normal 7 4 2" xfId="388"/>
    <cellStyle name="Normal 7_defunciones 2011(13-04-2011)" xfId="389"/>
    <cellStyle name="Normal 8" xfId="390"/>
    <cellStyle name="Normal 8 2" xfId="391"/>
    <cellStyle name="Normal 8_defunciones 2011(13-04-2011)" xfId="392"/>
    <cellStyle name="Normal 9" xfId="393"/>
    <cellStyle name="Normal 9 2" xfId="394"/>
    <cellStyle name="Normal 9_defunciones 2011(13-04-2011)" xfId="395"/>
    <cellStyle name="Normal_afiliados subsidiado y contributivo 1999-2009" xfId="3"/>
    <cellStyle name="Normal_Hoja1" xfId="396"/>
    <cellStyle name="Normal_INFORME AFILIADOS 2001-2006 ACTUALIZADOS enero 2007" xfId="4"/>
    <cellStyle name="Normal_PROST 95-2006" xfId="573"/>
    <cellStyle name="Normal_rpt_listadosubedadmunicipio 31 12 2010" xfId="5"/>
    <cellStyle name="Notas 10" xfId="397"/>
    <cellStyle name="Notas 100" xfId="398"/>
    <cellStyle name="Notas 101" xfId="399"/>
    <cellStyle name="Notas 102" xfId="400"/>
    <cellStyle name="Notas 103" xfId="401"/>
    <cellStyle name="Notas 104" xfId="402"/>
    <cellStyle name="Notas 105" xfId="403"/>
    <cellStyle name="Notas 106" xfId="404"/>
    <cellStyle name="Notas 107" xfId="405"/>
    <cellStyle name="Notas 108" xfId="406"/>
    <cellStyle name="Notas 109" xfId="407"/>
    <cellStyle name="Notas 11" xfId="408"/>
    <cellStyle name="Notas 110" xfId="409"/>
    <cellStyle name="Notas 111" xfId="410"/>
    <cellStyle name="Notas 112" xfId="411"/>
    <cellStyle name="Notas 113" xfId="412"/>
    <cellStyle name="Notas 114" xfId="413"/>
    <cellStyle name="Notas 115" xfId="414"/>
    <cellStyle name="Notas 116" xfId="415"/>
    <cellStyle name="Notas 117" xfId="416"/>
    <cellStyle name="Notas 118" xfId="417"/>
    <cellStyle name="Notas 119" xfId="418"/>
    <cellStyle name="Notas 12" xfId="419"/>
    <cellStyle name="Notas 120" xfId="420"/>
    <cellStyle name="Notas 121" xfId="421"/>
    <cellStyle name="Notas 122" xfId="422"/>
    <cellStyle name="Notas 123" xfId="423"/>
    <cellStyle name="Notas 124" xfId="424"/>
    <cellStyle name="Notas 125" xfId="425"/>
    <cellStyle name="Notas 126" xfId="426"/>
    <cellStyle name="Notas 127" xfId="427"/>
    <cellStyle name="Notas 128" xfId="428"/>
    <cellStyle name="Notas 129" xfId="429"/>
    <cellStyle name="Notas 13" xfId="430"/>
    <cellStyle name="Notas 130" xfId="431"/>
    <cellStyle name="Notas 131" xfId="432"/>
    <cellStyle name="Notas 132" xfId="433"/>
    <cellStyle name="Notas 133" xfId="434"/>
    <cellStyle name="Notas 134" xfId="435"/>
    <cellStyle name="Notas 135" xfId="436"/>
    <cellStyle name="Notas 136" xfId="437"/>
    <cellStyle name="Notas 137" xfId="438"/>
    <cellStyle name="Notas 138" xfId="439"/>
    <cellStyle name="Notas 139" xfId="440"/>
    <cellStyle name="Notas 14" xfId="441"/>
    <cellStyle name="Notas 140" xfId="442"/>
    <cellStyle name="Notas 141" xfId="443"/>
    <cellStyle name="Notas 142" xfId="444"/>
    <cellStyle name="Notas 143" xfId="445"/>
    <cellStyle name="Notas 144" xfId="446"/>
    <cellStyle name="Notas 145" xfId="447"/>
    <cellStyle name="Notas 146" xfId="448"/>
    <cellStyle name="Notas 147" xfId="449"/>
    <cellStyle name="Notas 148" xfId="450"/>
    <cellStyle name="Notas 149" xfId="451"/>
    <cellStyle name="Notas 15" xfId="452"/>
    <cellStyle name="Notas 150" xfId="453"/>
    <cellStyle name="Notas 151" xfId="454"/>
    <cellStyle name="Notas 152" xfId="455"/>
    <cellStyle name="Notas 153" xfId="456"/>
    <cellStyle name="Notas 154" xfId="457"/>
    <cellStyle name="Notas 155" xfId="458"/>
    <cellStyle name="Notas 156" xfId="459"/>
    <cellStyle name="Notas 157" xfId="460"/>
    <cellStyle name="Notas 158" xfId="461"/>
    <cellStyle name="Notas 16" xfId="462"/>
    <cellStyle name="Notas 17" xfId="463"/>
    <cellStyle name="Notas 18" xfId="464"/>
    <cellStyle name="Notas 19" xfId="465"/>
    <cellStyle name="Notas 2" xfId="466"/>
    <cellStyle name="Notas 2 2" xfId="467"/>
    <cellStyle name="Notas 2 3" xfId="468"/>
    <cellStyle name="Notas 2_ENTREGA 10 primeras Antioquia a 105" xfId="469"/>
    <cellStyle name="Notas 20" xfId="470"/>
    <cellStyle name="Notas 21" xfId="471"/>
    <cellStyle name="Notas 22" xfId="472"/>
    <cellStyle name="Notas 23" xfId="473"/>
    <cellStyle name="Notas 24" xfId="474"/>
    <cellStyle name="Notas 25" xfId="475"/>
    <cellStyle name="Notas 26" xfId="476"/>
    <cellStyle name="Notas 27" xfId="477"/>
    <cellStyle name="Notas 28" xfId="478"/>
    <cellStyle name="Notas 29" xfId="479"/>
    <cellStyle name="Notas 3" xfId="480"/>
    <cellStyle name="Notas 3 2" xfId="481"/>
    <cellStyle name="Notas 30" xfId="482"/>
    <cellStyle name="Notas 31" xfId="483"/>
    <cellStyle name="Notas 32" xfId="484"/>
    <cellStyle name="Notas 33" xfId="485"/>
    <cellStyle name="Notas 34" xfId="486"/>
    <cellStyle name="Notas 35" xfId="487"/>
    <cellStyle name="Notas 36" xfId="488"/>
    <cellStyle name="Notas 37" xfId="489"/>
    <cellStyle name="Notas 38" xfId="490"/>
    <cellStyle name="Notas 39" xfId="491"/>
    <cellStyle name="Notas 4" xfId="492"/>
    <cellStyle name="Notas 40" xfId="493"/>
    <cellStyle name="Notas 41" xfId="494"/>
    <cellStyle name="Notas 42" xfId="495"/>
    <cellStyle name="Notas 43" xfId="496"/>
    <cellStyle name="Notas 44" xfId="497"/>
    <cellStyle name="Notas 45" xfId="498"/>
    <cellStyle name="Notas 46" xfId="499"/>
    <cellStyle name="Notas 47" xfId="500"/>
    <cellStyle name="Notas 48" xfId="501"/>
    <cellStyle name="Notas 49" xfId="502"/>
    <cellStyle name="Notas 5" xfId="503"/>
    <cellStyle name="Notas 50" xfId="504"/>
    <cellStyle name="Notas 51" xfId="505"/>
    <cellStyle name="Notas 52" xfId="506"/>
    <cellStyle name="Notas 53" xfId="507"/>
    <cellStyle name="Notas 54" xfId="508"/>
    <cellStyle name="Notas 55" xfId="509"/>
    <cellStyle name="Notas 56" xfId="510"/>
    <cellStyle name="Notas 57" xfId="511"/>
    <cellStyle name="Notas 58" xfId="512"/>
    <cellStyle name="Notas 59" xfId="513"/>
    <cellStyle name="Notas 6" xfId="514"/>
    <cellStyle name="Notas 60" xfId="515"/>
    <cellStyle name="Notas 61" xfId="516"/>
    <cellStyle name="Notas 62" xfId="517"/>
    <cellStyle name="Notas 63" xfId="518"/>
    <cellStyle name="Notas 64" xfId="519"/>
    <cellStyle name="Notas 65" xfId="520"/>
    <cellStyle name="Notas 66" xfId="521"/>
    <cellStyle name="Notas 67" xfId="522"/>
    <cellStyle name="Notas 68" xfId="523"/>
    <cellStyle name="Notas 69" xfId="524"/>
    <cellStyle name="Notas 7" xfId="525"/>
    <cellStyle name="Notas 70" xfId="526"/>
    <cellStyle name="Notas 71" xfId="527"/>
    <cellStyle name="Notas 72" xfId="528"/>
    <cellStyle name="Notas 73" xfId="529"/>
    <cellStyle name="Notas 74" xfId="530"/>
    <cellStyle name="Notas 75" xfId="531"/>
    <cellStyle name="Notas 76" xfId="532"/>
    <cellStyle name="Notas 77" xfId="533"/>
    <cellStyle name="Notas 78" xfId="534"/>
    <cellStyle name="Notas 79" xfId="535"/>
    <cellStyle name="Notas 8" xfId="536"/>
    <cellStyle name="Notas 80" xfId="537"/>
    <cellStyle name="Notas 81" xfId="538"/>
    <cellStyle name="Notas 82" xfId="539"/>
    <cellStyle name="Notas 83" xfId="540"/>
    <cellStyle name="Notas 84" xfId="541"/>
    <cellStyle name="Notas 85" xfId="542"/>
    <cellStyle name="Notas 86" xfId="543"/>
    <cellStyle name="Notas 87" xfId="544"/>
    <cellStyle name="Notas 88" xfId="545"/>
    <cellStyle name="Notas 89" xfId="546"/>
    <cellStyle name="Notas 9" xfId="547"/>
    <cellStyle name="Notas 90" xfId="548"/>
    <cellStyle name="Notas 91" xfId="549"/>
    <cellStyle name="Notas 92" xfId="550"/>
    <cellStyle name="Notas 93" xfId="551"/>
    <cellStyle name="Notas 94" xfId="552"/>
    <cellStyle name="Notas 95" xfId="553"/>
    <cellStyle name="Notas 96" xfId="554"/>
    <cellStyle name="Notas 97" xfId="555"/>
    <cellStyle name="Notas 98" xfId="556"/>
    <cellStyle name="Notas 99" xfId="557"/>
    <cellStyle name="Note" xfId="558"/>
    <cellStyle name="Output" xfId="559"/>
    <cellStyle name="Porcentual 2" xfId="560"/>
    <cellStyle name="Porcentual 3" xfId="561"/>
    <cellStyle name="Salida 2" xfId="562"/>
    <cellStyle name="Texto de advertencia 2" xfId="563"/>
    <cellStyle name="Texto explicativo 2" xfId="564"/>
    <cellStyle name="Title" xfId="565"/>
    <cellStyle name="Título 1 2" xfId="566"/>
    <cellStyle name="Título 2 2" xfId="567"/>
    <cellStyle name="Título 3 2" xfId="568"/>
    <cellStyle name="Título 4" xfId="569"/>
    <cellStyle name="Total 2" xfId="570"/>
    <cellStyle name="Warning Text" xfId="571"/>
  </cellStyles>
  <dxfs count="208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5" Type="http://schemas.openxmlformats.org/officeDocument/2006/relationships/image" Target="../media/image36.png"/><Relationship Id="rId4" Type="http://schemas.openxmlformats.org/officeDocument/2006/relationships/image" Target="../media/image3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5" Type="http://schemas.openxmlformats.org/officeDocument/2006/relationships/image" Target="../media/image41.png"/><Relationship Id="rId4" Type="http://schemas.openxmlformats.org/officeDocument/2006/relationships/image" Target="../media/image4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400051</xdr:colOff>
      <xdr:row>3</xdr:row>
      <xdr:rowOff>9525</xdr:rowOff>
    </xdr:from>
    <xdr:to>
      <xdr:col>8</xdr:col>
      <xdr:colOff>676275</xdr:colOff>
      <xdr:row>34</xdr:row>
      <xdr:rowOff>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6" y="495300"/>
          <a:ext cx="6791324" cy="5010150"/>
        </a:xfrm>
        <a:prstGeom prst="rect">
          <a:avLst/>
        </a:prstGeom>
      </xdr:spPr>
    </xdr:pic>
    <xdr:clientData/>
  </xdr:twoCellAnchor>
  <xdr:twoCellAnchor editAs="oneCell">
    <xdr:from>
      <xdr:col>41</xdr:col>
      <xdr:colOff>485775</xdr:colOff>
      <xdr:row>315</xdr:row>
      <xdr:rowOff>714375</xdr:rowOff>
    </xdr:from>
    <xdr:to>
      <xdr:col>51</xdr:col>
      <xdr:colOff>287655</xdr:colOff>
      <xdr:row>327</xdr:row>
      <xdr:rowOff>208915</xdr:rowOff>
    </xdr:to>
    <xdr:pic>
      <xdr:nvPicPr>
        <xdr:cNvPr id="5" name="4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70425" y="58045350"/>
          <a:ext cx="5612130" cy="207581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340</xdr:row>
      <xdr:rowOff>123825</xdr:rowOff>
    </xdr:from>
    <xdr:to>
      <xdr:col>7</xdr:col>
      <xdr:colOff>40005</xdr:colOff>
      <xdr:row>352</xdr:row>
      <xdr:rowOff>131445</xdr:rowOff>
    </xdr:to>
    <xdr:pic>
      <xdr:nvPicPr>
        <xdr:cNvPr id="7" name="6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62550675"/>
          <a:ext cx="5612130" cy="195072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341</xdr:row>
      <xdr:rowOff>0</xdr:rowOff>
    </xdr:from>
    <xdr:to>
      <xdr:col>16</xdr:col>
      <xdr:colOff>554355</xdr:colOff>
      <xdr:row>352</xdr:row>
      <xdr:rowOff>104775</xdr:rowOff>
    </xdr:to>
    <xdr:pic>
      <xdr:nvPicPr>
        <xdr:cNvPr id="8" name="7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86525" y="62588775"/>
          <a:ext cx="5612130" cy="1885950"/>
        </a:xfrm>
        <a:prstGeom prst="rect">
          <a:avLst/>
        </a:prstGeom>
      </xdr:spPr>
    </xdr:pic>
    <xdr:clientData/>
  </xdr:twoCellAnchor>
  <xdr:twoCellAnchor editAs="oneCell">
    <xdr:from>
      <xdr:col>17</xdr:col>
      <xdr:colOff>781050</xdr:colOff>
      <xdr:row>341</xdr:row>
      <xdr:rowOff>9525</xdr:rowOff>
    </xdr:from>
    <xdr:to>
      <xdr:col>27</xdr:col>
      <xdr:colOff>335280</xdr:colOff>
      <xdr:row>352</xdr:row>
      <xdr:rowOff>106680</xdr:rowOff>
    </xdr:to>
    <xdr:pic>
      <xdr:nvPicPr>
        <xdr:cNvPr id="9" name="8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30200" y="62598300"/>
          <a:ext cx="5612130" cy="18783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</xdr:row>
      <xdr:rowOff>142875</xdr:rowOff>
    </xdr:from>
    <xdr:to>
      <xdr:col>8</xdr:col>
      <xdr:colOff>884886</xdr:colOff>
      <xdr:row>34</xdr:row>
      <xdr:rowOff>161275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466725"/>
          <a:ext cx="7514286" cy="5200000"/>
        </a:xfrm>
        <a:prstGeom prst="rect">
          <a:avLst/>
        </a:prstGeom>
      </xdr:spPr>
    </xdr:pic>
    <xdr:clientData/>
  </xdr:twoCellAnchor>
  <xdr:twoCellAnchor editAs="oneCell">
    <xdr:from>
      <xdr:col>42</xdr:col>
      <xdr:colOff>514350</xdr:colOff>
      <xdr:row>258</xdr:row>
      <xdr:rowOff>95250</xdr:rowOff>
    </xdr:from>
    <xdr:to>
      <xdr:col>52</xdr:col>
      <xdr:colOff>316230</xdr:colOff>
      <xdr:row>269</xdr:row>
      <xdr:rowOff>34925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146750" y="48606075"/>
          <a:ext cx="5612130" cy="20351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281</xdr:row>
      <xdr:rowOff>0</xdr:rowOff>
    </xdr:from>
    <xdr:to>
      <xdr:col>6</xdr:col>
      <xdr:colOff>668655</xdr:colOff>
      <xdr:row>293</xdr:row>
      <xdr:rowOff>31750</xdr:rowOff>
    </xdr:to>
    <xdr:pic>
      <xdr:nvPicPr>
        <xdr:cNvPr id="4" name="3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52616100"/>
          <a:ext cx="5612130" cy="19748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281</xdr:row>
      <xdr:rowOff>0</xdr:rowOff>
    </xdr:from>
    <xdr:to>
      <xdr:col>16</xdr:col>
      <xdr:colOff>182880</xdr:colOff>
      <xdr:row>293</xdr:row>
      <xdr:rowOff>1270</xdr:rowOff>
    </xdr:to>
    <xdr:pic>
      <xdr:nvPicPr>
        <xdr:cNvPr id="5" name="4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53225" y="52616100"/>
          <a:ext cx="5612130" cy="1944370"/>
        </a:xfrm>
        <a:prstGeom prst="rect">
          <a:avLst/>
        </a:prstGeom>
      </xdr:spPr>
    </xdr:pic>
    <xdr:clientData/>
  </xdr:twoCellAnchor>
  <xdr:twoCellAnchor editAs="oneCell">
    <xdr:from>
      <xdr:col>17</xdr:col>
      <xdr:colOff>561975</xdr:colOff>
      <xdr:row>280</xdr:row>
      <xdr:rowOff>133350</xdr:rowOff>
    </xdr:from>
    <xdr:to>
      <xdr:col>27</xdr:col>
      <xdr:colOff>68580</xdr:colOff>
      <xdr:row>292</xdr:row>
      <xdr:rowOff>139700</xdr:rowOff>
    </xdr:to>
    <xdr:pic>
      <xdr:nvPicPr>
        <xdr:cNvPr id="6" name="5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11200" y="52835175"/>
          <a:ext cx="5612130" cy="1949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2</xdr:row>
      <xdr:rowOff>104774</xdr:rowOff>
    </xdr:from>
    <xdr:to>
      <xdr:col>9</xdr:col>
      <xdr:colOff>257175</xdr:colOff>
      <xdr:row>33</xdr:row>
      <xdr:rowOff>129113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428624"/>
          <a:ext cx="7496175" cy="5044014"/>
        </a:xfrm>
        <a:prstGeom prst="rect">
          <a:avLst/>
        </a:prstGeom>
      </xdr:spPr>
    </xdr:pic>
    <xdr:clientData/>
  </xdr:twoCellAnchor>
  <xdr:twoCellAnchor editAs="oneCell">
    <xdr:from>
      <xdr:col>41</xdr:col>
      <xdr:colOff>752475</xdr:colOff>
      <xdr:row>260</xdr:row>
      <xdr:rowOff>0</xdr:rowOff>
    </xdr:from>
    <xdr:to>
      <xdr:col>51</xdr:col>
      <xdr:colOff>382905</xdr:colOff>
      <xdr:row>271</xdr:row>
      <xdr:rowOff>142240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746575" y="49472850"/>
          <a:ext cx="5612130" cy="235204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283</xdr:row>
      <xdr:rowOff>0</xdr:rowOff>
    </xdr:from>
    <xdr:to>
      <xdr:col>6</xdr:col>
      <xdr:colOff>659130</xdr:colOff>
      <xdr:row>295</xdr:row>
      <xdr:rowOff>19685</xdr:rowOff>
    </xdr:to>
    <xdr:pic>
      <xdr:nvPicPr>
        <xdr:cNvPr id="4" name="3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53835300"/>
          <a:ext cx="5612130" cy="1962785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283</xdr:row>
      <xdr:rowOff>66675</xdr:rowOff>
    </xdr:from>
    <xdr:to>
      <xdr:col>16</xdr:col>
      <xdr:colOff>497205</xdr:colOff>
      <xdr:row>295</xdr:row>
      <xdr:rowOff>21590</xdr:rowOff>
    </xdr:to>
    <xdr:pic>
      <xdr:nvPicPr>
        <xdr:cNvPr id="5" name="4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43675" y="54035325"/>
          <a:ext cx="5612130" cy="1898015"/>
        </a:xfrm>
        <a:prstGeom prst="rect">
          <a:avLst/>
        </a:prstGeom>
      </xdr:spPr>
    </xdr:pic>
    <xdr:clientData/>
  </xdr:twoCellAnchor>
  <xdr:twoCellAnchor editAs="oneCell">
    <xdr:from>
      <xdr:col>17</xdr:col>
      <xdr:colOff>561975</xdr:colOff>
      <xdr:row>283</xdr:row>
      <xdr:rowOff>104775</xdr:rowOff>
    </xdr:from>
    <xdr:to>
      <xdr:col>27</xdr:col>
      <xdr:colOff>125730</xdr:colOff>
      <xdr:row>295</xdr:row>
      <xdr:rowOff>40005</xdr:rowOff>
    </xdr:to>
    <xdr:pic>
      <xdr:nvPicPr>
        <xdr:cNvPr id="6" name="5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77825" y="53940075"/>
          <a:ext cx="5612130" cy="18783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4</xdr:row>
      <xdr:rowOff>152400</xdr:rowOff>
    </xdr:from>
    <xdr:to>
      <xdr:col>9</xdr:col>
      <xdr:colOff>275296</xdr:colOff>
      <xdr:row>37</xdr:row>
      <xdr:rowOff>132685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00100"/>
          <a:ext cx="7438096" cy="5323810"/>
        </a:xfrm>
        <a:prstGeom prst="rect">
          <a:avLst/>
        </a:prstGeom>
      </xdr:spPr>
    </xdr:pic>
    <xdr:clientData/>
  </xdr:twoCellAnchor>
  <xdr:twoCellAnchor editAs="oneCell">
    <xdr:from>
      <xdr:col>43</xdr:col>
      <xdr:colOff>28575</xdr:colOff>
      <xdr:row>323</xdr:row>
      <xdr:rowOff>19050</xdr:rowOff>
    </xdr:from>
    <xdr:to>
      <xdr:col>50</xdr:col>
      <xdr:colOff>306705</xdr:colOff>
      <xdr:row>335</xdr:row>
      <xdr:rowOff>82550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18200" y="59369325"/>
          <a:ext cx="5612130" cy="203517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349</xdr:row>
      <xdr:rowOff>95250</xdr:rowOff>
    </xdr:from>
    <xdr:to>
      <xdr:col>6</xdr:col>
      <xdr:colOff>592455</xdr:colOff>
      <xdr:row>361</xdr:row>
      <xdr:rowOff>139065</xdr:rowOff>
    </xdr:to>
    <xdr:pic>
      <xdr:nvPicPr>
        <xdr:cNvPr id="4" name="3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64046100"/>
          <a:ext cx="5612130" cy="198691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350</xdr:row>
      <xdr:rowOff>0</xdr:rowOff>
    </xdr:from>
    <xdr:to>
      <xdr:col>16</xdr:col>
      <xdr:colOff>249555</xdr:colOff>
      <xdr:row>362</xdr:row>
      <xdr:rowOff>12700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81775" y="64112775"/>
          <a:ext cx="5612130" cy="1955800"/>
        </a:xfrm>
        <a:prstGeom prst="rect">
          <a:avLst/>
        </a:prstGeom>
      </xdr:spPr>
    </xdr:pic>
    <xdr:clientData/>
  </xdr:twoCellAnchor>
  <xdr:twoCellAnchor editAs="oneCell">
    <xdr:from>
      <xdr:col>17</xdr:col>
      <xdr:colOff>704850</xdr:colOff>
      <xdr:row>350</xdr:row>
      <xdr:rowOff>104775</xdr:rowOff>
    </xdr:from>
    <xdr:to>
      <xdr:col>26</xdr:col>
      <xdr:colOff>506730</xdr:colOff>
      <xdr:row>361</xdr:row>
      <xdr:rowOff>160655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230225" y="64217550"/>
          <a:ext cx="5612130" cy="18370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885825</xdr:colOff>
      <xdr:row>2</xdr:row>
      <xdr:rowOff>28575</xdr:rowOff>
    </xdr:from>
    <xdr:to>
      <xdr:col>9</xdr:col>
      <xdr:colOff>627729</xdr:colOff>
      <xdr:row>34</xdr:row>
      <xdr:rowOff>151737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" y="352425"/>
          <a:ext cx="7371429" cy="5304762"/>
        </a:xfrm>
        <a:prstGeom prst="rect">
          <a:avLst/>
        </a:prstGeom>
      </xdr:spPr>
    </xdr:pic>
    <xdr:clientData/>
  </xdr:twoCellAnchor>
  <xdr:twoCellAnchor editAs="oneCell">
    <xdr:from>
      <xdr:col>42</xdr:col>
      <xdr:colOff>485775</xdr:colOff>
      <xdr:row>403</xdr:row>
      <xdr:rowOff>0</xdr:rowOff>
    </xdr:from>
    <xdr:to>
      <xdr:col>50</xdr:col>
      <xdr:colOff>1905</xdr:colOff>
      <xdr:row>415</xdr:row>
      <xdr:rowOff>125095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080075" y="73380600"/>
          <a:ext cx="5612130" cy="20681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435</xdr:row>
      <xdr:rowOff>123825</xdr:rowOff>
    </xdr:from>
    <xdr:to>
      <xdr:col>6</xdr:col>
      <xdr:colOff>421005</xdr:colOff>
      <xdr:row>447</xdr:row>
      <xdr:rowOff>155575</xdr:rowOff>
    </xdr:to>
    <xdr:pic>
      <xdr:nvPicPr>
        <xdr:cNvPr id="4" name="3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79028925"/>
          <a:ext cx="5612130" cy="1974850"/>
        </a:xfrm>
        <a:prstGeom prst="rect">
          <a:avLst/>
        </a:prstGeom>
      </xdr:spPr>
    </xdr:pic>
    <xdr:clientData/>
  </xdr:twoCellAnchor>
  <xdr:twoCellAnchor editAs="oneCell">
    <xdr:from>
      <xdr:col>7</xdr:col>
      <xdr:colOff>723900</xdr:colOff>
      <xdr:row>435</xdr:row>
      <xdr:rowOff>142875</xdr:rowOff>
    </xdr:from>
    <xdr:to>
      <xdr:col>16</xdr:col>
      <xdr:colOff>201930</xdr:colOff>
      <xdr:row>447</xdr:row>
      <xdr:rowOff>123825</xdr:rowOff>
    </xdr:to>
    <xdr:pic>
      <xdr:nvPicPr>
        <xdr:cNvPr id="5" name="4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91300" y="79047975"/>
          <a:ext cx="5612130" cy="19240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436</xdr:row>
      <xdr:rowOff>0</xdr:rowOff>
    </xdr:from>
    <xdr:to>
      <xdr:col>26</xdr:col>
      <xdr:colOff>601980</xdr:colOff>
      <xdr:row>447</xdr:row>
      <xdr:rowOff>85725</xdr:rowOff>
    </xdr:to>
    <xdr:pic>
      <xdr:nvPicPr>
        <xdr:cNvPr id="6" name="5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92150" y="79067025"/>
          <a:ext cx="5612130" cy="1866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657225</xdr:colOff>
      <xdr:row>2</xdr:row>
      <xdr:rowOff>133350</xdr:rowOff>
    </xdr:from>
    <xdr:to>
      <xdr:col>10</xdr:col>
      <xdr:colOff>84739</xdr:colOff>
      <xdr:row>36</xdr:row>
      <xdr:rowOff>123138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457200"/>
          <a:ext cx="7895239" cy="5495238"/>
        </a:xfrm>
        <a:prstGeom prst="rect">
          <a:avLst/>
        </a:prstGeom>
      </xdr:spPr>
    </xdr:pic>
    <xdr:clientData/>
  </xdr:twoCellAnchor>
  <xdr:twoCellAnchor editAs="oneCell">
    <xdr:from>
      <xdr:col>42</xdr:col>
      <xdr:colOff>609600</xdr:colOff>
      <xdr:row>427</xdr:row>
      <xdr:rowOff>142875</xdr:rowOff>
    </xdr:from>
    <xdr:to>
      <xdr:col>50</xdr:col>
      <xdr:colOff>125730</xdr:colOff>
      <xdr:row>440</xdr:row>
      <xdr:rowOff>73025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556575" y="76333350"/>
          <a:ext cx="5612130" cy="20351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462</xdr:row>
      <xdr:rowOff>0</xdr:rowOff>
    </xdr:from>
    <xdr:to>
      <xdr:col>6</xdr:col>
      <xdr:colOff>611505</xdr:colOff>
      <xdr:row>473</xdr:row>
      <xdr:rowOff>145415</xdr:rowOff>
    </xdr:to>
    <xdr:pic>
      <xdr:nvPicPr>
        <xdr:cNvPr id="4" name="3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875" y="81972150"/>
          <a:ext cx="5612130" cy="192659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462</xdr:row>
      <xdr:rowOff>0</xdr:rowOff>
    </xdr:from>
    <xdr:to>
      <xdr:col>15</xdr:col>
      <xdr:colOff>154305</xdr:colOff>
      <xdr:row>473</xdr:row>
      <xdr:rowOff>87630</xdr:rowOff>
    </xdr:to>
    <xdr:pic>
      <xdr:nvPicPr>
        <xdr:cNvPr id="5" name="4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15150" y="81972150"/>
          <a:ext cx="5612130" cy="1868805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</xdr:colOff>
      <xdr:row>462</xdr:row>
      <xdr:rowOff>9525</xdr:rowOff>
    </xdr:from>
    <xdr:to>
      <xdr:col>23</xdr:col>
      <xdr:colOff>201930</xdr:colOff>
      <xdr:row>473</xdr:row>
      <xdr:rowOff>88900</xdr:rowOff>
    </xdr:to>
    <xdr:pic>
      <xdr:nvPicPr>
        <xdr:cNvPr id="6" name="5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144500" y="82324575"/>
          <a:ext cx="5612130" cy="18605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409575</xdr:colOff>
      <xdr:row>2</xdr:row>
      <xdr:rowOff>9525</xdr:rowOff>
    </xdr:from>
    <xdr:to>
      <xdr:col>9</xdr:col>
      <xdr:colOff>751503</xdr:colOff>
      <xdr:row>36</xdr:row>
      <xdr:rowOff>75504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333375"/>
          <a:ext cx="7780953" cy="5571429"/>
        </a:xfrm>
        <a:prstGeom prst="rect">
          <a:avLst/>
        </a:prstGeom>
      </xdr:spPr>
    </xdr:pic>
    <xdr:clientData/>
  </xdr:twoCellAnchor>
  <xdr:twoCellAnchor editAs="oneCell">
    <xdr:from>
      <xdr:col>42</xdr:col>
      <xdr:colOff>285750</xdr:colOff>
      <xdr:row>473</xdr:row>
      <xdr:rowOff>95250</xdr:rowOff>
    </xdr:from>
    <xdr:to>
      <xdr:col>49</xdr:col>
      <xdr:colOff>563880</xdr:colOff>
      <xdr:row>486</xdr:row>
      <xdr:rowOff>50165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13325" y="86429850"/>
          <a:ext cx="5612130" cy="205994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512</xdr:row>
      <xdr:rowOff>0</xdr:rowOff>
    </xdr:from>
    <xdr:to>
      <xdr:col>6</xdr:col>
      <xdr:colOff>716280</xdr:colOff>
      <xdr:row>524</xdr:row>
      <xdr:rowOff>7620</xdr:rowOff>
    </xdr:to>
    <xdr:pic>
      <xdr:nvPicPr>
        <xdr:cNvPr id="4" name="3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7650" y="92735400"/>
          <a:ext cx="5612130" cy="195072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609600</xdr:colOff>
      <xdr:row>512</xdr:row>
      <xdr:rowOff>47625</xdr:rowOff>
    </xdr:from>
    <xdr:to>
      <xdr:col>17</xdr:col>
      <xdr:colOff>268605</xdr:colOff>
      <xdr:row>524</xdr:row>
      <xdr:rowOff>8890</xdr:rowOff>
    </xdr:to>
    <xdr:pic>
      <xdr:nvPicPr>
        <xdr:cNvPr id="5" name="4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00875" y="93059250"/>
          <a:ext cx="5612130" cy="190436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512</xdr:row>
      <xdr:rowOff>38100</xdr:rowOff>
    </xdr:from>
    <xdr:to>
      <xdr:col>28</xdr:col>
      <xdr:colOff>240030</xdr:colOff>
      <xdr:row>524</xdr:row>
      <xdr:rowOff>0</xdr:rowOff>
    </xdr:to>
    <xdr:pic>
      <xdr:nvPicPr>
        <xdr:cNvPr id="6" name="5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87475" y="92773500"/>
          <a:ext cx="5612130" cy="1905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2</xdr:row>
      <xdr:rowOff>152400</xdr:rowOff>
    </xdr:from>
    <xdr:to>
      <xdr:col>10</xdr:col>
      <xdr:colOff>341924</xdr:colOff>
      <xdr:row>35</xdr:row>
      <xdr:rowOff>161256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476250"/>
          <a:ext cx="7809524" cy="5352381"/>
        </a:xfrm>
        <a:prstGeom prst="rect">
          <a:avLst/>
        </a:prstGeom>
      </xdr:spPr>
    </xdr:pic>
    <xdr:clientData/>
  </xdr:twoCellAnchor>
  <xdr:twoCellAnchor editAs="oneCell">
    <xdr:from>
      <xdr:col>42</xdr:col>
      <xdr:colOff>609600</xdr:colOff>
      <xdr:row>469</xdr:row>
      <xdr:rowOff>123825</xdr:rowOff>
    </xdr:from>
    <xdr:to>
      <xdr:col>50</xdr:col>
      <xdr:colOff>125730</xdr:colOff>
      <xdr:row>482</xdr:row>
      <xdr:rowOff>70485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813625" y="83410425"/>
          <a:ext cx="5612130" cy="20516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508</xdr:row>
      <xdr:rowOff>0</xdr:rowOff>
    </xdr:from>
    <xdr:to>
      <xdr:col>6</xdr:col>
      <xdr:colOff>716280</xdr:colOff>
      <xdr:row>520</xdr:row>
      <xdr:rowOff>26035</xdr:rowOff>
    </xdr:to>
    <xdr:pic>
      <xdr:nvPicPr>
        <xdr:cNvPr id="4" name="3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89706450"/>
          <a:ext cx="5612130" cy="196913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508</xdr:row>
      <xdr:rowOff>95251</xdr:rowOff>
    </xdr:from>
    <xdr:to>
      <xdr:col>17</xdr:col>
      <xdr:colOff>59055</xdr:colOff>
      <xdr:row>520</xdr:row>
      <xdr:rowOff>87631</xdr:rowOff>
    </xdr:to>
    <xdr:pic>
      <xdr:nvPicPr>
        <xdr:cNvPr id="5" name="4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58025" y="89801701"/>
          <a:ext cx="5612130" cy="193548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509</xdr:row>
      <xdr:rowOff>0</xdr:rowOff>
    </xdr:from>
    <xdr:to>
      <xdr:col>27</xdr:col>
      <xdr:colOff>382905</xdr:colOff>
      <xdr:row>520</xdr:row>
      <xdr:rowOff>104775</xdr:rowOff>
    </xdr:to>
    <xdr:pic>
      <xdr:nvPicPr>
        <xdr:cNvPr id="6" name="5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916025" y="89868375"/>
          <a:ext cx="5612130" cy="18859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685800</xdr:colOff>
      <xdr:row>4</xdr:row>
      <xdr:rowOff>0</xdr:rowOff>
    </xdr:from>
    <xdr:to>
      <xdr:col>10</xdr:col>
      <xdr:colOff>503864</xdr:colOff>
      <xdr:row>37</xdr:row>
      <xdr:rowOff>65999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647700"/>
          <a:ext cx="7695239" cy="5409524"/>
        </a:xfrm>
        <a:prstGeom prst="rect">
          <a:avLst/>
        </a:prstGeom>
      </xdr:spPr>
    </xdr:pic>
    <xdr:clientData/>
  </xdr:twoCellAnchor>
  <xdr:twoCellAnchor editAs="oneCell">
    <xdr:from>
      <xdr:col>42</xdr:col>
      <xdr:colOff>400050</xdr:colOff>
      <xdr:row>323</xdr:row>
      <xdr:rowOff>0</xdr:rowOff>
    </xdr:from>
    <xdr:to>
      <xdr:col>49</xdr:col>
      <xdr:colOff>678180</xdr:colOff>
      <xdr:row>335</xdr:row>
      <xdr:rowOff>97790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27625" y="59807475"/>
          <a:ext cx="5612130" cy="205994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351</xdr:row>
      <xdr:rowOff>0</xdr:rowOff>
    </xdr:from>
    <xdr:to>
      <xdr:col>7</xdr:col>
      <xdr:colOff>20955</xdr:colOff>
      <xdr:row>363</xdr:row>
      <xdr:rowOff>19685</xdr:rowOff>
    </xdr:to>
    <xdr:pic>
      <xdr:nvPicPr>
        <xdr:cNvPr id="6" name="5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7175" y="64446150"/>
          <a:ext cx="5612130" cy="1962785"/>
        </a:xfrm>
        <a:prstGeom prst="rect">
          <a:avLst/>
        </a:prstGeom>
      </xdr:spPr>
    </xdr:pic>
    <xdr:clientData/>
  </xdr:twoCellAnchor>
  <xdr:twoCellAnchor editAs="oneCell">
    <xdr:from>
      <xdr:col>8</xdr:col>
      <xdr:colOff>657225</xdr:colOff>
      <xdr:row>351</xdr:row>
      <xdr:rowOff>47625</xdr:rowOff>
    </xdr:from>
    <xdr:to>
      <xdr:col>17</xdr:col>
      <xdr:colOff>268605</xdr:colOff>
      <xdr:row>363</xdr:row>
      <xdr:rowOff>20320</xdr:rowOff>
    </xdr:to>
    <xdr:pic>
      <xdr:nvPicPr>
        <xdr:cNvPr id="7" name="6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00875" y="64855725"/>
          <a:ext cx="5612130" cy="191579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351</xdr:row>
      <xdr:rowOff>85725</xdr:rowOff>
    </xdr:from>
    <xdr:to>
      <xdr:col>28</xdr:col>
      <xdr:colOff>240030</xdr:colOff>
      <xdr:row>363</xdr:row>
      <xdr:rowOff>38735</xdr:rowOff>
    </xdr:to>
    <xdr:pic>
      <xdr:nvPicPr>
        <xdr:cNvPr id="8" name="7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87475" y="64531875"/>
          <a:ext cx="5612130" cy="189611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_COMPARTIDA_VITALES\VITALES%202009\CONSOLIDADO%20DEL%20A&#209;O\BASE%20NACIMIENTOS%20TOTAL%202009%20%201703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CV%202006\Publicaci&#243;n%20ECV\1CRUCES\ECV%202005\Personas\01_ECV-2005_Personas-Estrato-Viviend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CV%202006\Publicaci&#243;n%20ECV\1CRUCES\ECV%202005\Personas\04_ECV-2005_Personas-Vivir_Medell&#237;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S/2013/ESTADISTICAS%20Diciembre%20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ssa.media.vcb.com.co/WINDOWS/TEMP/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EBAL~1/AppData/Local/Temp/ARCCCFA/perfil%20-%20series%20epidemilogia/ANEXOS%20%20PERFIL%20EPIDEMILOGICO%202007/Morbilidad/DATOS/EXCEL/PERFIL1/10MORT8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ORTALIDAD/WINDOWS/TEMP/defabr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\defabr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</sheetNames>
    <sheetDataSet>
      <sheetData sheetId="0"/>
      <sheetData sheetId="1"/>
      <sheetData sheetId="2"/>
      <sheetData sheetId="3"/>
      <sheetData sheetId="4">
        <row r="1">
          <cell r="A1">
            <v>10</v>
          </cell>
          <cell r="B1" t="str">
            <v>10-14</v>
          </cell>
        </row>
        <row r="2">
          <cell r="A2">
            <v>11</v>
          </cell>
          <cell r="B2" t="str">
            <v>10-14</v>
          </cell>
        </row>
        <row r="3">
          <cell r="A3">
            <v>12</v>
          </cell>
          <cell r="B3" t="str">
            <v>10-14</v>
          </cell>
        </row>
        <row r="4">
          <cell r="A4">
            <v>13</v>
          </cell>
          <cell r="B4" t="str">
            <v>10-14</v>
          </cell>
        </row>
        <row r="5">
          <cell r="A5">
            <v>14</v>
          </cell>
          <cell r="B5" t="str">
            <v>10-14</v>
          </cell>
        </row>
        <row r="6">
          <cell r="A6">
            <v>15</v>
          </cell>
          <cell r="B6" t="str">
            <v>15-19</v>
          </cell>
        </row>
        <row r="7">
          <cell r="A7">
            <v>16</v>
          </cell>
          <cell r="B7" t="str">
            <v>15-19</v>
          </cell>
        </row>
        <row r="8">
          <cell r="A8">
            <v>17</v>
          </cell>
          <cell r="B8" t="str">
            <v>15-19</v>
          </cell>
        </row>
        <row r="9">
          <cell r="A9">
            <v>18</v>
          </cell>
          <cell r="B9" t="str">
            <v>15-19</v>
          </cell>
        </row>
        <row r="10">
          <cell r="A10">
            <v>19</v>
          </cell>
          <cell r="B10" t="str">
            <v>15-19</v>
          </cell>
        </row>
        <row r="11">
          <cell r="A11">
            <v>20</v>
          </cell>
          <cell r="B11" t="str">
            <v>20-24</v>
          </cell>
        </row>
        <row r="12">
          <cell r="A12">
            <v>21</v>
          </cell>
          <cell r="B12" t="str">
            <v>20-24</v>
          </cell>
        </row>
        <row r="13">
          <cell r="A13">
            <v>22</v>
          </cell>
          <cell r="B13" t="str">
            <v>20-24</v>
          </cell>
        </row>
        <row r="14">
          <cell r="A14">
            <v>23</v>
          </cell>
          <cell r="B14" t="str">
            <v>20-24</v>
          </cell>
        </row>
        <row r="15">
          <cell r="A15">
            <v>24</v>
          </cell>
          <cell r="B15" t="str">
            <v>20-24</v>
          </cell>
        </row>
        <row r="16">
          <cell r="A16">
            <v>25</v>
          </cell>
          <cell r="B16" t="str">
            <v>25-29</v>
          </cell>
        </row>
        <row r="17">
          <cell r="A17">
            <v>26</v>
          </cell>
          <cell r="B17" t="str">
            <v>25-29</v>
          </cell>
        </row>
        <row r="18">
          <cell r="A18">
            <v>27</v>
          </cell>
          <cell r="B18" t="str">
            <v>25-29</v>
          </cell>
        </row>
        <row r="19">
          <cell r="A19">
            <v>28</v>
          </cell>
          <cell r="B19" t="str">
            <v>25-29</v>
          </cell>
        </row>
        <row r="20">
          <cell r="A20">
            <v>29</v>
          </cell>
          <cell r="B20" t="str">
            <v>25-29</v>
          </cell>
        </row>
        <row r="21">
          <cell r="A21">
            <v>30</v>
          </cell>
          <cell r="B21" t="str">
            <v>30-34</v>
          </cell>
        </row>
        <row r="22">
          <cell r="A22">
            <v>31</v>
          </cell>
          <cell r="B22" t="str">
            <v>30-34</v>
          </cell>
        </row>
        <row r="23">
          <cell r="A23">
            <v>32</v>
          </cell>
          <cell r="B23" t="str">
            <v>30-34</v>
          </cell>
        </row>
        <row r="24">
          <cell r="A24">
            <v>33</v>
          </cell>
          <cell r="B24" t="str">
            <v>30-34</v>
          </cell>
        </row>
        <row r="25">
          <cell r="A25">
            <v>34</v>
          </cell>
          <cell r="B25" t="str">
            <v>30-34</v>
          </cell>
        </row>
        <row r="26">
          <cell r="A26">
            <v>35</v>
          </cell>
          <cell r="B26" t="str">
            <v>35-39</v>
          </cell>
        </row>
        <row r="27">
          <cell r="A27">
            <v>36</v>
          </cell>
          <cell r="B27" t="str">
            <v>35-39</v>
          </cell>
        </row>
        <row r="28">
          <cell r="A28">
            <v>37</v>
          </cell>
          <cell r="B28" t="str">
            <v>35-39</v>
          </cell>
        </row>
        <row r="29">
          <cell r="A29">
            <v>38</v>
          </cell>
          <cell r="B29" t="str">
            <v>35-39</v>
          </cell>
        </row>
        <row r="30">
          <cell r="A30">
            <v>39</v>
          </cell>
          <cell r="B30" t="str">
            <v>35-39</v>
          </cell>
        </row>
        <row r="31">
          <cell r="A31">
            <v>40</v>
          </cell>
          <cell r="B31" t="str">
            <v>40-44</v>
          </cell>
        </row>
        <row r="32">
          <cell r="A32">
            <v>41</v>
          </cell>
          <cell r="B32" t="str">
            <v>40-44</v>
          </cell>
        </row>
        <row r="33">
          <cell r="A33">
            <v>42</v>
          </cell>
          <cell r="B33" t="str">
            <v>40-44</v>
          </cell>
        </row>
        <row r="34">
          <cell r="A34">
            <v>43</v>
          </cell>
          <cell r="B34" t="str">
            <v>40-44</v>
          </cell>
        </row>
        <row r="35">
          <cell r="A35">
            <v>44</v>
          </cell>
          <cell r="B35" t="str">
            <v>40-44</v>
          </cell>
        </row>
        <row r="36">
          <cell r="A36">
            <v>45</v>
          </cell>
          <cell r="B36" t="str">
            <v>45-49</v>
          </cell>
        </row>
        <row r="37">
          <cell r="A37">
            <v>46</v>
          </cell>
          <cell r="B37" t="str">
            <v>45-49</v>
          </cell>
        </row>
        <row r="38">
          <cell r="A38">
            <v>47</v>
          </cell>
          <cell r="B38" t="str">
            <v>45-49</v>
          </cell>
        </row>
        <row r="39">
          <cell r="A39">
            <v>48</v>
          </cell>
          <cell r="B39" t="str">
            <v>45-49</v>
          </cell>
        </row>
        <row r="40">
          <cell r="A40">
            <v>49</v>
          </cell>
          <cell r="B40" t="str">
            <v>45-49</v>
          </cell>
        </row>
        <row r="41">
          <cell r="A41">
            <v>50</v>
          </cell>
          <cell r="B41" t="str">
            <v>50-54</v>
          </cell>
        </row>
        <row r="42">
          <cell r="A42">
            <v>51</v>
          </cell>
          <cell r="B42" t="str">
            <v>50-54</v>
          </cell>
        </row>
        <row r="43">
          <cell r="A43">
            <v>52</v>
          </cell>
          <cell r="B43" t="str">
            <v>50-54</v>
          </cell>
        </row>
        <row r="44">
          <cell r="A44">
            <v>53</v>
          </cell>
          <cell r="B44" t="str">
            <v>50-54</v>
          </cell>
        </row>
        <row r="45">
          <cell r="A45">
            <v>54</v>
          </cell>
          <cell r="B45" t="str">
            <v>50-54</v>
          </cell>
        </row>
      </sheetData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. PPNA (2)"/>
      <sheetName val="1.COBERTURA  DANE"/>
      <sheetName val="2.TOTAL EPS"/>
      <sheetName val="3. Afiliados X EPS Subsidiado"/>
      <sheetName val="4. Afiliados X EPS Contributivo"/>
      <sheetName val="5. Tendencia RS"/>
      <sheetName val="6. Tendencia RC"/>
      <sheetName val="7. Histórico_Cobertura SGSSS "/>
      <sheetName val="8. Gráfico Tendencia SGSSS AÑOS"/>
      <sheetName val="9. Cobertura Al SGSSS Por mes"/>
      <sheetName val="10. Cobertura RS  según DNP "/>
      <sheetName val="10. NIVEL-ZONA-GENERO"/>
      <sheetName val="desplazados diciembre "/>
      <sheetName val="11. RS_GRUPOS_EDAD"/>
      <sheetName val="DICIEMBRE CONT Y SUB 1999-2012"/>
      <sheetName val="AFILIADOS X GRUPO RC"/>
      <sheetName val="codigos municipio"/>
      <sheetName val="TD"/>
      <sheetName val="DATOS 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7">
          <cell r="B7" t="str">
            <v>Caracoli</v>
          </cell>
          <cell r="C7" t="str">
            <v>Caracolí</v>
          </cell>
          <cell r="D7">
            <v>3247</v>
          </cell>
          <cell r="E7">
            <v>34</v>
          </cell>
          <cell r="F7">
            <v>1.0471204188481675</v>
          </cell>
          <cell r="G7">
            <v>185</v>
          </cell>
          <cell r="H7">
            <v>5.6975669849091473</v>
          </cell>
          <cell r="I7">
            <v>576</v>
          </cell>
          <cell r="J7">
            <v>17.739451801663073</v>
          </cell>
          <cell r="K7">
            <v>1404</v>
          </cell>
          <cell r="L7">
            <v>43.239913766553741</v>
          </cell>
          <cell r="M7">
            <v>538</v>
          </cell>
          <cell r="N7">
            <v>16.569140745303358</v>
          </cell>
          <cell r="O7">
            <v>510</v>
          </cell>
          <cell r="P7">
            <v>15.706806282722512</v>
          </cell>
          <cell r="Q7">
            <v>3247</v>
          </cell>
        </row>
        <row r="8">
          <cell r="B8" t="str">
            <v>Maceo</v>
          </cell>
          <cell r="C8" t="str">
            <v>Maceo</v>
          </cell>
          <cell r="D8">
            <v>6587</v>
          </cell>
          <cell r="E8">
            <v>82</v>
          </cell>
          <cell r="F8">
            <v>1.2448762714437529</v>
          </cell>
          <cell r="G8">
            <v>397</v>
          </cell>
          <cell r="H8">
            <v>6.0270229239410957</v>
          </cell>
          <cell r="I8">
            <v>1345</v>
          </cell>
          <cell r="J8">
            <v>20.419007135266433</v>
          </cell>
          <cell r="K8">
            <v>2807</v>
          </cell>
          <cell r="L8">
            <v>42.614240170031877</v>
          </cell>
          <cell r="M8">
            <v>1065</v>
          </cell>
          <cell r="N8">
            <v>16.168210110824351</v>
          </cell>
          <cell r="O8">
            <v>891</v>
          </cell>
          <cell r="P8">
            <v>13.526643388492484</v>
          </cell>
          <cell r="Q8">
            <v>6587</v>
          </cell>
        </row>
        <row r="9">
          <cell r="B9" t="str">
            <v>Puerto Berrio</v>
          </cell>
          <cell r="C9" t="str">
            <v>Puerto Berrío</v>
          </cell>
          <cell r="D9">
            <v>25712</v>
          </cell>
          <cell r="E9">
            <v>243</v>
          </cell>
          <cell r="F9">
            <v>0.94508400746733046</v>
          </cell>
          <cell r="G9">
            <v>1811</v>
          </cell>
          <cell r="H9">
            <v>7.0434038581207208</v>
          </cell>
          <cell r="I9">
            <v>5561</v>
          </cell>
          <cell r="J9">
            <v>21.628033602986932</v>
          </cell>
          <cell r="K9">
            <v>10944</v>
          </cell>
          <cell r="L9">
            <v>42.563783447417549</v>
          </cell>
          <cell r="M9">
            <v>3973</v>
          </cell>
          <cell r="N9">
            <v>15.451929060360921</v>
          </cell>
          <cell r="O9">
            <v>3180</v>
          </cell>
          <cell r="P9">
            <v>12.367766023646547</v>
          </cell>
          <cell r="Q9">
            <v>25712</v>
          </cell>
        </row>
        <row r="10">
          <cell r="B10" t="str">
            <v>Puerto Nare</v>
          </cell>
          <cell r="C10" t="str">
            <v>Puerto Nare</v>
          </cell>
          <cell r="D10">
            <v>8279</v>
          </cell>
          <cell r="E10">
            <v>89</v>
          </cell>
          <cell r="F10">
            <v>1.0750090590651045</v>
          </cell>
          <cell r="G10">
            <v>506</v>
          </cell>
          <cell r="H10">
            <v>6.1118492571566616</v>
          </cell>
          <cell r="I10">
            <v>1808</v>
          </cell>
          <cell r="J10">
            <v>21.838386278536053</v>
          </cell>
          <cell r="K10">
            <v>3440</v>
          </cell>
          <cell r="L10">
            <v>41.550911945887187</v>
          </cell>
          <cell r="M10">
            <v>1318</v>
          </cell>
          <cell r="N10">
            <v>15.919797076941661</v>
          </cell>
          <cell r="O10">
            <v>1118</v>
          </cell>
          <cell r="P10">
            <v>13.504046382413334</v>
          </cell>
          <cell r="Q10">
            <v>8279</v>
          </cell>
        </row>
        <row r="11">
          <cell r="B11" t="str">
            <v>Puerto Triunfo</v>
          </cell>
          <cell r="C11" t="str">
            <v>Puerto Triunfo</v>
          </cell>
          <cell r="D11">
            <v>9568</v>
          </cell>
          <cell r="E11">
            <v>108</v>
          </cell>
          <cell r="F11">
            <v>1.1287625418060201</v>
          </cell>
          <cell r="G11">
            <v>737</v>
          </cell>
          <cell r="H11">
            <v>7.7027591973244141</v>
          </cell>
          <cell r="I11">
            <v>2144</v>
          </cell>
          <cell r="J11">
            <v>22.408026755852841</v>
          </cell>
          <cell r="K11">
            <v>4298</v>
          </cell>
          <cell r="L11">
            <v>44.920568561872912</v>
          </cell>
          <cell r="M11">
            <v>1233</v>
          </cell>
          <cell r="N11">
            <v>12.886705685618729</v>
          </cell>
          <cell r="O11">
            <v>1048</v>
          </cell>
          <cell r="P11">
            <v>10.953177257525084</v>
          </cell>
          <cell r="Q11">
            <v>9568</v>
          </cell>
        </row>
        <row r="12">
          <cell r="B12" t="str">
            <v>Yondo</v>
          </cell>
          <cell r="C12" t="str">
            <v>Yondó</v>
          </cell>
          <cell r="D12">
            <v>10625</v>
          </cell>
          <cell r="E12">
            <v>142</v>
          </cell>
          <cell r="F12">
            <v>1.3364705882352941</v>
          </cell>
          <cell r="G12">
            <v>892</v>
          </cell>
          <cell r="H12">
            <v>8.3952941176470599</v>
          </cell>
          <cell r="I12">
            <v>2687</v>
          </cell>
          <cell r="J12">
            <v>25.289411764705882</v>
          </cell>
          <cell r="K12">
            <v>4507</v>
          </cell>
          <cell r="L12">
            <v>42.418823529411767</v>
          </cell>
          <cell r="M12">
            <v>1248</v>
          </cell>
          <cell r="N12">
            <v>11.745882352941177</v>
          </cell>
          <cell r="O12">
            <v>1149</v>
          </cell>
          <cell r="P12">
            <v>10.814117647058824</v>
          </cell>
          <cell r="Q12">
            <v>10625</v>
          </cell>
        </row>
        <row r="13">
          <cell r="B13" t="str">
            <v>BAJO CAUCA</v>
          </cell>
          <cell r="C13" t="str">
            <v>BAJO CAUCA</v>
          </cell>
          <cell r="D13">
            <v>208433</v>
          </cell>
          <cell r="E13">
            <v>2812</v>
          </cell>
          <cell r="F13">
            <v>1.3491145835832137</v>
          </cell>
          <cell r="G13">
            <v>17283</v>
          </cell>
          <cell r="H13">
            <v>8.2918731678764868</v>
          </cell>
          <cell r="I13">
            <v>53904</v>
          </cell>
          <cell r="J13">
            <v>25.861547835515491</v>
          </cell>
          <cell r="K13">
            <v>91154</v>
          </cell>
          <cell r="L13">
            <v>43.732998133692838</v>
          </cell>
          <cell r="M13">
            <v>25840</v>
          </cell>
          <cell r="N13">
            <v>12.397269146440342</v>
          </cell>
          <cell r="O13">
            <v>17440</v>
          </cell>
          <cell r="P13">
            <v>8.3671971328916257</v>
          </cell>
          <cell r="Q13">
            <v>208433</v>
          </cell>
        </row>
        <row r="14">
          <cell r="B14" t="str">
            <v>Caceres</v>
          </cell>
          <cell r="C14" t="str">
            <v>Cáceres</v>
          </cell>
          <cell r="D14">
            <v>26102</v>
          </cell>
          <cell r="E14">
            <v>327</v>
          </cell>
          <cell r="F14">
            <v>1.2527775649375528</v>
          </cell>
          <cell r="G14">
            <v>2283</v>
          </cell>
          <cell r="H14">
            <v>8.746456210252088</v>
          </cell>
          <cell r="I14">
            <v>7044</v>
          </cell>
          <cell r="J14">
            <v>26.98643782085664</v>
          </cell>
          <cell r="K14">
            <v>11136</v>
          </cell>
          <cell r="L14">
            <v>42.663397440809128</v>
          </cell>
          <cell r="M14">
            <v>3074</v>
          </cell>
          <cell r="N14">
            <v>11.776875335223355</v>
          </cell>
          <cell r="O14">
            <v>2238</v>
          </cell>
          <cell r="P14">
            <v>8.574055627921231</v>
          </cell>
          <cell r="Q14">
            <v>26102</v>
          </cell>
        </row>
        <row r="15">
          <cell r="B15" t="str">
            <v>Caucasia</v>
          </cell>
          <cell r="C15" t="str">
            <v>Caucasia</v>
          </cell>
          <cell r="D15">
            <v>64350</v>
          </cell>
          <cell r="E15">
            <v>877</v>
          </cell>
          <cell r="F15">
            <v>1.3628593628593628</v>
          </cell>
          <cell r="G15">
            <v>4679</v>
          </cell>
          <cell r="H15">
            <v>7.2711732711732715</v>
          </cell>
          <cell r="I15">
            <v>15519</v>
          </cell>
          <cell r="J15">
            <v>24.116550116550115</v>
          </cell>
          <cell r="K15">
            <v>28524</v>
          </cell>
          <cell r="L15">
            <v>44.326340326340322</v>
          </cell>
          <cell r="M15">
            <v>8646</v>
          </cell>
          <cell r="N15">
            <v>13.435897435897438</v>
          </cell>
          <cell r="O15">
            <v>6105</v>
          </cell>
          <cell r="P15">
            <v>9.4871794871794872</v>
          </cell>
          <cell r="Q15">
            <v>64350</v>
          </cell>
        </row>
        <row r="16">
          <cell r="B16" t="str">
            <v>El Bagre</v>
          </cell>
          <cell r="C16" t="str">
            <v>El Bagre</v>
          </cell>
          <cell r="D16">
            <v>42617</v>
          </cell>
          <cell r="E16">
            <v>559</v>
          </cell>
          <cell r="F16">
            <v>1.3116831311448482</v>
          </cell>
          <cell r="G16">
            <v>3649</v>
          </cell>
          <cell r="H16">
            <v>8.5623108149330083</v>
          </cell>
          <cell r="I16">
            <v>11067</v>
          </cell>
          <cell r="J16">
            <v>25.968510218926721</v>
          </cell>
          <cell r="K16">
            <v>18789</v>
          </cell>
          <cell r="L16">
            <v>44.088039984043924</v>
          </cell>
          <cell r="M16">
            <v>5335</v>
          </cell>
          <cell r="N16">
            <v>12.518478541427131</v>
          </cell>
          <cell r="O16">
            <v>3218</v>
          </cell>
          <cell r="P16">
            <v>7.5509773095243675</v>
          </cell>
          <cell r="Q16">
            <v>42617</v>
          </cell>
        </row>
        <row r="17">
          <cell r="B17" t="str">
            <v>Nechi</v>
          </cell>
          <cell r="C17" t="str">
            <v>Nechí</v>
          </cell>
          <cell r="D17">
            <v>22017</v>
          </cell>
          <cell r="E17">
            <v>286</v>
          </cell>
          <cell r="F17">
            <v>1.2989962301857656</v>
          </cell>
          <cell r="G17">
            <v>2161</v>
          </cell>
          <cell r="H17">
            <v>9.815142844165873</v>
          </cell>
          <cell r="I17">
            <v>5810</v>
          </cell>
          <cell r="J17">
            <v>26.38869964118636</v>
          </cell>
          <cell r="K17">
            <v>9189</v>
          </cell>
          <cell r="L17">
            <v>41.735931325793707</v>
          </cell>
          <cell r="M17">
            <v>2636</v>
          </cell>
          <cell r="N17">
            <v>11.972566653040833</v>
          </cell>
          <cell r="O17">
            <v>1935</v>
          </cell>
          <cell r="P17">
            <v>8.7886633056274697</v>
          </cell>
          <cell r="Q17">
            <v>22017</v>
          </cell>
        </row>
        <row r="18">
          <cell r="B18" t="str">
            <v>Taraza</v>
          </cell>
          <cell r="C18" t="str">
            <v>Tarazá</v>
          </cell>
          <cell r="D18">
            <v>31621</v>
          </cell>
          <cell r="E18">
            <v>442</v>
          </cell>
          <cell r="F18">
            <v>1.397805256000759</v>
          </cell>
          <cell r="G18">
            <v>2537</v>
          </cell>
          <cell r="H18">
            <v>8.0231491730179307</v>
          </cell>
          <cell r="I18">
            <v>8675</v>
          </cell>
          <cell r="J18">
            <v>27.434299990512635</v>
          </cell>
          <cell r="K18">
            <v>14209</v>
          </cell>
          <cell r="L18">
            <v>44.935327788494988</v>
          </cell>
          <cell r="M18">
            <v>3456</v>
          </cell>
          <cell r="N18">
            <v>10.929445621580596</v>
          </cell>
          <cell r="O18">
            <v>2302</v>
          </cell>
          <cell r="P18">
            <v>7.2799721703930924</v>
          </cell>
          <cell r="Q18">
            <v>31621</v>
          </cell>
        </row>
        <row r="19">
          <cell r="B19" t="str">
            <v>Zaragoza</v>
          </cell>
          <cell r="C19" t="str">
            <v>Zaragoza</v>
          </cell>
          <cell r="D19">
            <v>21726</v>
          </cell>
          <cell r="E19">
            <v>321</v>
          </cell>
          <cell r="F19">
            <v>1.4774924054128693</v>
          </cell>
          <cell r="G19">
            <v>1974</v>
          </cell>
          <cell r="H19">
            <v>9.0858878762772708</v>
          </cell>
          <cell r="I19">
            <v>5789</v>
          </cell>
          <cell r="J19">
            <v>26.645493878302496</v>
          </cell>
          <cell r="K19">
            <v>9307</v>
          </cell>
          <cell r="L19">
            <v>42.838074196814873</v>
          </cell>
          <cell r="M19">
            <v>2693</v>
          </cell>
          <cell r="N19">
            <v>12.395286753198933</v>
          </cell>
          <cell r="O19">
            <v>1642</v>
          </cell>
          <cell r="P19">
            <v>7.5577648899935568</v>
          </cell>
          <cell r="Q19">
            <v>21726</v>
          </cell>
        </row>
        <row r="20">
          <cell r="B20" t="str">
            <v>URABA</v>
          </cell>
          <cell r="C20" t="str">
            <v>URABÁ</v>
          </cell>
          <cell r="D20">
            <v>357208</v>
          </cell>
          <cell r="E20">
            <v>3867</v>
          </cell>
          <cell r="F20">
            <v>1.082562540592596</v>
          </cell>
          <cell r="G20">
            <v>28833</v>
          </cell>
          <cell r="H20">
            <v>8.0717677095697749</v>
          </cell>
          <cell r="I20">
            <v>92799</v>
          </cell>
          <cell r="J20">
            <v>25.97898143378648</v>
          </cell>
          <cell r="K20">
            <v>163255</v>
          </cell>
          <cell r="L20">
            <v>45.703063761169965</v>
          </cell>
          <cell r="M20">
            <v>39027</v>
          </cell>
          <cell r="N20">
            <v>10.925567176546998</v>
          </cell>
          <cell r="O20">
            <v>29427</v>
          </cell>
          <cell r="P20">
            <v>8.2380573783341919</v>
          </cell>
          <cell r="Q20">
            <v>357208</v>
          </cell>
        </row>
        <row r="21">
          <cell r="B21" t="str">
            <v>Apartado</v>
          </cell>
          <cell r="C21" t="str">
            <v>Apartadó</v>
          </cell>
          <cell r="D21">
            <v>54140</v>
          </cell>
          <cell r="E21">
            <v>700</v>
          </cell>
          <cell r="F21">
            <v>1.2929442186922793</v>
          </cell>
          <cell r="G21">
            <v>4050</v>
          </cell>
          <cell r="H21">
            <v>7.480605836719616</v>
          </cell>
          <cell r="I21">
            <v>12444</v>
          </cell>
          <cell r="J21">
            <v>22.984854082009605</v>
          </cell>
          <cell r="K21">
            <v>25568</v>
          </cell>
          <cell r="L21">
            <v>47.22571111932028</v>
          </cell>
          <cell r="M21">
            <v>6531</v>
          </cell>
          <cell r="N21">
            <v>12.063169560398967</v>
          </cell>
          <cell r="O21">
            <v>4847</v>
          </cell>
          <cell r="P21">
            <v>8.9527151828592544</v>
          </cell>
          <cell r="Q21">
            <v>54140</v>
          </cell>
        </row>
        <row r="22">
          <cell r="B22" t="str">
            <v>Arboletes</v>
          </cell>
          <cell r="C22" t="str">
            <v>Arboletes</v>
          </cell>
          <cell r="D22">
            <v>26264</v>
          </cell>
          <cell r="E22">
            <v>267</v>
          </cell>
          <cell r="F22">
            <v>1.0166006701187937</v>
          </cell>
          <cell r="G22">
            <v>1715</v>
          </cell>
          <cell r="H22">
            <v>6.5298507462686564</v>
          </cell>
          <cell r="I22">
            <v>6558</v>
          </cell>
          <cell r="J22">
            <v>24.969540054827903</v>
          </cell>
          <cell r="K22">
            <v>11971</v>
          </cell>
          <cell r="L22">
            <v>45.579500456899183</v>
          </cell>
          <cell r="M22">
            <v>3165</v>
          </cell>
          <cell r="N22">
            <v>12.050715808711544</v>
          </cell>
          <cell r="O22">
            <v>2588</v>
          </cell>
          <cell r="P22">
            <v>9.8537922631739256</v>
          </cell>
          <cell r="Q22">
            <v>26264</v>
          </cell>
        </row>
        <row r="23">
          <cell r="B23" t="str">
            <v>Carepa</v>
          </cell>
          <cell r="C23" t="str">
            <v>Carepa</v>
          </cell>
          <cell r="D23">
            <v>24741</v>
          </cell>
          <cell r="E23">
            <v>254</v>
          </cell>
          <cell r="F23">
            <v>1.0266359484256902</v>
          </cell>
          <cell r="G23">
            <v>1950</v>
          </cell>
          <cell r="H23">
            <v>7.8816539347641577</v>
          </cell>
          <cell r="I23">
            <v>6253</v>
          </cell>
          <cell r="J23">
            <v>25.273836950810395</v>
          </cell>
          <cell r="K23">
            <v>11495</v>
          </cell>
          <cell r="L23">
            <v>46.461339476981529</v>
          </cell>
          <cell r="M23">
            <v>2657</v>
          </cell>
          <cell r="N23">
            <v>10.73925872034275</v>
          </cell>
          <cell r="O23">
            <v>2132</v>
          </cell>
          <cell r="P23">
            <v>8.6172749686754777</v>
          </cell>
          <cell r="Q23">
            <v>24741</v>
          </cell>
        </row>
        <row r="24">
          <cell r="B24" t="str">
            <v>Chigorodo</v>
          </cell>
          <cell r="C24" t="str">
            <v>Chigorodó</v>
          </cell>
          <cell r="D24">
            <v>38019</v>
          </cell>
          <cell r="E24">
            <v>422</v>
          </cell>
          <cell r="F24">
            <v>1.1099713301244116</v>
          </cell>
          <cell r="G24">
            <v>2945</v>
          </cell>
          <cell r="H24">
            <v>7.7461269365317342</v>
          </cell>
          <cell r="I24">
            <v>9751</v>
          </cell>
          <cell r="J24">
            <v>25.647702464557192</v>
          </cell>
          <cell r="K24">
            <v>17374</v>
          </cell>
          <cell r="L24">
            <v>45.698203529814037</v>
          </cell>
          <cell r="M24">
            <v>4200</v>
          </cell>
          <cell r="N24">
            <v>11.047108024934902</v>
          </cell>
          <cell r="O24">
            <v>3327</v>
          </cell>
          <cell r="P24">
            <v>8.7508877140377184</v>
          </cell>
          <cell r="Q24">
            <v>38019</v>
          </cell>
        </row>
        <row r="25">
          <cell r="B25" t="str">
            <v>Murindo</v>
          </cell>
          <cell r="C25" t="str">
            <v>Murindó</v>
          </cell>
          <cell r="D25">
            <v>3538</v>
          </cell>
          <cell r="E25">
            <v>36</v>
          </cell>
          <cell r="F25">
            <v>1.0175240248728095</v>
          </cell>
          <cell r="G25">
            <v>397</v>
          </cell>
          <cell r="H25">
            <v>11.221028829847372</v>
          </cell>
          <cell r="I25">
            <v>1092</v>
          </cell>
          <cell r="J25">
            <v>30.864895421141885</v>
          </cell>
          <cell r="K25">
            <v>1478</v>
          </cell>
          <cell r="L25">
            <v>41.775014132278123</v>
          </cell>
          <cell r="M25">
            <v>311</v>
          </cell>
          <cell r="N25">
            <v>8.790276992651215</v>
          </cell>
          <cell r="O25">
            <v>224</v>
          </cell>
          <cell r="P25">
            <v>6.3312605992085924</v>
          </cell>
          <cell r="Q25">
            <v>3538</v>
          </cell>
        </row>
        <row r="26">
          <cell r="B26" t="str">
            <v>Mutata</v>
          </cell>
          <cell r="C26" t="str">
            <v>Mutatá</v>
          </cell>
          <cell r="D26">
            <v>16568</v>
          </cell>
          <cell r="E26">
            <v>271</v>
          </cell>
          <cell r="F26">
            <v>1.6356832448092711</v>
          </cell>
          <cell r="G26">
            <v>1569</v>
          </cell>
          <cell r="H26">
            <v>9.4700627716079193</v>
          </cell>
          <cell r="I26">
            <v>4522</v>
          </cell>
          <cell r="J26">
            <v>27.293577981651374</v>
          </cell>
          <cell r="K26">
            <v>7387</v>
          </cell>
          <cell r="L26">
            <v>44.58594881699662</v>
          </cell>
          <cell r="M26">
            <v>1751</v>
          </cell>
          <cell r="N26">
            <v>10.568565910188314</v>
          </cell>
          <cell r="O26">
            <v>1068</v>
          </cell>
          <cell r="P26">
            <v>6.4461612747464994</v>
          </cell>
          <cell r="Q26">
            <v>16568</v>
          </cell>
        </row>
        <row r="27">
          <cell r="B27" t="str">
            <v>Necocli</v>
          </cell>
          <cell r="C27" t="str">
            <v>Necoclí</v>
          </cell>
          <cell r="D27">
            <v>45229</v>
          </cell>
          <cell r="E27">
            <v>314</v>
          </cell>
          <cell r="F27">
            <v>0.69424484291052202</v>
          </cell>
          <cell r="G27">
            <v>3413</v>
          </cell>
          <cell r="H27">
            <v>7.546043467686661</v>
          </cell>
          <cell r="I27">
            <v>12757</v>
          </cell>
          <cell r="J27">
            <v>28.205354971367928</v>
          </cell>
          <cell r="K27">
            <v>20482</v>
          </cell>
          <cell r="L27">
            <v>45.285104689469144</v>
          </cell>
          <cell r="M27">
            <v>4673</v>
          </cell>
          <cell r="N27">
            <v>10.331866722677928</v>
          </cell>
          <cell r="O27">
            <v>3590</v>
          </cell>
          <cell r="P27">
            <v>7.9373853058878145</v>
          </cell>
          <cell r="Q27">
            <v>45229</v>
          </cell>
        </row>
        <row r="28">
          <cell r="B28" t="str">
            <v>San Juan de Uraba</v>
          </cell>
          <cell r="C28" t="str">
            <v>San Juan de Urabá</v>
          </cell>
          <cell r="D28">
            <v>19983</v>
          </cell>
          <cell r="E28">
            <v>209</v>
          </cell>
          <cell r="F28">
            <v>1.0458890056548065</v>
          </cell>
          <cell r="G28">
            <v>1645</v>
          </cell>
          <cell r="H28">
            <v>8.2319971976179751</v>
          </cell>
          <cell r="I28">
            <v>5398</v>
          </cell>
          <cell r="J28">
            <v>27.012961016864335</v>
          </cell>
          <cell r="K28">
            <v>9014</v>
          </cell>
          <cell r="L28">
            <v>45.108342090777157</v>
          </cell>
          <cell r="M28">
            <v>2066</v>
          </cell>
          <cell r="N28">
            <v>10.338787969774309</v>
          </cell>
          <cell r="O28">
            <v>1651</v>
          </cell>
          <cell r="P28">
            <v>8.262022719311414</v>
          </cell>
          <cell r="Q28">
            <v>19983</v>
          </cell>
        </row>
        <row r="29">
          <cell r="B29" t="str">
            <v>San Pedro de Uraba</v>
          </cell>
          <cell r="C29" t="str">
            <v>San Pedro de Urabá</v>
          </cell>
          <cell r="D29">
            <v>30485</v>
          </cell>
          <cell r="E29">
            <v>256</v>
          </cell>
          <cell r="F29">
            <v>0.83975725766770537</v>
          </cell>
          <cell r="G29">
            <v>2639</v>
          </cell>
          <cell r="H29">
            <v>8.6567164179104488</v>
          </cell>
          <cell r="I29">
            <v>7650</v>
          </cell>
          <cell r="J29">
            <v>25.094308676398231</v>
          </cell>
          <cell r="K29">
            <v>13884</v>
          </cell>
          <cell r="L29">
            <v>45.543710021321957</v>
          </cell>
          <cell r="M29">
            <v>3456</v>
          </cell>
          <cell r="N29">
            <v>11.336722978514024</v>
          </cell>
          <cell r="O29">
            <v>2600</v>
          </cell>
          <cell r="P29">
            <v>8.5287846481876333</v>
          </cell>
          <cell r="Q29">
            <v>30485</v>
          </cell>
        </row>
        <row r="30">
          <cell r="B30" t="str">
            <v>Turbo</v>
          </cell>
          <cell r="C30" t="str">
            <v>Turbo</v>
          </cell>
          <cell r="D30">
            <v>91339</v>
          </cell>
          <cell r="E30">
            <v>1058</v>
          </cell>
          <cell r="F30">
            <v>1.1583222938722781</v>
          </cell>
          <cell r="G30">
            <v>7805</v>
          </cell>
          <cell r="H30">
            <v>8.5450902681220509</v>
          </cell>
          <cell r="I30">
            <v>24184</v>
          </cell>
          <cell r="J30">
            <v>26.477189371462355</v>
          </cell>
          <cell r="K30">
            <v>41927</v>
          </cell>
          <cell r="L30">
            <v>45.902626479379016</v>
          </cell>
          <cell r="M30">
            <v>9582</v>
          </cell>
          <cell r="N30">
            <v>10.490589999890517</v>
          </cell>
          <cell r="O30">
            <v>6783</v>
          </cell>
          <cell r="P30">
            <v>7.4261815872737822</v>
          </cell>
          <cell r="Q30">
            <v>91339</v>
          </cell>
        </row>
        <row r="31">
          <cell r="B31" t="str">
            <v>Vigia del Fuerte</v>
          </cell>
          <cell r="C31" t="str">
            <v>Vigia del Fuerte</v>
          </cell>
          <cell r="D31">
            <v>6902</v>
          </cell>
          <cell r="E31">
            <v>80</v>
          </cell>
          <cell r="F31">
            <v>1.1590843233845263</v>
          </cell>
          <cell r="G31">
            <v>705</v>
          </cell>
          <cell r="H31">
            <v>10.214430599826137</v>
          </cell>
          <cell r="I31">
            <v>2190</v>
          </cell>
          <cell r="J31">
            <v>31.729933352651408</v>
          </cell>
          <cell r="K31">
            <v>2675</v>
          </cell>
          <cell r="L31">
            <v>38.756882063170096</v>
          </cell>
          <cell r="M31">
            <v>635</v>
          </cell>
          <cell r="N31">
            <v>9.2002318168646759</v>
          </cell>
          <cell r="O31">
            <v>617</v>
          </cell>
          <cell r="P31">
            <v>8.9394378441031588</v>
          </cell>
          <cell r="Q31">
            <v>6902</v>
          </cell>
        </row>
        <row r="32">
          <cell r="B32" t="str">
            <v>NORDESTE</v>
          </cell>
          <cell r="C32" t="str">
            <v>NORDESTE</v>
          </cell>
          <cell r="D32">
            <v>129739</v>
          </cell>
          <cell r="E32">
            <v>1457</v>
          </cell>
          <cell r="F32">
            <v>1.1230239172492467</v>
          </cell>
          <cell r="G32">
            <v>8884</v>
          </cell>
          <cell r="H32">
            <v>6.8475940156776298</v>
          </cell>
          <cell r="I32">
            <v>29318</v>
          </cell>
          <cell r="J32">
            <v>22.597676874340024</v>
          </cell>
          <cell r="K32">
            <v>57296</v>
          </cell>
          <cell r="L32">
            <v>44.162510887242853</v>
          </cell>
          <cell r="M32">
            <v>18985</v>
          </cell>
          <cell r="N32">
            <v>14.633225167451574</v>
          </cell>
          <cell r="O32">
            <v>13799</v>
          </cell>
          <cell r="P32">
            <v>10.635969138038677</v>
          </cell>
          <cell r="Q32">
            <v>129739</v>
          </cell>
        </row>
        <row r="33">
          <cell r="B33" t="str">
            <v>Amalfi</v>
          </cell>
          <cell r="C33" t="str">
            <v>Amalfi</v>
          </cell>
          <cell r="D33">
            <v>17082</v>
          </cell>
          <cell r="E33">
            <v>195</v>
          </cell>
          <cell r="F33">
            <v>1.1415525114155249</v>
          </cell>
          <cell r="G33">
            <v>1247</v>
          </cell>
          <cell r="H33">
            <v>7.3000819576162046</v>
          </cell>
          <cell r="I33">
            <v>3856</v>
          </cell>
          <cell r="J33">
            <v>22.573469148811615</v>
          </cell>
          <cell r="K33">
            <v>7759</v>
          </cell>
          <cell r="L33">
            <v>45.422081723451583</v>
          </cell>
          <cell r="M33">
            <v>2320</v>
          </cell>
          <cell r="N33">
            <v>13.581547828123169</v>
          </cell>
          <cell r="O33">
            <v>1705</v>
          </cell>
          <cell r="P33">
            <v>9.9812668305818981</v>
          </cell>
          <cell r="Q33">
            <v>17082</v>
          </cell>
        </row>
        <row r="34">
          <cell r="B34" t="str">
            <v>Anori</v>
          </cell>
          <cell r="C34" t="str">
            <v>Anorí</v>
          </cell>
          <cell r="D34">
            <v>13764</v>
          </cell>
          <cell r="E34">
            <v>204</v>
          </cell>
          <cell r="F34">
            <v>1.4821272885789014</v>
          </cell>
          <cell r="G34">
            <v>1147</v>
          </cell>
          <cell r="H34">
            <v>8.3333333333333321</v>
          </cell>
          <cell r="I34">
            <v>3275</v>
          </cell>
          <cell r="J34">
            <v>23.793955245568149</v>
          </cell>
          <cell r="K34">
            <v>6500</v>
          </cell>
          <cell r="L34">
            <v>47.224643998837543</v>
          </cell>
          <cell r="M34">
            <v>1594</v>
          </cell>
          <cell r="N34">
            <v>11.580935774484162</v>
          </cell>
          <cell r="O34">
            <v>1044</v>
          </cell>
          <cell r="P34">
            <v>7.5850043591979084</v>
          </cell>
          <cell r="Q34">
            <v>13764</v>
          </cell>
        </row>
        <row r="35">
          <cell r="B35" t="str">
            <v>Cisneros</v>
          </cell>
          <cell r="C35" t="str">
            <v>Cisneros</v>
          </cell>
          <cell r="D35">
            <v>6788</v>
          </cell>
          <cell r="E35">
            <v>66</v>
          </cell>
          <cell r="F35">
            <v>0.97230406599882135</v>
          </cell>
          <cell r="G35">
            <v>338</v>
          </cell>
          <cell r="H35">
            <v>4.9793753682969948</v>
          </cell>
          <cell r="I35">
            <v>1274</v>
          </cell>
          <cell r="J35">
            <v>18.768414849734828</v>
          </cell>
          <cell r="K35">
            <v>2920</v>
          </cell>
          <cell r="L35">
            <v>43.017088980553922</v>
          </cell>
          <cell r="M35">
            <v>1175</v>
          </cell>
          <cell r="N35">
            <v>17.309958750736591</v>
          </cell>
          <cell r="O35">
            <v>1015</v>
          </cell>
          <cell r="P35">
            <v>14.952857984678843</v>
          </cell>
          <cell r="Q35">
            <v>6788</v>
          </cell>
        </row>
        <row r="36">
          <cell r="B36" t="str">
            <v>Remedios</v>
          </cell>
          <cell r="C36" t="str">
            <v>Remedios</v>
          </cell>
          <cell r="D36">
            <v>17376</v>
          </cell>
          <cell r="E36">
            <v>190</v>
          </cell>
          <cell r="F36">
            <v>1.093462246777164</v>
          </cell>
          <cell r="G36">
            <v>1256</v>
          </cell>
          <cell r="H36">
            <v>7.2283609576427255</v>
          </cell>
          <cell r="I36">
            <v>4337</v>
          </cell>
          <cell r="J36">
            <v>24.959714548802946</v>
          </cell>
          <cell r="K36">
            <v>7643</v>
          </cell>
          <cell r="L36">
            <v>43.985957642725602</v>
          </cell>
          <cell r="M36">
            <v>2415</v>
          </cell>
          <cell r="N36">
            <v>13.898480662983426</v>
          </cell>
          <cell r="O36">
            <v>1535</v>
          </cell>
          <cell r="P36">
            <v>8.8340239410681409</v>
          </cell>
          <cell r="Q36">
            <v>17376</v>
          </cell>
        </row>
        <row r="37">
          <cell r="B37" t="str">
            <v>San Roque</v>
          </cell>
          <cell r="C37" t="str">
            <v>San Roque</v>
          </cell>
          <cell r="D37">
            <v>13508</v>
          </cell>
          <cell r="E37">
            <v>141</v>
          </cell>
          <cell r="F37">
            <v>1.0438258809594314</v>
          </cell>
          <cell r="G37">
            <v>836</v>
          </cell>
          <cell r="H37">
            <v>6.1889250814332248</v>
          </cell>
          <cell r="I37">
            <v>2830</v>
          </cell>
          <cell r="J37">
            <v>20.950547823511993</v>
          </cell>
          <cell r="K37">
            <v>5883</v>
          </cell>
          <cell r="L37">
            <v>43.551969203435007</v>
          </cell>
          <cell r="M37">
            <v>2044</v>
          </cell>
          <cell r="N37">
            <v>15.131773763695588</v>
          </cell>
          <cell r="O37">
            <v>1774</v>
          </cell>
          <cell r="P37">
            <v>13.132958246964762</v>
          </cell>
          <cell r="Q37">
            <v>13508</v>
          </cell>
        </row>
        <row r="38">
          <cell r="B38" t="str">
            <v>Santo Domingo</v>
          </cell>
          <cell r="C38" t="str">
            <v>Santo Domingo</v>
          </cell>
          <cell r="D38">
            <v>7105</v>
          </cell>
          <cell r="E38">
            <v>49</v>
          </cell>
          <cell r="F38">
            <v>0.68965517241379315</v>
          </cell>
          <cell r="G38">
            <v>358</v>
          </cell>
          <cell r="H38">
            <v>5.0387051372273044</v>
          </cell>
          <cell r="I38">
            <v>1311</v>
          </cell>
          <cell r="J38">
            <v>18.451794510907813</v>
          </cell>
          <cell r="K38">
            <v>2993</v>
          </cell>
          <cell r="L38">
            <v>42.125263898662915</v>
          </cell>
          <cell r="M38">
            <v>1340</v>
          </cell>
          <cell r="N38">
            <v>18.859957776213935</v>
          </cell>
          <cell r="O38">
            <v>1054</v>
          </cell>
          <cell r="P38">
            <v>14.834623504574243</v>
          </cell>
          <cell r="Q38">
            <v>7105</v>
          </cell>
        </row>
        <row r="39">
          <cell r="B39" t="str">
            <v>Segovia</v>
          </cell>
          <cell r="C39" t="str">
            <v>Segovia</v>
          </cell>
          <cell r="D39">
            <v>23121</v>
          </cell>
          <cell r="E39">
            <v>285</v>
          </cell>
          <cell r="F39">
            <v>1.2326456468145841</v>
          </cell>
          <cell r="G39">
            <v>1826</v>
          </cell>
          <cell r="H39">
            <v>7.8975822845032653</v>
          </cell>
          <cell r="I39">
            <v>5756</v>
          </cell>
          <cell r="J39">
            <v>24.895116993209637</v>
          </cell>
          <cell r="K39">
            <v>10185</v>
          </cell>
          <cell r="L39">
            <v>44.050862851952772</v>
          </cell>
          <cell r="M39">
            <v>3222</v>
          </cell>
          <cell r="N39">
            <v>13.935383417672245</v>
          </cell>
          <cell r="O39">
            <v>1847</v>
          </cell>
          <cell r="P39">
            <v>7.9884088058474978</v>
          </cell>
          <cell r="Q39">
            <v>23121</v>
          </cell>
        </row>
        <row r="40">
          <cell r="B40" t="str">
            <v>Vegachi</v>
          </cell>
          <cell r="C40" t="str">
            <v>Vegachí</v>
          </cell>
          <cell r="D40">
            <v>10189</v>
          </cell>
          <cell r="E40">
            <v>117</v>
          </cell>
          <cell r="F40">
            <v>1.1482971832368241</v>
          </cell>
          <cell r="G40">
            <v>700</v>
          </cell>
          <cell r="H40">
            <v>6.8701540877416827</v>
          </cell>
          <cell r="I40">
            <v>2337</v>
          </cell>
          <cell r="J40">
            <v>22.936500147217586</v>
          </cell>
          <cell r="K40">
            <v>4437</v>
          </cell>
          <cell r="L40">
            <v>43.546962410442639</v>
          </cell>
          <cell r="M40">
            <v>1486</v>
          </cell>
          <cell r="N40">
            <v>14.584355677691629</v>
          </cell>
          <cell r="O40">
            <v>1112</v>
          </cell>
          <cell r="P40">
            <v>10.913730493669643</v>
          </cell>
          <cell r="Q40">
            <v>10189</v>
          </cell>
        </row>
        <row r="41">
          <cell r="B41" t="str">
            <v>Yali</v>
          </cell>
          <cell r="C41" t="str">
            <v>Yalí</v>
          </cell>
          <cell r="D41">
            <v>5310</v>
          </cell>
          <cell r="E41">
            <v>51</v>
          </cell>
          <cell r="F41">
            <v>0.96045197740112997</v>
          </cell>
          <cell r="G41">
            <v>314</v>
          </cell>
          <cell r="H41">
            <v>5.9133709981167604</v>
          </cell>
          <cell r="I41">
            <v>1074</v>
          </cell>
          <cell r="J41">
            <v>20.225988700564972</v>
          </cell>
          <cell r="K41">
            <v>2455</v>
          </cell>
          <cell r="L41">
            <v>46.233521657250471</v>
          </cell>
          <cell r="M41">
            <v>825</v>
          </cell>
          <cell r="N41">
            <v>15.53672316384181</v>
          </cell>
          <cell r="O41">
            <v>591</v>
          </cell>
          <cell r="P41">
            <v>11.129943502824858</v>
          </cell>
          <cell r="Q41">
            <v>5310</v>
          </cell>
        </row>
        <row r="42">
          <cell r="B42" t="str">
            <v>Yolombo</v>
          </cell>
          <cell r="C42" t="str">
            <v>Yolombó</v>
          </cell>
          <cell r="D42">
            <v>15496</v>
          </cell>
          <cell r="E42">
            <v>159</v>
          </cell>
          <cell r="F42">
            <v>1.0260712441920494</v>
          </cell>
          <cell r="G42">
            <v>862</v>
          </cell>
          <cell r="H42">
            <v>5.5627258647392877</v>
          </cell>
          <cell r="I42">
            <v>3268</v>
          </cell>
          <cell r="J42">
            <v>21.089313371192567</v>
          </cell>
          <cell r="K42">
            <v>6521</v>
          </cell>
          <cell r="L42">
            <v>42.081827568404748</v>
          </cell>
          <cell r="M42">
            <v>2564</v>
          </cell>
          <cell r="N42">
            <v>16.546205472379967</v>
          </cell>
          <cell r="O42">
            <v>2122</v>
          </cell>
          <cell r="P42">
            <v>13.693856479091378</v>
          </cell>
          <cell r="Q42">
            <v>15496</v>
          </cell>
        </row>
        <row r="43">
          <cell r="B43" t="str">
            <v>OCCIDENTE</v>
          </cell>
          <cell r="C43" t="str">
            <v>OCCIDENTE</v>
          </cell>
          <cell r="D43">
            <v>150585</v>
          </cell>
          <cell r="E43">
            <v>1703</v>
          </cell>
          <cell r="F43">
            <v>1.1309227346681276</v>
          </cell>
          <cell r="G43">
            <v>9660</v>
          </cell>
          <cell r="H43">
            <v>6.414981571869709</v>
          </cell>
          <cell r="I43">
            <v>32162</v>
          </cell>
          <cell r="J43">
            <v>21.358036989075938</v>
          </cell>
          <cell r="K43">
            <v>66166</v>
          </cell>
          <cell r="L43">
            <v>43.939303383471128</v>
          </cell>
          <cell r="M43">
            <v>21905</v>
          </cell>
          <cell r="N43">
            <v>14.546601587143474</v>
          </cell>
          <cell r="O43">
            <v>18989</v>
          </cell>
          <cell r="P43">
            <v>12.610153733771623</v>
          </cell>
          <cell r="Q43">
            <v>150585</v>
          </cell>
        </row>
        <row r="44">
          <cell r="B44" t="str">
            <v>Abriaqui</v>
          </cell>
          <cell r="C44" t="str">
            <v>Abriaquí</v>
          </cell>
          <cell r="D44">
            <v>1473</v>
          </cell>
          <cell r="E44">
            <v>8</v>
          </cell>
          <cell r="F44">
            <v>0.54310930074677521</v>
          </cell>
          <cell r="G44">
            <v>76</v>
          </cell>
          <cell r="H44">
            <v>5.1595383570943651</v>
          </cell>
          <cell r="I44">
            <v>287</v>
          </cell>
          <cell r="J44">
            <v>19.484046164290564</v>
          </cell>
          <cell r="K44">
            <v>633</v>
          </cell>
          <cell r="L44">
            <v>42.973523421588595</v>
          </cell>
          <cell r="M44">
            <v>264</v>
          </cell>
          <cell r="N44">
            <v>17.922606924643585</v>
          </cell>
          <cell r="O44">
            <v>205</v>
          </cell>
          <cell r="P44">
            <v>13.917175831636117</v>
          </cell>
          <cell r="Q44">
            <v>1473</v>
          </cell>
        </row>
        <row r="45">
          <cell r="B45" t="str">
            <v>Santa Fe de Antioquia</v>
          </cell>
          <cell r="C45" t="str">
            <v>Santa Fe de Antioquia</v>
          </cell>
          <cell r="D45">
            <v>16378</v>
          </cell>
          <cell r="E45">
            <v>162</v>
          </cell>
          <cell r="F45">
            <v>0.98913176211991705</v>
          </cell>
          <cell r="G45">
            <v>938</v>
          </cell>
          <cell r="H45">
            <v>5.7271950177066797</v>
          </cell>
          <cell r="I45">
            <v>3327</v>
          </cell>
          <cell r="J45">
            <v>20.313835633166445</v>
          </cell>
          <cell r="K45">
            <v>7499</v>
          </cell>
          <cell r="L45">
            <v>45.787031383563317</v>
          </cell>
          <cell r="M45">
            <v>2395</v>
          </cell>
          <cell r="N45">
            <v>14.623275125167909</v>
          </cell>
          <cell r="O45">
            <v>2057</v>
          </cell>
          <cell r="P45">
            <v>12.559531078275734</v>
          </cell>
          <cell r="Q45">
            <v>16378</v>
          </cell>
        </row>
        <row r="46">
          <cell r="B46" t="str">
            <v>Anza</v>
          </cell>
          <cell r="C46" t="str">
            <v>Anzá</v>
          </cell>
          <cell r="D46">
            <v>5886</v>
          </cell>
          <cell r="E46">
            <v>70</v>
          </cell>
          <cell r="F46">
            <v>1.1892626571525655</v>
          </cell>
          <cell r="G46">
            <v>335</v>
          </cell>
          <cell r="H46">
            <v>5.691471287801563</v>
          </cell>
          <cell r="I46">
            <v>1213</v>
          </cell>
          <cell r="J46">
            <v>20.608222901800882</v>
          </cell>
          <cell r="K46">
            <v>2703</v>
          </cell>
          <cell r="L46">
            <v>45.922528032619773</v>
          </cell>
          <cell r="M46">
            <v>840</v>
          </cell>
          <cell r="N46">
            <v>14.271151885830784</v>
          </cell>
          <cell r="O46">
            <v>725</v>
          </cell>
          <cell r="P46">
            <v>12.317363234794428</v>
          </cell>
          <cell r="Q46">
            <v>5886</v>
          </cell>
        </row>
        <row r="47">
          <cell r="B47" t="str">
            <v>Armenia</v>
          </cell>
          <cell r="C47" t="str">
            <v>Armenia</v>
          </cell>
          <cell r="D47">
            <v>3196</v>
          </cell>
          <cell r="E47">
            <v>26</v>
          </cell>
          <cell r="F47">
            <v>0.81351689612015021</v>
          </cell>
          <cell r="G47">
            <v>148</v>
          </cell>
          <cell r="H47">
            <v>4.6307884856070087</v>
          </cell>
          <cell r="I47">
            <v>527</v>
          </cell>
          <cell r="J47">
            <v>16.48936170212766</v>
          </cell>
          <cell r="K47">
            <v>1264</v>
          </cell>
          <cell r="L47">
            <v>39.549436795994993</v>
          </cell>
          <cell r="M47">
            <v>641</v>
          </cell>
          <cell r="N47">
            <v>20.056320400500628</v>
          </cell>
          <cell r="O47">
            <v>590</v>
          </cell>
          <cell r="P47">
            <v>18.460575719649562</v>
          </cell>
          <cell r="Q47">
            <v>3196</v>
          </cell>
        </row>
        <row r="48">
          <cell r="B48" t="str">
            <v>Buritica</v>
          </cell>
          <cell r="C48" t="str">
            <v>Buriticá</v>
          </cell>
          <cell r="D48">
            <v>5663</v>
          </cell>
          <cell r="E48">
            <v>68</v>
          </cell>
          <cell r="F48">
            <v>1.2007769733356879</v>
          </cell>
          <cell r="G48">
            <v>373</v>
          </cell>
          <cell r="H48">
            <v>6.586614868444288</v>
          </cell>
          <cell r="I48">
            <v>1267</v>
          </cell>
          <cell r="J48">
            <v>22.373300370828183</v>
          </cell>
          <cell r="K48">
            <v>2395</v>
          </cell>
          <cell r="L48">
            <v>42.292071340279001</v>
          </cell>
          <cell r="M48">
            <v>770</v>
          </cell>
          <cell r="N48">
            <v>13.597033374536466</v>
          </cell>
          <cell r="O48">
            <v>790</v>
          </cell>
          <cell r="P48">
            <v>13.950203072576372</v>
          </cell>
          <cell r="Q48">
            <v>5663</v>
          </cell>
        </row>
        <row r="49">
          <cell r="B49" t="str">
            <v>Caicedo</v>
          </cell>
          <cell r="C49" t="str">
            <v>Caicedo</v>
          </cell>
          <cell r="D49">
            <v>6752</v>
          </cell>
          <cell r="E49">
            <v>72</v>
          </cell>
          <cell r="F49">
            <v>1.066350710900474</v>
          </cell>
          <cell r="G49">
            <v>436</v>
          </cell>
          <cell r="H49">
            <v>6.4573459715639814</v>
          </cell>
          <cell r="I49">
            <v>1516</v>
          </cell>
          <cell r="J49">
            <v>22.452606635071088</v>
          </cell>
          <cell r="K49">
            <v>3174</v>
          </cell>
          <cell r="L49">
            <v>47.008293838862556</v>
          </cell>
          <cell r="M49">
            <v>907</v>
          </cell>
          <cell r="N49">
            <v>13.433056872037916</v>
          </cell>
          <cell r="O49">
            <v>647</v>
          </cell>
          <cell r="P49">
            <v>9.5823459715639814</v>
          </cell>
          <cell r="Q49">
            <v>6752</v>
          </cell>
        </row>
        <row r="50">
          <cell r="B50" t="str">
            <v>Cañasgordas</v>
          </cell>
          <cell r="C50" t="str">
            <v>Cañasgordas</v>
          </cell>
          <cell r="D50">
            <v>12288</v>
          </cell>
          <cell r="E50">
            <v>131</v>
          </cell>
          <cell r="F50">
            <v>1.0660807291666665</v>
          </cell>
          <cell r="G50">
            <v>680</v>
          </cell>
          <cell r="H50">
            <v>5.5338541666666661</v>
          </cell>
          <cell r="I50">
            <v>2610</v>
          </cell>
          <cell r="J50">
            <v>21.240234375</v>
          </cell>
          <cell r="K50">
            <v>5299</v>
          </cell>
          <cell r="L50">
            <v>43.123372395833329</v>
          </cell>
          <cell r="M50">
            <v>1839</v>
          </cell>
          <cell r="N50">
            <v>14.9658203125</v>
          </cell>
          <cell r="O50">
            <v>1729</v>
          </cell>
          <cell r="P50">
            <v>14.070638020833334</v>
          </cell>
          <cell r="Q50">
            <v>12288</v>
          </cell>
        </row>
        <row r="51">
          <cell r="B51" t="str">
            <v>Dabeiba</v>
          </cell>
          <cell r="C51" t="str">
            <v>Dabeiba</v>
          </cell>
          <cell r="D51">
            <v>18758</v>
          </cell>
          <cell r="E51">
            <v>248</v>
          </cell>
          <cell r="F51">
            <v>1.3221025695703166</v>
          </cell>
          <cell r="G51">
            <v>1603</v>
          </cell>
          <cell r="H51">
            <v>8.5456871734726523</v>
          </cell>
          <cell r="I51">
            <v>4769</v>
          </cell>
          <cell r="J51">
            <v>25.42381917048726</v>
          </cell>
          <cell r="K51">
            <v>8093</v>
          </cell>
          <cell r="L51">
            <v>43.14425844972812</v>
          </cell>
          <cell r="M51">
            <v>2186</v>
          </cell>
          <cell r="N51">
            <v>11.653694423712549</v>
          </cell>
          <cell r="O51">
            <v>1859</v>
          </cell>
          <cell r="P51">
            <v>9.9104382130291082</v>
          </cell>
          <cell r="Q51">
            <v>18758</v>
          </cell>
        </row>
        <row r="52">
          <cell r="B52" t="str">
            <v>Ebejico</v>
          </cell>
          <cell r="C52" t="str">
            <v>Ebéjico</v>
          </cell>
          <cell r="D52">
            <v>8515</v>
          </cell>
          <cell r="E52">
            <v>72</v>
          </cell>
          <cell r="F52">
            <v>0.84556664709336471</v>
          </cell>
          <cell r="G52">
            <v>370</v>
          </cell>
          <cell r="H52">
            <v>4.3452730475631238</v>
          </cell>
          <cell r="I52">
            <v>1520</v>
          </cell>
          <cell r="J52">
            <v>17.850851438637701</v>
          </cell>
          <cell r="K52">
            <v>3445</v>
          </cell>
          <cell r="L52">
            <v>40.458015267175576</v>
          </cell>
          <cell r="M52">
            <v>1626</v>
          </cell>
          <cell r="N52">
            <v>19.095713446858483</v>
          </cell>
          <cell r="O52">
            <v>1482</v>
          </cell>
          <cell r="P52">
            <v>17.404580152671755</v>
          </cell>
          <cell r="Q52">
            <v>8515</v>
          </cell>
        </row>
        <row r="53">
          <cell r="B53" t="str">
            <v>Frontino</v>
          </cell>
          <cell r="C53" t="str">
            <v>Frontino</v>
          </cell>
          <cell r="D53">
            <v>19038</v>
          </cell>
          <cell r="E53">
            <v>239</v>
          </cell>
          <cell r="F53">
            <v>1.2553839689042967</v>
          </cell>
          <cell r="G53">
            <v>1437</v>
          </cell>
          <cell r="H53">
            <v>7.5480617711944529</v>
          </cell>
          <cell r="I53">
            <v>4410</v>
          </cell>
          <cell r="J53">
            <v>23.164197919949576</v>
          </cell>
          <cell r="K53">
            <v>8592</v>
          </cell>
          <cell r="L53">
            <v>45.130791049479981</v>
          </cell>
          <cell r="M53">
            <v>2459</v>
          </cell>
          <cell r="N53">
            <v>12.91627271772245</v>
          </cell>
          <cell r="O53">
            <v>1901</v>
          </cell>
          <cell r="P53">
            <v>9.9852925727492376</v>
          </cell>
          <cell r="Q53">
            <v>19038</v>
          </cell>
        </row>
        <row r="54">
          <cell r="B54" t="str">
            <v>Giraldo</v>
          </cell>
          <cell r="C54" t="str">
            <v>Giraldo</v>
          </cell>
          <cell r="D54">
            <v>3387</v>
          </cell>
          <cell r="E54">
            <v>39</v>
          </cell>
          <cell r="F54">
            <v>1.1514614703277237</v>
          </cell>
          <cell r="G54">
            <v>228</v>
          </cell>
          <cell r="H54">
            <v>6.7316209034543846</v>
          </cell>
          <cell r="I54">
            <v>680</v>
          </cell>
          <cell r="J54">
            <v>20.076764098021847</v>
          </cell>
          <cell r="K54">
            <v>1434</v>
          </cell>
          <cell r="L54">
            <v>42.338352524357838</v>
          </cell>
          <cell r="M54">
            <v>474</v>
          </cell>
          <cell r="N54">
            <v>13.994685562444642</v>
          </cell>
          <cell r="O54">
            <v>532</v>
          </cell>
          <cell r="P54">
            <v>15.707115441393563</v>
          </cell>
          <cell r="Q54">
            <v>3387</v>
          </cell>
        </row>
        <row r="55">
          <cell r="B55" t="str">
            <v>Heliconia</v>
          </cell>
          <cell r="C55" t="str">
            <v>Heliconia</v>
          </cell>
          <cell r="D55">
            <v>4359</v>
          </cell>
          <cell r="E55">
            <v>34</v>
          </cell>
          <cell r="F55">
            <v>0.7799954117916954</v>
          </cell>
          <cell r="G55">
            <v>164</v>
          </cell>
          <cell r="H55">
            <v>3.7623308098187662</v>
          </cell>
          <cell r="I55">
            <v>779</v>
          </cell>
          <cell r="J55">
            <v>17.871071346639138</v>
          </cell>
          <cell r="K55">
            <v>1854</v>
          </cell>
          <cell r="L55">
            <v>42.532690984170678</v>
          </cell>
          <cell r="M55">
            <v>860</v>
          </cell>
          <cell r="N55">
            <v>19.729295710025234</v>
          </cell>
          <cell r="O55">
            <v>668</v>
          </cell>
          <cell r="P55">
            <v>15.324615737554485</v>
          </cell>
          <cell r="Q55">
            <v>4359</v>
          </cell>
        </row>
        <row r="56">
          <cell r="B56" t="str">
            <v>Liborina</v>
          </cell>
          <cell r="C56" t="str">
            <v>Liborina</v>
          </cell>
          <cell r="D56">
            <v>7707</v>
          </cell>
          <cell r="E56">
            <v>85</v>
          </cell>
          <cell r="F56">
            <v>1.1028934734656806</v>
          </cell>
          <cell r="G56">
            <v>406</v>
          </cell>
          <cell r="H56">
            <v>5.2679382379654864</v>
          </cell>
          <cell r="I56">
            <v>1550</v>
          </cell>
          <cell r="J56">
            <v>20.111586869080057</v>
          </cell>
          <cell r="K56">
            <v>3332</v>
          </cell>
          <cell r="L56">
            <v>43.233424159854678</v>
          </cell>
          <cell r="M56">
            <v>1258</v>
          </cell>
          <cell r="N56">
            <v>16.322823407292073</v>
          </cell>
          <cell r="O56">
            <v>1076</v>
          </cell>
          <cell r="P56">
            <v>13.961333852342026</v>
          </cell>
          <cell r="Q56">
            <v>7707</v>
          </cell>
        </row>
        <row r="57">
          <cell r="B57" t="str">
            <v>Olaya</v>
          </cell>
          <cell r="C57" t="str">
            <v>Olaya</v>
          </cell>
          <cell r="D57">
            <v>2025</v>
          </cell>
          <cell r="E57">
            <v>13</v>
          </cell>
          <cell r="F57">
            <v>0.64197530864197527</v>
          </cell>
          <cell r="G57">
            <v>114</v>
          </cell>
          <cell r="H57">
            <v>5.6296296296296298</v>
          </cell>
          <cell r="I57">
            <v>376</v>
          </cell>
          <cell r="J57">
            <v>18.567901234567902</v>
          </cell>
          <cell r="K57">
            <v>858</v>
          </cell>
          <cell r="L57">
            <v>42.370370370370367</v>
          </cell>
          <cell r="M57">
            <v>330</v>
          </cell>
          <cell r="N57">
            <v>16.296296296296298</v>
          </cell>
          <cell r="O57">
            <v>334</v>
          </cell>
          <cell r="P57">
            <v>16.493827160493826</v>
          </cell>
          <cell r="Q57">
            <v>2025</v>
          </cell>
        </row>
        <row r="58">
          <cell r="B58" t="str">
            <v>Peque</v>
          </cell>
          <cell r="C58" t="str">
            <v>Peque</v>
          </cell>
          <cell r="D58">
            <v>6794</v>
          </cell>
          <cell r="E58">
            <v>83</v>
          </cell>
          <cell r="F58">
            <v>1.2216661760376804</v>
          </cell>
          <cell r="G58">
            <v>493</v>
          </cell>
          <cell r="H58">
            <v>7.2564027082720042</v>
          </cell>
          <cell r="I58">
            <v>1557</v>
          </cell>
          <cell r="J58">
            <v>22.917279952899616</v>
          </cell>
          <cell r="K58">
            <v>2998</v>
          </cell>
          <cell r="L58">
            <v>44.127171033264645</v>
          </cell>
          <cell r="M58">
            <v>804</v>
          </cell>
          <cell r="N58">
            <v>11.833971151015602</v>
          </cell>
          <cell r="O58">
            <v>859</v>
          </cell>
          <cell r="P58">
            <v>12.64350897851045</v>
          </cell>
          <cell r="Q58">
            <v>6794</v>
          </cell>
        </row>
        <row r="59">
          <cell r="B59" t="str">
            <v>Sabanalarga</v>
          </cell>
          <cell r="C59" t="str">
            <v>Sabanalarga</v>
          </cell>
          <cell r="D59">
            <v>7641</v>
          </cell>
          <cell r="E59">
            <v>121</v>
          </cell>
          <cell r="F59">
            <v>1.58356236094752</v>
          </cell>
          <cell r="G59">
            <v>639</v>
          </cell>
          <cell r="H59">
            <v>8.3627797408716127</v>
          </cell>
          <cell r="I59">
            <v>1619</v>
          </cell>
          <cell r="J59">
            <v>21.188326135322601</v>
          </cell>
          <cell r="K59">
            <v>3501</v>
          </cell>
          <cell r="L59">
            <v>45.818610129564192</v>
          </cell>
          <cell r="M59">
            <v>954</v>
          </cell>
          <cell r="N59">
            <v>12.48527679623086</v>
          </cell>
          <cell r="O59">
            <v>807</v>
          </cell>
          <cell r="P59">
            <v>10.561444837063211</v>
          </cell>
          <cell r="Q59">
            <v>7641</v>
          </cell>
        </row>
        <row r="60">
          <cell r="B60" t="str">
            <v>San Jeronimo</v>
          </cell>
          <cell r="C60" t="str">
            <v>San Jerónimo</v>
          </cell>
          <cell r="D60">
            <v>6468</v>
          </cell>
          <cell r="E60">
            <v>63</v>
          </cell>
          <cell r="F60">
            <v>0.97402597402597402</v>
          </cell>
          <cell r="G60">
            <v>347</v>
          </cell>
          <cell r="H60">
            <v>5.3648732220160786</v>
          </cell>
          <cell r="I60">
            <v>1233</v>
          </cell>
          <cell r="J60">
            <v>19.063079777365491</v>
          </cell>
          <cell r="K60">
            <v>2912</v>
          </cell>
          <cell r="L60">
            <v>45.021645021645021</v>
          </cell>
          <cell r="M60">
            <v>1049</v>
          </cell>
          <cell r="N60">
            <v>16.218305504019789</v>
          </cell>
          <cell r="O60">
            <v>864</v>
          </cell>
          <cell r="P60">
            <v>13.358070500927644</v>
          </cell>
          <cell r="Q60">
            <v>6468</v>
          </cell>
        </row>
        <row r="61">
          <cell r="B61" t="str">
            <v>Sopetran</v>
          </cell>
          <cell r="C61" t="str">
            <v>Sopetrán</v>
          </cell>
          <cell r="D61">
            <v>8354</v>
          </cell>
          <cell r="E61">
            <v>76</v>
          </cell>
          <cell r="F61">
            <v>0.90974383528848457</v>
          </cell>
          <cell r="G61">
            <v>437</v>
          </cell>
          <cell r="H61">
            <v>5.2310270529087859</v>
          </cell>
          <cell r="I61">
            <v>1587</v>
          </cell>
          <cell r="J61">
            <v>18.996887718458225</v>
          </cell>
          <cell r="K61">
            <v>3690</v>
          </cell>
          <cell r="L61">
            <v>44.170457265980367</v>
          </cell>
          <cell r="M61">
            <v>1411</v>
          </cell>
          <cell r="N61">
            <v>16.890112520948051</v>
          </cell>
          <cell r="O61">
            <v>1153</v>
          </cell>
          <cell r="P61">
            <v>13.801771606416088</v>
          </cell>
          <cell r="Q61">
            <v>8354</v>
          </cell>
        </row>
        <row r="62">
          <cell r="B62" t="str">
            <v>Uramita</v>
          </cell>
          <cell r="C62" t="str">
            <v>Uramita</v>
          </cell>
          <cell r="D62">
            <v>5903</v>
          </cell>
          <cell r="E62">
            <v>93</v>
          </cell>
          <cell r="F62">
            <v>1.5754700999491784</v>
          </cell>
          <cell r="G62">
            <v>436</v>
          </cell>
          <cell r="H62">
            <v>7.3860748771810938</v>
          </cell>
          <cell r="I62">
            <v>1335</v>
          </cell>
          <cell r="J62">
            <v>22.615619176689819</v>
          </cell>
          <cell r="K62">
            <v>2490</v>
          </cell>
          <cell r="L62">
            <v>42.181941385736067</v>
          </cell>
          <cell r="M62">
            <v>838</v>
          </cell>
          <cell r="N62">
            <v>14.196171438251737</v>
          </cell>
          <cell r="O62">
            <v>711</v>
          </cell>
          <cell r="P62">
            <v>12.044723022192105</v>
          </cell>
          <cell r="Q62">
            <v>5903</v>
          </cell>
        </row>
        <row r="63">
          <cell r="B63" t="str">
            <v>NORTE</v>
          </cell>
          <cell r="C63" t="str">
            <v>NORTE</v>
          </cell>
          <cell r="D63">
            <v>149256</v>
          </cell>
          <cell r="E63">
            <v>1760</v>
          </cell>
          <cell r="F63">
            <v>1.1791820764324383</v>
          </cell>
          <cell r="G63">
            <v>9888</v>
          </cell>
          <cell r="H63">
            <v>6.6248593021386082</v>
          </cell>
          <cell r="I63">
            <v>33553</v>
          </cell>
          <cell r="J63">
            <v>22.480168301441818</v>
          </cell>
          <cell r="K63">
            <v>67427</v>
          </cell>
          <cell r="L63">
            <v>45.175403333869326</v>
          </cell>
          <cell r="M63">
            <v>20858</v>
          </cell>
          <cell r="N63">
            <v>13.974647585356703</v>
          </cell>
          <cell r="O63">
            <v>15770</v>
          </cell>
          <cell r="P63">
            <v>10.565739400761109</v>
          </cell>
          <cell r="Q63">
            <v>149256</v>
          </cell>
        </row>
        <row r="64">
          <cell r="B64" t="str">
            <v>Angostura</v>
          </cell>
          <cell r="C64" t="str">
            <v>Angostura</v>
          </cell>
          <cell r="D64">
            <v>9816</v>
          </cell>
          <cell r="E64">
            <v>111</v>
          </cell>
          <cell r="F64">
            <v>1.1308068459657701</v>
          </cell>
          <cell r="G64">
            <v>589</v>
          </cell>
          <cell r="H64">
            <v>6.0004074979625104</v>
          </cell>
          <cell r="I64">
            <v>2122</v>
          </cell>
          <cell r="J64">
            <v>21.617766911165447</v>
          </cell>
          <cell r="K64">
            <v>4574</v>
          </cell>
          <cell r="L64">
            <v>46.597392013039936</v>
          </cell>
          <cell r="M64">
            <v>1393</v>
          </cell>
          <cell r="N64">
            <v>14.191116544417278</v>
          </cell>
          <cell r="O64">
            <v>1027</v>
          </cell>
          <cell r="P64">
            <v>10.462510187449062</v>
          </cell>
          <cell r="Q64">
            <v>9816</v>
          </cell>
        </row>
        <row r="65">
          <cell r="B65" t="str">
            <v>Belmira</v>
          </cell>
          <cell r="C65" t="str">
            <v>Belmira</v>
          </cell>
          <cell r="D65">
            <v>3502</v>
          </cell>
          <cell r="E65">
            <v>45</v>
          </cell>
          <cell r="F65">
            <v>1.2849800114220444</v>
          </cell>
          <cell r="G65">
            <v>211</v>
          </cell>
          <cell r="H65">
            <v>6.0251284980011421</v>
          </cell>
          <cell r="I65">
            <v>761</v>
          </cell>
          <cell r="J65">
            <v>21.730439748715018</v>
          </cell>
          <cell r="K65">
            <v>1603</v>
          </cell>
          <cell r="L65">
            <v>45.773843517989718</v>
          </cell>
          <cell r="M65">
            <v>559</v>
          </cell>
          <cell r="N65">
            <v>15.962307252998286</v>
          </cell>
          <cell r="O65">
            <v>323</v>
          </cell>
          <cell r="P65">
            <v>9.2233009708737868</v>
          </cell>
          <cell r="Q65">
            <v>3502</v>
          </cell>
        </row>
        <row r="66">
          <cell r="B66" t="str">
            <v>BRICEÑO</v>
          </cell>
          <cell r="C66" t="str">
            <v xml:space="preserve">Briceño </v>
          </cell>
          <cell r="D66">
            <v>6552</v>
          </cell>
          <cell r="E66">
            <v>87</v>
          </cell>
          <cell r="F66">
            <v>1.3278388278388278</v>
          </cell>
          <cell r="G66">
            <v>510</v>
          </cell>
          <cell r="H66">
            <v>7.7838827838827838</v>
          </cell>
          <cell r="I66">
            <v>1633</v>
          </cell>
          <cell r="J66">
            <v>24.923687423687426</v>
          </cell>
          <cell r="K66">
            <v>3029</v>
          </cell>
          <cell r="L66">
            <v>46.230158730158735</v>
          </cell>
          <cell r="M66">
            <v>761</v>
          </cell>
          <cell r="N66">
            <v>11.614774114774114</v>
          </cell>
          <cell r="O66">
            <v>532</v>
          </cell>
          <cell r="P66">
            <v>8.1196581196581192</v>
          </cell>
          <cell r="Q66">
            <v>6552</v>
          </cell>
        </row>
        <row r="67">
          <cell r="B67" t="str">
            <v>Campamento</v>
          </cell>
          <cell r="C67" t="str">
            <v>Campamento</v>
          </cell>
          <cell r="D67">
            <v>6662</v>
          </cell>
          <cell r="E67">
            <v>81</v>
          </cell>
          <cell r="F67">
            <v>1.215851095767037</v>
          </cell>
          <cell r="G67">
            <v>480</v>
          </cell>
          <cell r="H67">
            <v>7.2050435304713307</v>
          </cell>
          <cell r="I67">
            <v>1589</v>
          </cell>
          <cell r="J67">
            <v>23.851696187331132</v>
          </cell>
          <cell r="K67">
            <v>2975</v>
          </cell>
          <cell r="L67">
            <v>44.656259381567097</v>
          </cell>
          <cell r="M67">
            <v>848</v>
          </cell>
          <cell r="N67">
            <v>12.728910237166016</v>
          </cell>
          <cell r="O67">
            <v>689</v>
          </cell>
          <cell r="P67">
            <v>10.342239567697389</v>
          </cell>
          <cell r="Q67">
            <v>6662</v>
          </cell>
        </row>
        <row r="68">
          <cell r="B68" t="str">
            <v>Carolina del Principe</v>
          </cell>
          <cell r="C68" t="str">
            <v>Carolina del Príncipe</v>
          </cell>
          <cell r="D68">
            <v>1714</v>
          </cell>
          <cell r="E68">
            <v>9</v>
          </cell>
          <cell r="F68">
            <v>0.5250875145857643</v>
          </cell>
          <cell r="G68">
            <v>62</v>
          </cell>
          <cell r="H68">
            <v>3.6172695449241536</v>
          </cell>
          <cell r="I68">
            <v>298</v>
          </cell>
          <cell r="J68">
            <v>17.386231038506416</v>
          </cell>
          <cell r="K68">
            <v>712</v>
          </cell>
          <cell r="L68">
            <v>41.540256709451576</v>
          </cell>
          <cell r="M68">
            <v>322</v>
          </cell>
          <cell r="N68">
            <v>18.786464410735125</v>
          </cell>
          <cell r="O68">
            <v>311</v>
          </cell>
          <cell r="P68">
            <v>18.144690781796964</v>
          </cell>
          <cell r="Q68">
            <v>1714</v>
          </cell>
        </row>
        <row r="69">
          <cell r="B69" t="str">
            <v>DON MATÍAS</v>
          </cell>
          <cell r="C69" t="str">
            <v>Donmatías</v>
          </cell>
          <cell r="D69">
            <v>6692</v>
          </cell>
          <cell r="E69">
            <v>65</v>
          </cell>
          <cell r="F69">
            <v>0.97130902570233113</v>
          </cell>
          <cell r="G69">
            <v>341</v>
          </cell>
          <cell r="H69">
            <v>5.0956365809922293</v>
          </cell>
          <cell r="I69">
            <v>1336</v>
          </cell>
          <cell r="J69">
            <v>19.964136282127914</v>
          </cell>
          <cell r="K69">
            <v>3145</v>
          </cell>
          <cell r="L69">
            <v>46.996413628212792</v>
          </cell>
          <cell r="M69">
            <v>1044</v>
          </cell>
          <cell r="N69">
            <v>15.600717274357443</v>
          </cell>
          <cell r="O69">
            <v>761</v>
          </cell>
          <cell r="P69">
            <v>11.371787208607293</v>
          </cell>
          <cell r="Q69">
            <v>6692</v>
          </cell>
        </row>
        <row r="70">
          <cell r="B70" t="str">
            <v>Entrerrios</v>
          </cell>
          <cell r="C70" t="str">
            <v>Entrerríos</v>
          </cell>
          <cell r="D70">
            <v>2624</v>
          </cell>
          <cell r="E70">
            <v>28</v>
          </cell>
          <cell r="F70">
            <v>1.0670731707317074</v>
          </cell>
          <cell r="G70">
            <v>147</v>
          </cell>
          <cell r="H70">
            <v>5.6021341463414638</v>
          </cell>
          <cell r="I70">
            <v>524</v>
          </cell>
          <cell r="J70">
            <v>19.969512195121951</v>
          </cell>
          <cell r="K70">
            <v>1198</v>
          </cell>
          <cell r="L70">
            <v>45.655487804878049</v>
          </cell>
          <cell r="M70">
            <v>437</v>
          </cell>
          <cell r="N70">
            <v>16.653963414634145</v>
          </cell>
          <cell r="O70">
            <v>290</v>
          </cell>
          <cell r="P70">
            <v>11.051829268292684</v>
          </cell>
          <cell r="Q70">
            <v>2624</v>
          </cell>
        </row>
        <row r="71">
          <cell r="B71" t="str">
            <v>Gomez Plata</v>
          </cell>
          <cell r="C71" t="str">
            <v>Gómez Plata</v>
          </cell>
          <cell r="D71">
            <v>5245</v>
          </cell>
          <cell r="E71">
            <v>44</v>
          </cell>
          <cell r="F71">
            <v>0.83889418493803614</v>
          </cell>
          <cell r="G71">
            <v>269</v>
          </cell>
          <cell r="H71">
            <v>5.1286939942802663</v>
          </cell>
          <cell r="I71">
            <v>954</v>
          </cell>
          <cell r="J71">
            <v>18.188751191611058</v>
          </cell>
          <cell r="K71">
            <v>2191</v>
          </cell>
          <cell r="L71">
            <v>41.773117254528117</v>
          </cell>
          <cell r="M71">
            <v>924</v>
          </cell>
          <cell r="N71">
            <v>17.616777883698763</v>
          </cell>
          <cell r="O71">
            <v>863</v>
          </cell>
          <cell r="P71">
            <v>16.453765490943756</v>
          </cell>
          <cell r="Q71">
            <v>5245</v>
          </cell>
        </row>
        <row r="72">
          <cell r="B72" t="str">
            <v>Guadalupe</v>
          </cell>
          <cell r="C72" t="str">
            <v>Guadalupe</v>
          </cell>
          <cell r="D72">
            <v>4211</v>
          </cell>
          <cell r="E72">
            <v>35</v>
          </cell>
          <cell r="F72">
            <v>0.83115649489432442</v>
          </cell>
          <cell r="G72">
            <v>250</v>
          </cell>
          <cell r="H72">
            <v>5.9368321063880316</v>
          </cell>
          <cell r="I72">
            <v>874</v>
          </cell>
          <cell r="J72">
            <v>20.755165043932557</v>
          </cell>
          <cell r="K72">
            <v>1856</v>
          </cell>
          <cell r="L72">
            <v>44.075041557824747</v>
          </cell>
          <cell r="M72">
            <v>643</v>
          </cell>
          <cell r="N72">
            <v>15.269532177630015</v>
          </cell>
          <cell r="O72">
            <v>553</v>
          </cell>
          <cell r="P72">
            <v>13.132272619330326</v>
          </cell>
          <cell r="Q72">
            <v>4211</v>
          </cell>
        </row>
        <row r="73">
          <cell r="B73" t="str">
            <v>Ituango</v>
          </cell>
          <cell r="C73" t="str">
            <v>Ituango</v>
          </cell>
          <cell r="D73">
            <v>20423</v>
          </cell>
          <cell r="E73">
            <v>243</v>
          </cell>
          <cell r="F73">
            <v>1.1898349899622973</v>
          </cell>
          <cell r="G73">
            <v>1503</v>
          </cell>
          <cell r="H73">
            <v>7.3593497527297655</v>
          </cell>
          <cell r="I73">
            <v>5175</v>
          </cell>
          <cell r="J73">
            <v>25.339078489937815</v>
          </cell>
          <cell r="K73">
            <v>8871</v>
          </cell>
          <cell r="L73">
            <v>43.436321794055722</v>
          </cell>
          <cell r="M73">
            <v>2477</v>
          </cell>
          <cell r="N73">
            <v>12.128482593154777</v>
          </cell>
          <cell r="O73">
            <v>2154</v>
          </cell>
          <cell r="P73">
            <v>10.546932380159625</v>
          </cell>
          <cell r="Q73">
            <v>20423</v>
          </cell>
        </row>
        <row r="74">
          <cell r="B74" t="str">
            <v>SAN ANDRES DE CUERQUIA</v>
          </cell>
          <cell r="C74" t="str">
            <v>San Andrés de C.</v>
          </cell>
          <cell r="D74">
            <v>4851</v>
          </cell>
          <cell r="E74">
            <v>73</v>
          </cell>
          <cell r="F74">
            <v>1.5048443619872192</v>
          </cell>
          <cell r="G74">
            <v>345</v>
          </cell>
          <cell r="H74">
            <v>7.1119356833642549</v>
          </cell>
          <cell r="I74">
            <v>1084</v>
          </cell>
          <cell r="J74">
            <v>22.345908060193775</v>
          </cell>
          <cell r="K74">
            <v>2068</v>
          </cell>
          <cell r="L74">
            <v>42.630385487528343</v>
          </cell>
          <cell r="M74">
            <v>743</v>
          </cell>
          <cell r="N74">
            <v>15.316429602143888</v>
          </cell>
          <cell r="O74">
            <v>538</v>
          </cell>
          <cell r="P74">
            <v>11.09049680478252</v>
          </cell>
          <cell r="Q74">
            <v>4851</v>
          </cell>
        </row>
        <row r="75">
          <cell r="B75" t="str">
            <v>SAN JOSE DE LA MONTAÑA</v>
          </cell>
          <cell r="C75" t="str">
            <v>San José de la M.</v>
          </cell>
          <cell r="D75">
            <v>2117</v>
          </cell>
          <cell r="E75">
            <v>30</v>
          </cell>
          <cell r="F75">
            <v>1.4170996693434106</v>
          </cell>
          <cell r="G75">
            <v>153</v>
          </cell>
          <cell r="H75">
            <v>7.2272083136513938</v>
          </cell>
          <cell r="I75">
            <v>541</v>
          </cell>
          <cell r="J75">
            <v>25.555030703826169</v>
          </cell>
          <cell r="K75">
            <v>947</v>
          </cell>
          <cell r="L75">
            <v>44.733112895606993</v>
          </cell>
          <cell r="M75">
            <v>252</v>
          </cell>
          <cell r="N75">
            <v>11.903637222484647</v>
          </cell>
          <cell r="O75">
            <v>194</v>
          </cell>
          <cell r="P75">
            <v>9.1639111950873868</v>
          </cell>
          <cell r="Q75">
            <v>2117</v>
          </cell>
        </row>
        <row r="76">
          <cell r="B76" t="str">
            <v>SAN PEDRO DE LOS MILAGROS</v>
          </cell>
          <cell r="C76" t="str">
            <v>San Pedro de los M.</v>
          </cell>
          <cell r="D76">
            <v>9513</v>
          </cell>
          <cell r="E76">
            <v>96</v>
          </cell>
          <cell r="F76">
            <v>1.009145380006307</v>
          </cell>
          <cell r="G76">
            <v>560</v>
          </cell>
          <cell r="H76">
            <v>5.8866813833701253</v>
          </cell>
          <cell r="I76">
            <v>2023</v>
          </cell>
          <cell r="J76">
            <v>21.265636497424577</v>
          </cell>
          <cell r="K76">
            <v>4389</v>
          </cell>
          <cell r="L76">
            <v>46.136865342163361</v>
          </cell>
          <cell r="M76">
            <v>1449</v>
          </cell>
          <cell r="N76">
            <v>15.231788079470199</v>
          </cell>
          <cell r="O76">
            <v>996</v>
          </cell>
          <cell r="P76">
            <v>10.469883317565436</v>
          </cell>
          <cell r="Q76">
            <v>9513</v>
          </cell>
        </row>
        <row r="77">
          <cell r="B77" t="str">
            <v>Santa Rosa de Osos</v>
          </cell>
          <cell r="C77" t="str">
            <v>Santa Rosa de Osos</v>
          </cell>
          <cell r="D77">
            <v>16262</v>
          </cell>
          <cell r="E77">
            <v>179</v>
          </cell>
          <cell r="F77">
            <v>1.1007256180051654</v>
          </cell>
          <cell r="G77">
            <v>978</v>
          </cell>
          <cell r="H77">
            <v>6.014020415693027</v>
          </cell>
          <cell r="I77">
            <v>3250</v>
          </cell>
          <cell r="J77">
            <v>19.98524166769155</v>
          </cell>
          <cell r="K77">
            <v>7442</v>
          </cell>
          <cell r="L77">
            <v>45.763128766449391</v>
          </cell>
          <cell r="M77">
            <v>2565</v>
          </cell>
          <cell r="N77">
            <v>15.772967654655023</v>
          </cell>
          <cell r="O77">
            <v>1848</v>
          </cell>
          <cell r="P77">
            <v>11.363915877505843</v>
          </cell>
          <cell r="Q77">
            <v>16262</v>
          </cell>
        </row>
        <row r="78">
          <cell r="B78" t="str">
            <v>Toledo</v>
          </cell>
          <cell r="C78" t="str">
            <v>Toledo</v>
          </cell>
          <cell r="D78">
            <v>4395</v>
          </cell>
          <cell r="E78">
            <v>64</v>
          </cell>
          <cell r="F78">
            <v>1.4562002275312855</v>
          </cell>
          <cell r="G78">
            <v>336</v>
          </cell>
          <cell r="H78">
            <v>7.6450511945392483</v>
          </cell>
          <cell r="I78">
            <v>1051</v>
          </cell>
          <cell r="J78">
            <v>23.913538111490329</v>
          </cell>
          <cell r="K78">
            <v>1897</v>
          </cell>
          <cell r="L78">
            <v>43.16268486916951</v>
          </cell>
          <cell r="M78">
            <v>526</v>
          </cell>
          <cell r="N78">
            <v>11.968145620022753</v>
          </cell>
          <cell r="O78">
            <v>521</v>
          </cell>
          <cell r="P78">
            <v>11.854379977246872</v>
          </cell>
          <cell r="Q78">
            <v>4395</v>
          </cell>
        </row>
        <row r="79">
          <cell r="B79" t="str">
            <v>Valdivia</v>
          </cell>
          <cell r="C79" t="str">
            <v>Valdivia</v>
          </cell>
          <cell r="D79">
            <v>13849</v>
          </cell>
          <cell r="E79">
            <v>193</v>
          </cell>
          <cell r="F79">
            <v>1.3936024261679545</v>
          </cell>
          <cell r="G79">
            <v>1108</v>
          </cell>
          <cell r="H79">
            <v>8.0005776590367539</v>
          </cell>
          <cell r="I79">
            <v>3494</v>
          </cell>
          <cell r="J79">
            <v>25.229258430211566</v>
          </cell>
          <cell r="K79">
            <v>6245</v>
          </cell>
          <cell r="L79">
            <v>45.093508556574477</v>
          </cell>
          <cell r="M79">
            <v>1656</v>
          </cell>
          <cell r="N79">
            <v>11.957542060798614</v>
          </cell>
          <cell r="O79">
            <v>1153</v>
          </cell>
          <cell r="P79">
            <v>8.3255108672106299</v>
          </cell>
          <cell r="Q79">
            <v>13849</v>
          </cell>
        </row>
        <row r="80">
          <cell r="B80" t="str">
            <v>Yarumal</v>
          </cell>
          <cell r="C80" t="str">
            <v>Yarumal</v>
          </cell>
          <cell r="D80">
            <v>30828</v>
          </cell>
          <cell r="E80">
            <v>377</v>
          </cell>
          <cell r="F80">
            <v>1.2229142338134162</v>
          </cell>
          <cell r="G80">
            <v>2046</v>
          </cell>
          <cell r="H80">
            <v>6.6368236667964196</v>
          </cell>
          <cell r="I80">
            <v>6844</v>
          </cell>
          <cell r="J80">
            <v>22.200596859997404</v>
          </cell>
          <cell r="K80">
            <v>14285</v>
          </cell>
          <cell r="L80">
            <v>46.337744907227197</v>
          </cell>
          <cell r="M80">
            <v>4259</v>
          </cell>
          <cell r="N80">
            <v>13.81536265732451</v>
          </cell>
          <cell r="O80">
            <v>3017</v>
          </cell>
          <cell r="P80">
            <v>9.7865576748410543</v>
          </cell>
          <cell r="Q80">
            <v>30828</v>
          </cell>
        </row>
        <row r="81">
          <cell r="B81" t="str">
            <v>ORIENTE</v>
          </cell>
          <cell r="C81" t="str">
            <v>ORIENTE</v>
          </cell>
          <cell r="D81">
            <v>245765</v>
          </cell>
          <cell r="E81">
            <v>2580</v>
          </cell>
          <cell r="F81">
            <v>1.0497833296034831</v>
          </cell>
          <cell r="G81">
            <v>13791</v>
          </cell>
          <cell r="H81">
            <v>5.6114581002176873</v>
          </cell>
          <cell r="I81">
            <v>47712</v>
          </cell>
          <cell r="J81">
            <v>19.413667527923014</v>
          </cell>
          <cell r="K81">
            <v>107275</v>
          </cell>
          <cell r="L81">
            <v>43.649421195044049</v>
          </cell>
          <cell r="M81">
            <v>40186</v>
          </cell>
          <cell r="N81">
            <v>16.351392590482778</v>
          </cell>
          <cell r="O81">
            <v>34221</v>
          </cell>
          <cell r="P81">
            <v>13.92427725672899</v>
          </cell>
          <cell r="Q81">
            <v>245765</v>
          </cell>
        </row>
        <row r="82">
          <cell r="B82" t="str">
            <v>Abejorral</v>
          </cell>
          <cell r="C82" t="str">
            <v>Abejorral</v>
          </cell>
          <cell r="D82">
            <v>14484</v>
          </cell>
          <cell r="E82">
            <v>126</v>
          </cell>
          <cell r="F82">
            <v>0.86992543496271746</v>
          </cell>
          <cell r="G82">
            <v>786</v>
          </cell>
          <cell r="H82">
            <v>5.4266777133388562</v>
          </cell>
          <cell r="I82">
            <v>2848</v>
          </cell>
          <cell r="J82">
            <v>19.663076498204916</v>
          </cell>
          <cell r="K82">
            <v>6118</v>
          </cell>
          <cell r="L82">
            <v>42.239712786523057</v>
          </cell>
          <cell r="M82">
            <v>2525</v>
          </cell>
          <cell r="N82">
            <v>17.433029549848108</v>
          </cell>
          <cell r="O82">
            <v>2081</v>
          </cell>
          <cell r="P82">
            <v>14.367578017122343</v>
          </cell>
          <cell r="Q82">
            <v>14484</v>
          </cell>
        </row>
        <row r="83">
          <cell r="B83" t="str">
            <v>Alejandria</v>
          </cell>
          <cell r="C83" t="str">
            <v>Alejandría</v>
          </cell>
          <cell r="D83">
            <v>2975</v>
          </cell>
          <cell r="E83">
            <v>30</v>
          </cell>
          <cell r="F83">
            <v>1.0084033613445378</v>
          </cell>
          <cell r="G83">
            <v>183</v>
          </cell>
          <cell r="H83">
            <v>6.1512605042016801</v>
          </cell>
          <cell r="I83">
            <v>512</v>
          </cell>
          <cell r="J83">
            <v>17.210084033613445</v>
          </cell>
          <cell r="K83">
            <v>1318</v>
          </cell>
          <cell r="L83">
            <v>44.30252100840336</v>
          </cell>
          <cell r="M83">
            <v>506</v>
          </cell>
          <cell r="N83">
            <v>17.008403361344538</v>
          </cell>
          <cell r="O83">
            <v>426</v>
          </cell>
          <cell r="P83">
            <v>14.319327731092438</v>
          </cell>
          <cell r="Q83">
            <v>2975</v>
          </cell>
        </row>
        <row r="84">
          <cell r="B84" t="str">
            <v>ARGELIA</v>
          </cell>
          <cell r="C84" t="str">
            <v xml:space="preserve">Argelia </v>
          </cell>
          <cell r="D84">
            <v>7218</v>
          </cell>
          <cell r="E84">
            <v>105</v>
          </cell>
          <cell r="F84">
            <v>1.4546965918536992</v>
          </cell>
          <cell r="G84">
            <v>494</v>
          </cell>
          <cell r="H84">
            <v>6.8440011083402599</v>
          </cell>
          <cell r="I84">
            <v>1724</v>
          </cell>
          <cell r="J84">
            <v>23.884732612912163</v>
          </cell>
          <cell r="K84">
            <v>3097</v>
          </cell>
          <cell r="L84">
            <v>42.906622333056248</v>
          </cell>
          <cell r="M84">
            <v>967</v>
          </cell>
          <cell r="N84">
            <v>13.39706289830978</v>
          </cell>
          <cell r="O84">
            <v>831</v>
          </cell>
          <cell r="P84">
            <v>11.512884455527846</v>
          </cell>
          <cell r="Q84">
            <v>7218</v>
          </cell>
        </row>
        <row r="85">
          <cell r="B85" t="str">
            <v>El Carmen de Viboral</v>
          </cell>
          <cell r="C85" t="str">
            <v>El Carmen de Viboral</v>
          </cell>
          <cell r="D85">
            <v>14572</v>
          </cell>
          <cell r="E85">
            <v>158</v>
          </cell>
          <cell r="F85">
            <v>1.0842712050507823</v>
          </cell>
          <cell r="G85">
            <v>784</v>
          </cell>
          <cell r="H85">
            <v>5.3801811693659074</v>
          </cell>
          <cell r="I85">
            <v>2649</v>
          </cell>
          <cell r="J85">
            <v>18.178698874553938</v>
          </cell>
          <cell r="K85">
            <v>6627</v>
          </cell>
          <cell r="L85">
            <v>45.477628328300852</v>
          </cell>
          <cell r="M85">
            <v>2379</v>
          </cell>
          <cell r="N85">
            <v>16.325830359593741</v>
          </cell>
          <cell r="O85">
            <v>1975</v>
          </cell>
          <cell r="P85">
            <v>13.553390063134779</v>
          </cell>
          <cell r="Q85">
            <v>14572</v>
          </cell>
        </row>
        <row r="86">
          <cell r="B86" t="str">
            <v>Cocorna</v>
          </cell>
          <cell r="C86" t="str">
            <v>Cocorná</v>
          </cell>
          <cell r="D86">
            <v>11056</v>
          </cell>
          <cell r="E86">
            <v>99</v>
          </cell>
          <cell r="F86">
            <v>0.89544138929088279</v>
          </cell>
          <cell r="G86">
            <v>645</v>
          </cell>
          <cell r="H86">
            <v>5.8339363241678726</v>
          </cell>
          <cell r="I86">
            <v>2150</v>
          </cell>
          <cell r="J86">
            <v>19.446454413892909</v>
          </cell>
          <cell r="K86">
            <v>4653</v>
          </cell>
          <cell r="L86">
            <v>42.08574529667149</v>
          </cell>
          <cell r="M86">
            <v>1835</v>
          </cell>
          <cell r="N86">
            <v>16.597322720694645</v>
          </cell>
          <cell r="O86">
            <v>1674</v>
          </cell>
          <cell r="P86">
            <v>15.141099855282199</v>
          </cell>
          <cell r="Q86">
            <v>11056</v>
          </cell>
        </row>
        <row r="87">
          <cell r="B87" t="str">
            <v>Concepcion</v>
          </cell>
          <cell r="C87" t="str">
            <v>Concepción</v>
          </cell>
          <cell r="D87">
            <v>3225</v>
          </cell>
          <cell r="E87">
            <v>26</v>
          </cell>
          <cell r="F87">
            <v>0.80620155038759689</v>
          </cell>
          <cell r="G87">
            <v>162</v>
          </cell>
          <cell r="H87">
            <v>5.0232558139534884</v>
          </cell>
          <cell r="I87">
            <v>560</v>
          </cell>
          <cell r="J87">
            <v>17.364341085271317</v>
          </cell>
          <cell r="K87">
            <v>1396</v>
          </cell>
          <cell r="L87">
            <v>43.286821705426362</v>
          </cell>
          <cell r="M87">
            <v>576</v>
          </cell>
          <cell r="N87">
            <v>17.86046511627907</v>
          </cell>
          <cell r="O87">
            <v>505</v>
          </cell>
          <cell r="P87">
            <v>15.658914728682172</v>
          </cell>
          <cell r="Q87">
            <v>3225</v>
          </cell>
        </row>
        <row r="88">
          <cell r="B88" t="str">
            <v>GRANADA</v>
          </cell>
          <cell r="C88" t="str">
            <v xml:space="preserve">Granada </v>
          </cell>
          <cell r="D88">
            <v>6915</v>
          </cell>
          <cell r="E88">
            <v>83</v>
          </cell>
          <cell r="F88">
            <v>1.200289226319595</v>
          </cell>
          <cell r="G88">
            <v>398</v>
          </cell>
          <cell r="H88">
            <v>5.7556037599421543</v>
          </cell>
          <cell r="I88">
            <v>1437</v>
          </cell>
          <cell r="J88">
            <v>20.780911062906725</v>
          </cell>
          <cell r="K88">
            <v>2908</v>
          </cell>
          <cell r="L88">
            <v>42.053506869125087</v>
          </cell>
          <cell r="M88">
            <v>1092</v>
          </cell>
          <cell r="N88">
            <v>15.791757049891539</v>
          </cell>
          <cell r="O88">
            <v>997</v>
          </cell>
          <cell r="P88">
            <v>14.417932031814896</v>
          </cell>
          <cell r="Q88">
            <v>6915</v>
          </cell>
        </row>
        <row r="89">
          <cell r="B89" t="str">
            <v>Guarne</v>
          </cell>
          <cell r="C89" t="str">
            <v>Guarne</v>
          </cell>
          <cell r="D89">
            <v>11911</v>
          </cell>
          <cell r="E89">
            <v>120</v>
          </cell>
          <cell r="F89">
            <v>1.007472084627655</v>
          </cell>
          <cell r="G89">
            <v>554</v>
          </cell>
          <cell r="H89">
            <v>4.6511627906976747</v>
          </cell>
          <cell r="I89">
            <v>1988</v>
          </cell>
          <cell r="J89">
            <v>16.690454201998154</v>
          </cell>
          <cell r="K89">
            <v>5309</v>
          </cell>
          <cell r="L89">
            <v>44.572244144068506</v>
          </cell>
          <cell r="M89">
            <v>2102</v>
          </cell>
          <cell r="N89">
            <v>17.647552682394423</v>
          </cell>
          <cell r="O89">
            <v>1838</v>
          </cell>
          <cell r="P89">
            <v>15.431114096213584</v>
          </cell>
          <cell r="Q89">
            <v>11911</v>
          </cell>
        </row>
        <row r="90">
          <cell r="B90" t="str">
            <v>Guatape</v>
          </cell>
          <cell r="C90" t="str">
            <v>Guatapé</v>
          </cell>
          <cell r="D90">
            <v>2663</v>
          </cell>
          <cell r="E90">
            <v>22</v>
          </cell>
          <cell r="F90">
            <v>0.82613593691325571</v>
          </cell>
          <cell r="G90">
            <v>122</v>
          </cell>
          <cell r="H90">
            <v>4.5812992865189637</v>
          </cell>
          <cell r="I90">
            <v>417</v>
          </cell>
          <cell r="J90">
            <v>15.659031167855803</v>
          </cell>
          <cell r="K90">
            <v>1211</v>
          </cell>
          <cell r="L90">
            <v>45.475028163725121</v>
          </cell>
          <cell r="M90">
            <v>472</v>
          </cell>
          <cell r="N90">
            <v>17.724371010138942</v>
          </cell>
          <cell r="O90">
            <v>419</v>
          </cell>
          <cell r="P90">
            <v>15.734134434847915</v>
          </cell>
          <cell r="Q90">
            <v>2663</v>
          </cell>
        </row>
        <row r="91">
          <cell r="B91" t="str">
            <v>LA CEJA</v>
          </cell>
          <cell r="C91" t="str">
            <v>La Ceja del Tambo</v>
          </cell>
          <cell r="D91">
            <v>11060</v>
          </cell>
          <cell r="E91">
            <v>106</v>
          </cell>
          <cell r="F91">
            <v>0.95840867992766732</v>
          </cell>
          <cell r="G91">
            <v>591</v>
          </cell>
          <cell r="H91">
            <v>5.343580470162749</v>
          </cell>
          <cell r="I91">
            <v>2018</v>
          </cell>
          <cell r="J91">
            <v>18.245931283905968</v>
          </cell>
          <cell r="K91">
            <v>4657</v>
          </cell>
          <cell r="L91">
            <v>42.106690777576858</v>
          </cell>
          <cell r="M91">
            <v>1997</v>
          </cell>
          <cell r="N91">
            <v>18.05605786618445</v>
          </cell>
          <cell r="O91">
            <v>1691</v>
          </cell>
          <cell r="P91">
            <v>15.289330922242314</v>
          </cell>
          <cell r="Q91">
            <v>11060</v>
          </cell>
        </row>
        <row r="92">
          <cell r="B92" t="str">
            <v>LA UNIÓN</v>
          </cell>
          <cell r="C92" t="str">
            <v xml:space="preserve">La Unión </v>
          </cell>
          <cell r="D92">
            <v>8892</v>
          </cell>
          <cell r="E92">
            <v>90</v>
          </cell>
          <cell r="F92">
            <v>1.0121457489878543</v>
          </cell>
          <cell r="G92">
            <v>558</v>
          </cell>
          <cell r="H92">
            <v>6.2753036437246958</v>
          </cell>
          <cell r="I92">
            <v>1820</v>
          </cell>
          <cell r="J92">
            <v>20.467836257309941</v>
          </cell>
          <cell r="K92">
            <v>3897</v>
          </cell>
          <cell r="L92">
            <v>43.825910931174086</v>
          </cell>
          <cell r="M92">
            <v>1471</v>
          </cell>
          <cell r="N92">
            <v>16.542959964012596</v>
          </cell>
          <cell r="O92">
            <v>1056</v>
          </cell>
          <cell r="P92">
            <v>11.875843454790823</v>
          </cell>
          <cell r="Q92">
            <v>8892</v>
          </cell>
        </row>
        <row r="93">
          <cell r="B93" t="str">
            <v>Marinilla</v>
          </cell>
          <cell r="C93" t="str">
            <v>Marinilla</v>
          </cell>
          <cell r="D93">
            <v>16787</v>
          </cell>
          <cell r="E93">
            <v>180</v>
          </cell>
          <cell r="F93">
            <v>1.0722582951093109</v>
          </cell>
          <cell r="G93">
            <v>919</v>
          </cell>
          <cell r="H93">
            <v>5.4744742955858694</v>
          </cell>
          <cell r="I93">
            <v>3240</v>
          </cell>
          <cell r="J93">
            <v>19.300649311967593</v>
          </cell>
          <cell r="K93">
            <v>7561</v>
          </cell>
          <cell r="L93">
            <v>45.040805385119434</v>
          </cell>
          <cell r="M93">
            <v>2757</v>
          </cell>
          <cell r="N93">
            <v>16.42342288675761</v>
          </cell>
          <cell r="O93">
            <v>2130</v>
          </cell>
          <cell r="P93">
            <v>12.688389825460177</v>
          </cell>
          <cell r="Q93">
            <v>16787</v>
          </cell>
        </row>
        <row r="94">
          <cell r="B94" t="str">
            <v>Nariño</v>
          </cell>
          <cell r="C94" t="str">
            <v>Nariño</v>
          </cell>
          <cell r="D94">
            <v>9736</v>
          </cell>
          <cell r="E94">
            <v>86</v>
          </cell>
          <cell r="F94">
            <v>0.88331963845521777</v>
          </cell>
          <cell r="G94">
            <v>633</v>
          </cell>
          <cell r="H94">
            <v>6.5016433853738702</v>
          </cell>
          <cell r="I94">
            <v>2257</v>
          </cell>
          <cell r="J94">
            <v>23.182004930156122</v>
          </cell>
          <cell r="K94">
            <v>3960</v>
          </cell>
          <cell r="L94">
            <v>40.673788003286774</v>
          </cell>
          <cell r="M94">
            <v>1517</v>
          </cell>
          <cell r="N94">
            <v>15.581347576006573</v>
          </cell>
          <cell r="O94">
            <v>1283</v>
          </cell>
          <cell r="P94">
            <v>13.177896466721444</v>
          </cell>
          <cell r="Q94">
            <v>9736</v>
          </cell>
        </row>
        <row r="95">
          <cell r="B95" t="str">
            <v>El Peñol</v>
          </cell>
          <cell r="C95" t="str">
            <v>El Peñol</v>
          </cell>
          <cell r="D95">
            <v>11504</v>
          </cell>
          <cell r="E95">
            <v>143</v>
          </cell>
          <cell r="F95">
            <v>1.2430458970792768</v>
          </cell>
          <cell r="G95">
            <v>626</v>
          </cell>
          <cell r="H95">
            <v>5.4415855354659248</v>
          </cell>
          <cell r="I95">
            <v>2054</v>
          </cell>
          <cell r="J95">
            <v>17.854659248956885</v>
          </cell>
          <cell r="K95">
            <v>5188</v>
          </cell>
          <cell r="L95">
            <v>45.097357440890121</v>
          </cell>
          <cell r="M95">
            <v>1900</v>
          </cell>
          <cell r="N95">
            <v>16.515994436717662</v>
          </cell>
          <cell r="O95">
            <v>1593</v>
          </cell>
          <cell r="P95">
            <v>13.847357440890127</v>
          </cell>
          <cell r="Q95">
            <v>11504</v>
          </cell>
        </row>
        <row r="96">
          <cell r="B96" t="str">
            <v>El Retiro</v>
          </cell>
          <cell r="C96" t="str">
            <v>El Retiro</v>
          </cell>
          <cell r="D96">
            <v>4171</v>
          </cell>
          <cell r="E96">
            <v>33</v>
          </cell>
          <cell r="F96">
            <v>0.79117717573723334</v>
          </cell>
          <cell r="G96">
            <v>200</v>
          </cell>
          <cell r="H96">
            <v>4.7950131862862619</v>
          </cell>
          <cell r="I96">
            <v>743</v>
          </cell>
          <cell r="J96">
            <v>17.813473987053463</v>
          </cell>
          <cell r="K96">
            <v>1781</v>
          </cell>
          <cell r="L96">
            <v>42.699592423879167</v>
          </cell>
          <cell r="M96">
            <v>807</v>
          </cell>
          <cell r="N96">
            <v>19.347878206665069</v>
          </cell>
          <cell r="O96">
            <v>607</v>
          </cell>
          <cell r="P96">
            <v>14.552865020378805</v>
          </cell>
          <cell r="Q96">
            <v>4171</v>
          </cell>
        </row>
        <row r="97">
          <cell r="B97" t="str">
            <v>RIONEGRO</v>
          </cell>
          <cell r="C97" t="str">
            <v xml:space="preserve">Rionegro </v>
          </cell>
          <cell r="D97">
            <v>19022</v>
          </cell>
          <cell r="E97">
            <v>152</v>
          </cell>
          <cell r="F97">
            <v>0.79907475554620955</v>
          </cell>
          <cell r="G97">
            <v>889</v>
          </cell>
          <cell r="H97">
            <v>4.6735359057932921</v>
          </cell>
          <cell r="I97">
            <v>3299</v>
          </cell>
          <cell r="J97">
            <v>17.34307643780885</v>
          </cell>
          <cell r="K97">
            <v>7806</v>
          </cell>
          <cell r="L97">
            <v>41.036694353906007</v>
          </cell>
          <cell r="M97">
            <v>3577</v>
          </cell>
          <cell r="N97">
            <v>18.80454210913679</v>
          </cell>
          <cell r="O97">
            <v>3299</v>
          </cell>
          <cell r="P97">
            <v>17.34307643780885</v>
          </cell>
          <cell r="Q97">
            <v>19022</v>
          </cell>
        </row>
        <row r="98">
          <cell r="B98" t="str">
            <v>SAN CARLOS</v>
          </cell>
          <cell r="C98" t="str">
            <v xml:space="preserve">San Carlos </v>
          </cell>
          <cell r="D98">
            <v>9829</v>
          </cell>
          <cell r="E98">
            <v>112</v>
          </cell>
          <cell r="F98">
            <v>1.1394851968664157</v>
          </cell>
          <cell r="G98">
            <v>566</v>
          </cell>
          <cell r="H98">
            <v>5.7584698341642078</v>
          </cell>
          <cell r="I98">
            <v>2011</v>
          </cell>
          <cell r="J98">
            <v>20.459863668735377</v>
          </cell>
          <cell r="K98">
            <v>4025</v>
          </cell>
          <cell r="L98">
            <v>40.950249262386812</v>
          </cell>
          <cell r="M98">
            <v>1644</v>
          </cell>
          <cell r="N98">
            <v>16.726014854003459</v>
          </cell>
          <cell r="O98">
            <v>1471</v>
          </cell>
          <cell r="P98">
            <v>14.965917183843727</v>
          </cell>
          <cell r="Q98">
            <v>9829</v>
          </cell>
        </row>
        <row r="99">
          <cell r="B99" t="str">
            <v>San Francisco</v>
          </cell>
          <cell r="C99" t="str">
            <v>San Francisco</v>
          </cell>
          <cell r="D99">
            <v>5058</v>
          </cell>
          <cell r="E99">
            <v>61</v>
          </cell>
          <cell r="F99">
            <v>1.2060102807433768</v>
          </cell>
          <cell r="G99">
            <v>340</v>
          </cell>
          <cell r="H99">
            <v>6.7220245156188216</v>
          </cell>
          <cell r="I99">
            <v>1008</v>
          </cell>
          <cell r="J99">
            <v>19.9288256227758</v>
          </cell>
          <cell r="K99">
            <v>2160</v>
          </cell>
          <cell r="L99">
            <v>42.704626334519574</v>
          </cell>
          <cell r="M99">
            <v>734</v>
          </cell>
          <cell r="N99">
            <v>14.511664689600634</v>
          </cell>
          <cell r="O99">
            <v>755</v>
          </cell>
          <cell r="P99">
            <v>14.926848556741795</v>
          </cell>
          <cell r="Q99">
            <v>5058</v>
          </cell>
        </row>
        <row r="100">
          <cell r="B100" t="str">
            <v>SAN LUIS</v>
          </cell>
          <cell r="C100" t="str">
            <v xml:space="preserve">San Luis </v>
          </cell>
          <cell r="D100">
            <v>9474</v>
          </cell>
          <cell r="E100">
            <v>125</v>
          </cell>
          <cell r="F100">
            <v>1.3194004644289634</v>
          </cell>
          <cell r="G100">
            <v>635</v>
          </cell>
          <cell r="H100">
            <v>6.7025543592991346</v>
          </cell>
          <cell r="I100">
            <v>2000</v>
          </cell>
          <cell r="J100">
            <v>21.110407430863415</v>
          </cell>
          <cell r="K100">
            <v>4216</v>
          </cell>
          <cell r="L100">
            <v>44.500738864260079</v>
          </cell>
          <cell r="M100">
            <v>1339</v>
          </cell>
          <cell r="N100">
            <v>14.133417774963055</v>
          </cell>
          <cell r="O100">
            <v>1159</v>
          </cell>
          <cell r="P100">
            <v>12.23348110618535</v>
          </cell>
          <cell r="Q100">
            <v>9474</v>
          </cell>
        </row>
        <row r="101">
          <cell r="B101" t="str">
            <v>San Rafael</v>
          </cell>
          <cell r="C101" t="str">
            <v>San Rafael</v>
          </cell>
          <cell r="D101">
            <v>9356</v>
          </cell>
          <cell r="E101">
            <v>85</v>
          </cell>
          <cell r="F101">
            <v>0.90850790936297565</v>
          </cell>
          <cell r="G101">
            <v>482</v>
          </cell>
          <cell r="H101">
            <v>5.1517742625053442</v>
          </cell>
          <cell r="I101">
            <v>1740</v>
          </cell>
          <cell r="J101">
            <v>18.597691321077384</v>
          </cell>
          <cell r="K101">
            <v>4133</v>
          </cell>
          <cell r="L101">
            <v>44.174861051731504</v>
          </cell>
          <cell r="M101">
            <v>1487</v>
          </cell>
          <cell r="N101">
            <v>15.893544249679351</v>
          </cell>
          <cell r="O101">
            <v>1429</v>
          </cell>
          <cell r="P101">
            <v>15.273621205643437</v>
          </cell>
          <cell r="Q101">
            <v>9356</v>
          </cell>
        </row>
        <row r="102">
          <cell r="B102" t="str">
            <v>San Vicente</v>
          </cell>
          <cell r="C102" t="str">
            <v>San Vicente</v>
          </cell>
          <cell r="D102">
            <v>14397</v>
          </cell>
          <cell r="E102">
            <v>151</v>
          </cell>
          <cell r="F102">
            <v>1.048829617281378</v>
          </cell>
          <cell r="G102">
            <v>724</v>
          </cell>
          <cell r="H102">
            <v>5.0288254497464751</v>
          </cell>
          <cell r="I102">
            <v>2593</v>
          </cell>
          <cell r="J102">
            <v>18.01069667291797</v>
          </cell>
          <cell r="K102">
            <v>6927</v>
          </cell>
          <cell r="L102">
            <v>48.114190456345071</v>
          </cell>
          <cell r="M102">
            <v>2182</v>
          </cell>
          <cell r="N102">
            <v>15.15593526429117</v>
          </cell>
          <cell r="O102">
            <v>1820</v>
          </cell>
          <cell r="P102">
            <v>12.641522539417934</v>
          </cell>
          <cell r="Q102">
            <v>14397</v>
          </cell>
        </row>
        <row r="103">
          <cell r="B103" t="str">
            <v>El Santuario</v>
          </cell>
          <cell r="C103" t="str">
            <v>El Santuario</v>
          </cell>
          <cell r="D103">
            <v>15504</v>
          </cell>
          <cell r="E103">
            <v>189</v>
          </cell>
          <cell r="F103">
            <v>1.2190402476780187</v>
          </cell>
          <cell r="G103">
            <v>1001</v>
          </cell>
          <cell r="H103">
            <v>6.4563983488132095</v>
          </cell>
          <cell r="I103">
            <v>3227</v>
          </cell>
          <cell r="J103">
            <v>20.813983488132095</v>
          </cell>
          <cell r="K103">
            <v>7008</v>
          </cell>
          <cell r="L103">
            <v>45.201238390092882</v>
          </cell>
          <cell r="M103">
            <v>2299</v>
          </cell>
          <cell r="N103">
            <v>14.828431372549019</v>
          </cell>
          <cell r="O103">
            <v>1780</v>
          </cell>
          <cell r="P103">
            <v>11.480908152734779</v>
          </cell>
          <cell r="Q103">
            <v>15504</v>
          </cell>
        </row>
        <row r="104">
          <cell r="B104" t="str">
            <v>Sonson</v>
          </cell>
          <cell r="C104" t="str">
            <v>Sonsón</v>
          </cell>
          <cell r="D104">
            <v>25956</v>
          </cell>
          <cell r="E104">
            <v>298</v>
          </cell>
          <cell r="F104">
            <v>1.1480967791647403</v>
          </cell>
          <cell r="G104">
            <v>1499</v>
          </cell>
          <cell r="H104">
            <v>5.7751579596239795</v>
          </cell>
          <cell r="I104">
            <v>5417</v>
          </cell>
          <cell r="J104">
            <v>20.869933734011404</v>
          </cell>
          <cell r="K104">
            <v>11319</v>
          </cell>
          <cell r="L104">
            <v>43.608414239482201</v>
          </cell>
          <cell r="M104">
            <v>4021</v>
          </cell>
          <cell r="N104">
            <v>15.491601171212821</v>
          </cell>
          <cell r="O104">
            <v>3402</v>
          </cell>
          <cell r="P104">
            <v>13.106796116504855</v>
          </cell>
          <cell r="Q104">
            <v>25956</v>
          </cell>
        </row>
        <row r="105">
          <cell r="B105" t="str">
            <v>SUROESTE</v>
          </cell>
          <cell r="C105" t="str">
            <v>SUROESTE</v>
          </cell>
          <cell r="D105">
            <v>232239</v>
          </cell>
          <cell r="E105">
            <v>2171</v>
          </cell>
          <cell r="F105">
            <v>0.93481284366536199</v>
          </cell>
          <cell r="G105">
            <v>13056</v>
          </cell>
          <cell r="H105">
            <v>5.6217947889889297</v>
          </cell>
          <cell r="I105">
            <v>45012</v>
          </cell>
          <cell r="J105">
            <v>19.381757585935176</v>
          </cell>
          <cell r="K105">
            <v>100819</v>
          </cell>
          <cell r="L105">
            <v>43.411743936203649</v>
          </cell>
          <cell r="M105">
            <v>39559</v>
          </cell>
          <cell r="N105">
            <v>17.033745408824529</v>
          </cell>
          <cell r="O105">
            <v>31622</v>
          </cell>
          <cell r="P105">
            <v>13.616145436382348</v>
          </cell>
          <cell r="Q105">
            <v>232239</v>
          </cell>
        </row>
        <row r="106">
          <cell r="B106" t="str">
            <v>Amaga</v>
          </cell>
          <cell r="C106" t="str">
            <v>Amagá</v>
          </cell>
          <cell r="D106">
            <v>10863</v>
          </cell>
          <cell r="E106">
            <v>64</v>
          </cell>
          <cell r="F106">
            <v>0.5891558501334806</v>
          </cell>
          <cell r="G106">
            <v>431</v>
          </cell>
          <cell r="H106">
            <v>3.9675964282426581</v>
          </cell>
          <cell r="I106">
            <v>1881</v>
          </cell>
          <cell r="J106">
            <v>17.315658657829328</v>
          </cell>
          <cell r="K106">
            <v>4659</v>
          </cell>
          <cell r="L106">
            <v>42.888704777685724</v>
          </cell>
          <cell r="M106">
            <v>2111</v>
          </cell>
          <cell r="N106">
            <v>19.432937494246524</v>
          </cell>
          <cell r="O106">
            <v>1717</v>
          </cell>
          <cell r="P106">
            <v>15.805946791862285</v>
          </cell>
          <cell r="Q106">
            <v>10863</v>
          </cell>
        </row>
        <row r="107">
          <cell r="B107" t="str">
            <v>Andes</v>
          </cell>
          <cell r="C107" t="str">
            <v>Andes</v>
          </cell>
          <cell r="D107">
            <v>29589</v>
          </cell>
          <cell r="E107">
            <v>291</v>
          </cell>
          <cell r="F107">
            <v>0.98347358815776142</v>
          </cell>
          <cell r="G107">
            <v>1803</v>
          </cell>
          <cell r="H107">
            <v>6.0934806853898413</v>
          </cell>
          <cell r="I107">
            <v>5617</v>
          </cell>
          <cell r="J107">
            <v>18.983405995471291</v>
          </cell>
          <cell r="K107">
            <v>13234</v>
          </cell>
          <cell r="L107">
            <v>44.726080638074961</v>
          </cell>
          <cell r="M107">
            <v>4933</v>
          </cell>
          <cell r="N107">
            <v>16.671736118152015</v>
          </cell>
          <cell r="O107">
            <v>3711</v>
          </cell>
          <cell r="P107">
            <v>12.541822974754133</v>
          </cell>
          <cell r="Q107">
            <v>29589</v>
          </cell>
        </row>
        <row r="108">
          <cell r="B108" t="str">
            <v>Angelopolis</v>
          </cell>
          <cell r="C108" t="str">
            <v>Angelópolis</v>
          </cell>
          <cell r="D108">
            <v>3709</v>
          </cell>
          <cell r="E108">
            <v>28</v>
          </cell>
          <cell r="F108">
            <v>0.75492046373685628</v>
          </cell>
          <cell r="G108">
            <v>198</v>
          </cell>
          <cell r="H108">
            <v>5.338366136424912</v>
          </cell>
          <cell r="I108">
            <v>694</v>
          </cell>
          <cell r="J108">
            <v>18.711242922620652</v>
          </cell>
          <cell r="K108">
            <v>1660</v>
          </cell>
          <cell r="L108">
            <v>44.755998921542194</v>
          </cell>
          <cell r="M108">
            <v>624</v>
          </cell>
          <cell r="N108">
            <v>16.823941763278512</v>
          </cell>
          <cell r="O108">
            <v>505</v>
          </cell>
          <cell r="P108">
            <v>13.615529792396872</v>
          </cell>
          <cell r="Q108">
            <v>3709</v>
          </cell>
        </row>
        <row r="109">
          <cell r="B109" t="str">
            <v>Betania</v>
          </cell>
          <cell r="C109" t="str">
            <v>Betania</v>
          </cell>
          <cell r="D109">
            <v>7555</v>
          </cell>
          <cell r="E109">
            <v>57</v>
          </cell>
          <cell r="F109">
            <v>0.75446724023825285</v>
          </cell>
          <cell r="G109">
            <v>430</v>
          </cell>
          <cell r="H109">
            <v>5.6915949702183983</v>
          </cell>
          <cell r="I109">
            <v>1548</v>
          </cell>
          <cell r="J109">
            <v>20.489741892786235</v>
          </cell>
          <cell r="K109">
            <v>3384</v>
          </cell>
          <cell r="L109">
            <v>44.791528788881536</v>
          </cell>
          <cell r="M109">
            <v>1250</v>
          </cell>
          <cell r="N109">
            <v>16.545334215751158</v>
          </cell>
          <cell r="O109">
            <v>886</v>
          </cell>
          <cell r="P109">
            <v>11.727332892124421</v>
          </cell>
          <cell r="Q109">
            <v>7555</v>
          </cell>
        </row>
        <row r="110">
          <cell r="B110" t="str">
            <v>Betulia</v>
          </cell>
          <cell r="C110" t="str">
            <v>Betulia</v>
          </cell>
          <cell r="D110">
            <v>14425</v>
          </cell>
          <cell r="E110">
            <v>167</v>
          </cell>
          <cell r="F110">
            <v>1.1577123050259965</v>
          </cell>
          <cell r="G110">
            <v>1001</v>
          </cell>
          <cell r="H110">
            <v>6.9393414211438476</v>
          </cell>
          <cell r="I110">
            <v>3140</v>
          </cell>
          <cell r="J110">
            <v>21.767764298093585</v>
          </cell>
          <cell r="K110">
            <v>6564</v>
          </cell>
          <cell r="L110">
            <v>45.504332755632582</v>
          </cell>
          <cell r="M110">
            <v>2100</v>
          </cell>
          <cell r="N110">
            <v>14.558058925476603</v>
          </cell>
          <cell r="O110">
            <v>1453</v>
          </cell>
          <cell r="P110">
            <v>10.072790294627383</v>
          </cell>
          <cell r="Q110">
            <v>14425</v>
          </cell>
        </row>
        <row r="111">
          <cell r="B111" t="str">
            <v>Ciudad Bolivar</v>
          </cell>
          <cell r="C111" t="str">
            <v>Ciudad Bolivar</v>
          </cell>
          <cell r="D111">
            <v>20245</v>
          </cell>
          <cell r="E111">
            <v>232</v>
          </cell>
          <cell r="F111">
            <v>1.1459619659175104</v>
          </cell>
          <cell r="G111">
            <v>1324</v>
          </cell>
          <cell r="H111">
            <v>6.5398863917016552</v>
          </cell>
          <cell r="I111">
            <v>4046</v>
          </cell>
          <cell r="J111">
            <v>19.985181526302792</v>
          </cell>
          <cell r="K111">
            <v>8837</v>
          </cell>
          <cell r="L111">
            <v>43.650284020745858</v>
          </cell>
          <cell r="M111">
            <v>3399</v>
          </cell>
          <cell r="N111">
            <v>16.789330698938009</v>
          </cell>
          <cell r="O111">
            <v>2407</v>
          </cell>
          <cell r="P111">
            <v>11.889355396394171</v>
          </cell>
          <cell r="Q111">
            <v>20245</v>
          </cell>
        </row>
        <row r="112">
          <cell r="B112" t="str">
            <v>Caramanta</v>
          </cell>
          <cell r="C112" t="str">
            <v>Caramanta</v>
          </cell>
          <cell r="D112">
            <v>3802</v>
          </cell>
          <cell r="E112">
            <v>28</v>
          </cell>
          <cell r="F112">
            <v>0.73645449763282478</v>
          </cell>
          <cell r="G112">
            <v>199</v>
          </cell>
          <cell r="H112">
            <v>5.2340873224618623</v>
          </cell>
          <cell r="I112">
            <v>686</v>
          </cell>
          <cell r="J112">
            <v>18.043135192004208</v>
          </cell>
          <cell r="K112">
            <v>1572</v>
          </cell>
          <cell r="L112">
            <v>41.34665965281431</v>
          </cell>
          <cell r="M112">
            <v>738</v>
          </cell>
          <cell r="N112">
            <v>19.410836401893743</v>
          </cell>
          <cell r="O112">
            <v>579</v>
          </cell>
          <cell r="P112">
            <v>15.228826933193057</v>
          </cell>
          <cell r="Q112">
            <v>3802</v>
          </cell>
        </row>
        <row r="113">
          <cell r="B113" t="str">
            <v>Concordia</v>
          </cell>
          <cell r="C113" t="str">
            <v>Concordia</v>
          </cell>
          <cell r="D113">
            <v>14800</v>
          </cell>
          <cell r="E113">
            <v>137</v>
          </cell>
          <cell r="F113">
            <v>0.92567567567567577</v>
          </cell>
          <cell r="G113">
            <v>857</v>
          </cell>
          <cell r="H113">
            <v>5.7905405405405403</v>
          </cell>
          <cell r="I113">
            <v>3061</v>
          </cell>
          <cell r="J113">
            <v>20.682432432432432</v>
          </cell>
          <cell r="K113">
            <v>6700</v>
          </cell>
          <cell r="L113">
            <v>45.270270270270267</v>
          </cell>
          <cell r="M113">
            <v>2333</v>
          </cell>
          <cell r="N113">
            <v>15.763513513513514</v>
          </cell>
          <cell r="O113">
            <v>1712</v>
          </cell>
          <cell r="P113">
            <v>11.567567567567567</v>
          </cell>
          <cell r="Q113">
            <v>14800</v>
          </cell>
        </row>
        <row r="114">
          <cell r="B114" t="str">
            <v>Fredonia</v>
          </cell>
          <cell r="C114" t="str">
            <v>Fredonia</v>
          </cell>
          <cell r="D114">
            <v>9218</v>
          </cell>
          <cell r="E114">
            <v>44</v>
          </cell>
          <cell r="F114">
            <v>0.47732696897374705</v>
          </cell>
          <cell r="G114">
            <v>351</v>
          </cell>
          <cell r="H114">
            <v>3.8077674115860272</v>
          </cell>
          <cell r="I114">
            <v>1521</v>
          </cell>
          <cell r="J114">
            <v>16.50032545020612</v>
          </cell>
          <cell r="K114">
            <v>3757</v>
          </cell>
          <cell r="L114">
            <v>40.757214146235626</v>
          </cell>
          <cell r="M114">
            <v>1878</v>
          </cell>
          <cell r="N114">
            <v>20.373182903015838</v>
          </cell>
          <cell r="O114">
            <v>1667</v>
          </cell>
          <cell r="P114">
            <v>18.08418311998264</v>
          </cell>
          <cell r="Q114">
            <v>9218</v>
          </cell>
        </row>
        <row r="115">
          <cell r="B115" t="str">
            <v>Hispania</v>
          </cell>
          <cell r="C115" t="str">
            <v>Hispania</v>
          </cell>
          <cell r="D115">
            <v>3097</v>
          </cell>
          <cell r="E115">
            <v>32</v>
          </cell>
          <cell r="F115">
            <v>1.0332579916047788</v>
          </cell>
          <cell r="G115">
            <v>131</v>
          </cell>
          <cell r="H115">
            <v>4.229899903132063</v>
          </cell>
          <cell r="I115">
            <v>573</v>
          </cell>
          <cell r="J115">
            <v>18.50177591217307</v>
          </cell>
          <cell r="K115">
            <v>1302</v>
          </cell>
          <cell r="L115">
            <v>42.040684533419437</v>
          </cell>
          <cell r="M115">
            <v>536</v>
          </cell>
          <cell r="N115">
            <v>17.307071359380043</v>
          </cell>
          <cell r="O115">
            <v>523</v>
          </cell>
          <cell r="P115">
            <v>16.887310300290604</v>
          </cell>
          <cell r="Q115">
            <v>3097</v>
          </cell>
        </row>
        <row r="116">
          <cell r="B116" t="str">
            <v>Jardin</v>
          </cell>
          <cell r="C116" t="str">
            <v>Jardín</v>
          </cell>
          <cell r="D116">
            <v>10131</v>
          </cell>
          <cell r="E116">
            <v>108</v>
          </cell>
          <cell r="F116">
            <v>1.0660349422564406</v>
          </cell>
          <cell r="G116">
            <v>507</v>
          </cell>
          <cell r="H116">
            <v>5.0044418122594019</v>
          </cell>
          <cell r="I116">
            <v>1917</v>
          </cell>
          <cell r="J116">
            <v>18.922120225051824</v>
          </cell>
          <cell r="K116">
            <v>4498</v>
          </cell>
          <cell r="L116">
            <v>44.398381206198792</v>
          </cell>
          <cell r="M116">
            <v>1689</v>
          </cell>
          <cell r="N116">
            <v>16.671602013621559</v>
          </cell>
          <cell r="O116">
            <v>1412</v>
          </cell>
          <cell r="P116">
            <v>13.937419800611984</v>
          </cell>
          <cell r="Q116">
            <v>10131</v>
          </cell>
        </row>
        <row r="117">
          <cell r="B117" t="str">
            <v>Jerico</v>
          </cell>
          <cell r="C117" t="str">
            <v>Jericó</v>
          </cell>
          <cell r="D117">
            <v>6532</v>
          </cell>
          <cell r="E117">
            <v>61</v>
          </cell>
          <cell r="F117">
            <v>0.93386405388854876</v>
          </cell>
          <cell r="G117">
            <v>321</v>
          </cell>
          <cell r="H117">
            <v>4.9142682180036745</v>
          </cell>
          <cell r="I117">
            <v>1069</v>
          </cell>
          <cell r="J117">
            <v>16.365584813227187</v>
          </cell>
          <cell r="K117">
            <v>2630</v>
          </cell>
          <cell r="L117">
            <v>40.263319044703003</v>
          </cell>
          <cell r="M117">
            <v>1251</v>
          </cell>
          <cell r="N117">
            <v>19.151867728107778</v>
          </cell>
          <cell r="O117">
            <v>1200</v>
          </cell>
          <cell r="P117">
            <v>18.37109614206981</v>
          </cell>
          <cell r="Q117">
            <v>6532</v>
          </cell>
        </row>
        <row r="118">
          <cell r="B118" t="str">
            <v>Montebello</v>
          </cell>
          <cell r="C118" t="str">
            <v>Montebello</v>
          </cell>
          <cell r="D118">
            <v>4601</v>
          </cell>
          <cell r="E118">
            <v>44</v>
          </cell>
          <cell r="F118">
            <v>0.95631384481634429</v>
          </cell>
          <cell r="G118">
            <v>245</v>
          </cell>
          <cell r="H118">
            <v>5.3249293631819166</v>
          </cell>
          <cell r="I118">
            <v>919</v>
          </cell>
          <cell r="J118">
            <v>19.97391871332319</v>
          </cell>
          <cell r="K118">
            <v>2125</v>
          </cell>
          <cell r="L118">
            <v>46.185611823516624</v>
          </cell>
          <cell r="M118">
            <v>696</v>
          </cell>
          <cell r="N118">
            <v>15.127146272549446</v>
          </cell>
          <cell r="O118">
            <v>572</v>
          </cell>
          <cell r="P118">
            <v>12.432079982612477</v>
          </cell>
          <cell r="Q118">
            <v>4601</v>
          </cell>
        </row>
        <row r="119">
          <cell r="B119" t="str">
            <v>Pueblorrico</v>
          </cell>
          <cell r="C119" t="str">
            <v>Pueblorrico</v>
          </cell>
          <cell r="D119">
            <v>4974</v>
          </cell>
          <cell r="E119">
            <v>40</v>
          </cell>
          <cell r="F119">
            <v>0.80418174507438678</v>
          </cell>
          <cell r="G119">
            <v>235</v>
          </cell>
          <cell r="H119">
            <v>4.7245677523120229</v>
          </cell>
          <cell r="I119">
            <v>897</v>
          </cell>
          <cell r="J119">
            <v>18.033775633293125</v>
          </cell>
          <cell r="K119">
            <v>1998</v>
          </cell>
          <cell r="L119">
            <v>40.168878166465625</v>
          </cell>
          <cell r="M119">
            <v>987</v>
          </cell>
          <cell r="N119">
            <v>19.843184559710494</v>
          </cell>
          <cell r="O119">
            <v>817</v>
          </cell>
          <cell r="P119">
            <v>16.425412143144349</v>
          </cell>
          <cell r="Q119">
            <v>4974</v>
          </cell>
        </row>
        <row r="120">
          <cell r="B120" t="str">
            <v>Salgar</v>
          </cell>
          <cell r="C120" t="str">
            <v>Salgar</v>
          </cell>
          <cell r="D120">
            <v>6122</v>
          </cell>
          <cell r="E120">
            <v>63</v>
          </cell>
          <cell r="F120">
            <v>1.0290754655341392</v>
          </cell>
          <cell r="G120">
            <v>346</v>
          </cell>
          <cell r="H120">
            <v>5.6517477948382879</v>
          </cell>
          <cell r="I120">
            <v>1225</v>
          </cell>
          <cell r="J120">
            <v>20.009800718719372</v>
          </cell>
          <cell r="K120">
            <v>2598</v>
          </cell>
          <cell r="L120">
            <v>42.437112054884025</v>
          </cell>
          <cell r="M120">
            <v>1078</v>
          </cell>
          <cell r="N120">
            <v>17.608624632473045</v>
          </cell>
          <cell r="O120">
            <v>812</v>
          </cell>
          <cell r="P120">
            <v>13.263639333551128</v>
          </cell>
          <cell r="Q120">
            <v>6122</v>
          </cell>
        </row>
        <row r="121">
          <cell r="B121" t="str">
            <v>SANTA BARBARA</v>
          </cell>
          <cell r="C121" t="str">
            <v xml:space="preserve">Santa Bárbara </v>
          </cell>
          <cell r="D121">
            <v>14045</v>
          </cell>
          <cell r="E121">
            <v>131</v>
          </cell>
          <cell r="F121">
            <v>0.93271626913492345</v>
          </cell>
          <cell r="G121">
            <v>913</v>
          </cell>
          <cell r="H121">
            <v>6.5005339978640082</v>
          </cell>
          <cell r="I121">
            <v>2913</v>
          </cell>
          <cell r="J121">
            <v>20.740477038091846</v>
          </cell>
          <cell r="K121">
            <v>6165</v>
          </cell>
          <cell r="L121">
            <v>43.894624421502314</v>
          </cell>
          <cell r="M121">
            <v>2309</v>
          </cell>
          <cell r="N121">
            <v>16.440014239943039</v>
          </cell>
          <cell r="O121">
            <v>1614</v>
          </cell>
          <cell r="P121">
            <v>11.491634033463866</v>
          </cell>
          <cell r="Q121">
            <v>14045</v>
          </cell>
        </row>
        <row r="122">
          <cell r="B122" t="str">
            <v>Tamesis</v>
          </cell>
          <cell r="C122" t="str">
            <v>Támesis</v>
          </cell>
          <cell r="D122">
            <v>14420</v>
          </cell>
          <cell r="E122">
            <v>111</v>
          </cell>
          <cell r="F122">
            <v>0.7697642163661581</v>
          </cell>
          <cell r="G122">
            <v>727</v>
          </cell>
          <cell r="H122">
            <v>5.0416088765603329</v>
          </cell>
          <cell r="I122">
            <v>2490</v>
          </cell>
          <cell r="J122">
            <v>17.267683772538142</v>
          </cell>
          <cell r="K122">
            <v>5863</v>
          </cell>
          <cell r="L122">
            <v>40.658807212205275</v>
          </cell>
          <cell r="M122">
            <v>2745</v>
          </cell>
          <cell r="N122">
            <v>19.036061026352289</v>
          </cell>
          <cell r="O122">
            <v>2484</v>
          </cell>
          <cell r="P122">
            <v>17.22607489597781</v>
          </cell>
          <cell r="Q122">
            <v>14420</v>
          </cell>
        </row>
        <row r="123">
          <cell r="B123" t="str">
            <v>Tarso</v>
          </cell>
          <cell r="C123" t="str">
            <v>Tarso</v>
          </cell>
          <cell r="D123">
            <v>9580</v>
          </cell>
          <cell r="E123">
            <v>90</v>
          </cell>
          <cell r="F123">
            <v>0.93945720250521914</v>
          </cell>
          <cell r="G123">
            <v>391</v>
          </cell>
          <cell r="H123">
            <v>4.0814196242171192</v>
          </cell>
          <cell r="I123">
            <v>1669</v>
          </cell>
          <cell r="J123">
            <v>17.42171189979123</v>
          </cell>
          <cell r="K123">
            <v>3850</v>
          </cell>
          <cell r="L123">
            <v>40.187891440501048</v>
          </cell>
          <cell r="M123">
            <v>1812</v>
          </cell>
          <cell r="N123">
            <v>18.914405010438411</v>
          </cell>
          <cell r="O123">
            <v>1768</v>
          </cell>
          <cell r="P123">
            <v>18.455114822546971</v>
          </cell>
          <cell r="Q123">
            <v>9580</v>
          </cell>
        </row>
        <row r="124">
          <cell r="B124" t="str">
            <v>Titiribi</v>
          </cell>
          <cell r="C124" t="str">
            <v>Titiribí</v>
          </cell>
          <cell r="D124">
            <v>3707</v>
          </cell>
          <cell r="E124">
            <v>38</v>
          </cell>
          <cell r="F124">
            <v>1.0250876719719451</v>
          </cell>
          <cell r="G124">
            <v>160</v>
          </cell>
          <cell r="H124">
            <v>4.3161586188292418</v>
          </cell>
          <cell r="I124">
            <v>728</v>
          </cell>
          <cell r="J124">
            <v>19.63852171567305</v>
          </cell>
          <cell r="K124">
            <v>1633</v>
          </cell>
          <cell r="L124">
            <v>44.051793903425953</v>
          </cell>
          <cell r="M124">
            <v>592</v>
          </cell>
          <cell r="N124">
            <v>15.969786889668194</v>
          </cell>
          <cell r="O124">
            <v>556</v>
          </cell>
          <cell r="P124">
            <v>14.998651200431615</v>
          </cell>
          <cell r="Q124">
            <v>3707</v>
          </cell>
        </row>
        <row r="125">
          <cell r="B125" t="str">
            <v>Urrao</v>
          </cell>
          <cell r="C125" t="str">
            <v>Urrao</v>
          </cell>
          <cell r="D125">
            <v>4342</v>
          </cell>
          <cell r="E125">
            <v>36</v>
          </cell>
          <cell r="F125">
            <v>0.82911100875172739</v>
          </cell>
          <cell r="G125">
            <v>185</v>
          </cell>
          <cell r="H125">
            <v>4.2607093505297104</v>
          </cell>
          <cell r="I125">
            <v>643</v>
          </cell>
          <cell r="J125">
            <v>14.808843850760017</v>
          </cell>
          <cell r="K125">
            <v>1676</v>
          </cell>
          <cell r="L125">
            <v>38.59972362966375</v>
          </cell>
          <cell r="M125">
            <v>896</v>
          </cell>
          <cell r="N125">
            <v>20.635651773376324</v>
          </cell>
          <cell r="O125">
            <v>906</v>
          </cell>
          <cell r="P125">
            <v>20.86596038691847</v>
          </cell>
          <cell r="Q125">
            <v>4342</v>
          </cell>
        </row>
        <row r="126">
          <cell r="B126" t="str">
            <v>Valparaiso</v>
          </cell>
          <cell r="C126" t="str">
            <v>Valparaíso</v>
          </cell>
          <cell r="D126">
            <v>25655</v>
          </cell>
          <cell r="E126">
            <v>295</v>
          </cell>
          <cell r="F126">
            <v>1.1498733190411226</v>
          </cell>
          <cell r="G126">
            <v>1791</v>
          </cell>
          <cell r="H126">
            <v>6.9810953030598322</v>
          </cell>
          <cell r="I126">
            <v>5850</v>
          </cell>
          <cell r="J126">
            <v>22.802572597934127</v>
          </cell>
          <cell r="K126">
            <v>11558</v>
          </cell>
          <cell r="L126">
            <v>45.051646852465403</v>
          </cell>
          <cell r="M126">
            <v>3508</v>
          </cell>
          <cell r="N126">
            <v>13.673747807444942</v>
          </cell>
          <cell r="O126">
            <v>2653</v>
          </cell>
          <cell r="P126">
            <v>10.34106412005457</v>
          </cell>
          <cell r="Q126">
            <v>25655</v>
          </cell>
        </row>
        <row r="127">
          <cell r="B127" t="str">
            <v>Venecia</v>
          </cell>
          <cell r="C127" t="str">
            <v>Venecia</v>
          </cell>
          <cell r="D127">
            <v>3800</v>
          </cell>
          <cell r="E127">
            <v>35</v>
          </cell>
          <cell r="F127">
            <v>0.92105263157894723</v>
          </cell>
          <cell r="G127">
            <v>172</v>
          </cell>
          <cell r="H127">
            <v>4.526315789473685</v>
          </cell>
          <cell r="I127">
            <v>623</v>
          </cell>
          <cell r="J127">
            <v>16.39473684210526</v>
          </cell>
          <cell r="K127">
            <v>1577</v>
          </cell>
          <cell r="L127">
            <v>41.5</v>
          </cell>
          <cell r="M127">
            <v>767</v>
          </cell>
          <cell r="N127">
            <v>20.184210526315791</v>
          </cell>
          <cell r="O127">
            <v>626</v>
          </cell>
          <cell r="P127">
            <v>16.473684210526315</v>
          </cell>
          <cell r="Q127">
            <v>3800</v>
          </cell>
        </row>
        <row r="128">
          <cell r="B128" t="str">
            <v>La Pintada</v>
          </cell>
          <cell r="C128" t="str">
            <v>La Pintada</v>
          </cell>
          <cell r="D128">
            <v>7027</v>
          </cell>
          <cell r="E128">
            <v>39</v>
          </cell>
          <cell r="F128">
            <v>0.55500213462359471</v>
          </cell>
          <cell r="G128">
            <v>338</v>
          </cell>
          <cell r="H128">
            <v>4.8100185000711537</v>
          </cell>
          <cell r="I128">
            <v>1302</v>
          </cell>
          <cell r="J128">
            <v>18.528532802049238</v>
          </cell>
          <cell r="K128">
            <v>2979</v>
          </cell>
          <cell r="L128">
            <v>42.393624590863809</v>
          </cell>
          <cell r="M128">
            <v>1327</v>
          </cell>
          <cell r="N128">
            <v>18.884303401166928</v>
          </cell>
          <cell r="O128">
            <v>1042</v>
          </cell>
          <cell r="P128">
            <v>14.828518571225274</v>
          </cell>
          <cell r="Q128">
            <v>7027</v>
          </cell>
        </row>
        <row r="129">
          <cell r="B129" t="str">
            <v>VALLE DE ABURRA</v>
          </cell>
          <cell r="C129" t="str">
            <v>VALLE DE ABURRÁ</v>
          </cell>
          <cell r="D129">
            <v>842228</v>
          </cell>
          <cell r="E129">
            <v>4574</v>
          </cell>
          <cell r="F129">
            <v>0.54308334560237848</v>
          </cell>
          <cell r="G129">
            <v>37340</v>
          </cell>
          <cell r="H129">
            <v>4.433478820461918</v>
          </cell>
          <cell r="I129">
            <v>149178</v>
          </cell>
          <cell r="J129">
            <v>17.712305931410498</v>
          </cell>
          <cell r="K129">
            <v>377675</v>
          </cell>
          <cell r="L129">
            <v>44.84237047450334</v>
          </cell>
          <cell r="M129">
            <v>159950</v>
          </cell>
          <cell r="N129">
            <v>18.991294518823882</v>
          </cell>
          <cell r="O129">
            <v>113511</v>
          </cell>
          <cell r="P129">
            <v>13.477466909197986</v>
          </cell>
          <cell r="Q129">
            <v>842228</v>
          </cell>
        </row>
        <row r="130">
          <cell r="B130" t="str">
            <v>Medellin</v>
          </cell>
          <cell r="C130" t="str">
            <v>Medellín</v>
          </cell>
          <cell r="D130">
            <v>601622</v>
          </cell>
          <cell r="E130">
            <v>3101</v>
          </cell>
          <cell r="F130">
            <v>0.51543992739627209</v>
          </cell>
          <cell r="G130">
            <v>27677</v>
          </cell>
          <cell r="H130">
            <v>4.6003969269740796</v>
          </cell>
          <cell r="I130">
            <v>108542</v>
          </cell>
          <cell r="J130">
            <v>18.041560980150326</v>
          </cell>
          <cell r="K130">
            <v>271269</v>
          </cell>
          <cell r="L130">
            <v>45.089607760354511</v>
          </cell>
          <cell r="M130">
            <v>111303</v>
          </cell>
          <cell r="N130">
            <v>18.50048701676468</v>
          </cell>
          <cell r="O130">
            <v>79730</v>
          </cell>
          <cell r="P130">
            <v>13.252507388360133</v>
          </cell>
          <cell r="Q130">
            <v>601622</v>
          </cell>
        </row>
        <row r="131">
          <cell r="B131" t="str">
            <v>Barbosa</v>
          </cell>
          <cell r="C131" t="str">
            <v>Barbosa</v>
          </cell>
          <cell r="D131">
            <v>18064</v>
          </cell>
          <cell r="E131">
            <v>122</v>
          </cell>
          <cell r="F131">
            <v>0.675376439326838</v>
          </cell>
          <cell r="G131">
            <v>763</v>
          </cell>
          <cell r="H131">
            <v>4.223870682019486</v>
          </cell>
          <cell r="I131">
            <v>3424</v>
          </cell>
          <cell r="J131">
            <v>18.954827280779451</v>
          </cell>
          <cell r="K131">
            <v>8073</v>
          </cell>
          <cell r="L131">
            <v>44.691098317094777</v>
          </cell>
          <cell r="M131">
            <v>3165</v>
          </cell>
          <cell r="N131">
            <v>17.521036315323297</v>
          </cell>
          <cell r="O131">
            <v>2517</v>
          </cell>
          <cell r="P131">
            <v>13.933790965456156</v>
          </cell>
          <cell r="Q131">
            <v>18064</v>
          </cell>
        </row>
        <row r="132">
          <cell r="B132" t="str">
            <v>Bello</v>
          </cell>
          <cell r="C132" t="str">
            <v>Bello</v>
          </cell>
          <cell r="D132">
            <v>93903</v>
          </cell>
          <cell r="E132">
            <v>623</v>
          </cell>
          <cell r="F132">
            <v>0.66345058198353613</v>
          </cell>
          <cell r="G132">
            <v>4131</v>
          </cell>
          <cell r="H132">
            <v>4.3992204721893868</v>
          </cell>
          <cell r="I132">
            <v>17246</v>
          </cell>
          <cell r="J132">
            <v>18.365760412340393</v>
          </cell>
          <cell r="K132">
            <v>42368</v>
          </cell>
          <cell r="L132">
            <v>45.118899289692557</v>
          </cell>
          <cell r="M132">
            <v>17641</v>
          </cell>
          <cell r="N132">
            <v>18.78640725003461</v>
          </cell>
          <cell r="O132">
            <v>11894</v>
          </cell>
          <cell r="P132">
            <v>12.666261993759518</v>
          </cell>
          <cell r="Q132">
            <v>93903</v>
          </cell>
        </row>
        <row r="133">
          <cell r="B133" t="str">
            <v>CALDAS</v>
          </cell>
          <cell r="C133" t="str">
            <v xml:space="preserve">Caldas </v>
          </cell>
          <cell r="D133">
            <v>17433</v>
          </cell>
          <cell r="E133">
            <v>117</v>
          </cell>
          <cell r="F133">
            <v>0.67114093959731547</v>
          </cell>
          <cell r="G133">
            <v>685</v>
          </cell>
          <cell r="H133">
            <v>3.9293294326851371</v>
          </cell>
          <cell r="I133">
            <v>2613</v>
          </cell>
          <cell r="J133">
            <v>14.988814317673377</v>
          </cell>
          <cell r="K133">
            <v>7301</v>
          </cell>
          <cell r="L133">
            <v>41.880341880341881</v>
          </cell>
          <cell r="M133">
            <v>3998</v>
          </cell>
          <cell r="N133">
            <v>22.933516893248438</v>
          </cell>
          <cell r="O133">
            <v>2719</v>
          </cell>
          <cell r="P133">
            <v>15.596856536453851</v>
          </cell>
          <cell r="Q133">
            <v>17433</v>
          </cell>
        </row>
        <row r="134">
          <cell r="B134" t="str">
            <v>Copacabana</v>
          </cell>
          <cell r="C134" t="str">
            <v>Copacabana</v>
          </cell>
          <cell r="D134">
            <v>16769</v>
          </cell>
          <cell r="E134">
            <v>104</v>
          </cell>
          <cell r="F134">
            <v>0.62019202099111459</v>
          </cell>
          <cell r="G134">
            <v>666</v>
          </cell>
          <cell r="H134">
            <v>3.9716142882700223</v>
          </cell>
          <cell r="I134">
            <v>2847</v>
          </cell>
          <cell r="J134">
            <v>16.977756574631762</v>
          </cell>
          <cell r="K134">
            <v>7585</v>
          </cell>
          <cell r="L134">
            <v>45.232273838630803</v>
          </cell>
          <cell r="M134">
            <v>3392</v>
          </cell>
          <cell r="N134">
            <v>20.227801300017887</v>
          </cell>
          <cell r="O134">
            <v>2175</v>
          </cell>
          <cell r="P134">
            <v>12.970361977458406</v>
          </cell>
          <cell r="Q134">
            <v>16769</v>
          </cell>
        </row>
        <row r="135">
          <cell r="B135" t="str">
            <v>Envigado</v>
          </cell>
          <cell r="C135" t="str">
            <v>Envigado</v>
          </cell>
          <cell r="D135">
            <v>17804</v>
          </cell>
          <cell r="E135">
            <v>83</v>
          </cell>
          <cell r="F135">
            <v>0.46618737362390478</v>
          </cell>
          <cell r="G135">
            <v>586</v>
          </cell>
          <cell r="H135">
            <v>3.2913951920916644</v>
          </cell>
          <cell r="I135">
            <v>2205</v>
          </cell>
          <cell r="J135">
            <v>12.38485733543024</v>
          </cell>
          <cell r="K135">
            <v>7256</v>
          </cell>
          <cell r="L135">
            <v>40.754886542350036</v>
          </cell>
          <cell r="M135">
            <v>4425</v>
          </cell>
          <cell r="N135">
            <v>24.853965401033477</v>
          </cell>
          <cell r="O135">
            <v>3249</v>
          </cell>
          <cell r="P135">
            <v>18.24870815547068</v>
          </cell>
          <cell r="Q135">
            <v>17804</v>
          </cell>
        </row>
        <row r="136">
          <cell r="B136" t="str">
            <v>Girardota</v>
          </cell>
          <cell r="C136" t="str">
            <v>Girardota</v>
          </cell>
          <cell r="D136">
            <v>12557</v>
          </cell>
          <cell r="E136">
            <v>80</v>
          </cell>
          <cell r="F136">
            <v>0.63709484749542089</v>
          </cell>
          <cell r="G136">
            <v>488</v>
          </cell>
          <cell r="H136">
            <v>3.8862785697220672</v>
          </cell>
          <cell r="I136">
            <v>2087</v>
          </cell>
          <cell r="J136">
            <v>16.620211834036791</v>
          </cell>
          <cell r="K136">
            <v>5636</v>
          </cell>
          <cell r="L136">
            <v>44.883332006052399</v>
          </cell>
          <cell r="M136">
            <v>2504</v>
          </cell>
          <cell r="N136">
            <v>19.941068726606673</v>
          </cell>
          <cell r="O136">
            <v>1762</v>
          </cell>
          <cell r="P136">
            <v>14.032014016086643</v>
          </cell>
          <cell r="Q136">
            <v>12557</v>
          </cell>
        </row>
        <row r="137">
          <cell r="B137" t="str">
            <v>Itagui</v>
          </cell>
          <cell r="C137" t="str">
            <v>Itaguí</v>
          </cell>
          <cell r="D137">
            <v>48371</v>
          </cell>
          <cell r="E137">
            <v>246</v>
          </cell>
          <cell r="F137">
            <v>0.50856918401521567</v>
          </cell>
          <cell r="G137">
            <v>1758</v>
          </cell>
          <cell r="H137">
            <v>3.6344090467428836</v>
          </cell>
          <cell r="I137">
            <v>7961</v>
          </cell>
          <cell r="J137">
            <v>16.45820843067127</v>
          </cell>
          <cell r="K137">
            <v>21398</v>
          </cell>
          <cell r="L137">
            <v>44.237249591697505</v>
          </cell>
          <cell r="M137">
            <v>10128</v>
          </cell>
          <cell r="N137">
            <v>20.938165429699612</v>
          </cell>
          <cell r="O137">
            <v>6880</v>
          </cell>
          <cell r="P137">
            <v>14.223398317173514</v>
          </cell>
          <cell r="Q137">
            <v>48371</v>
          </cell>
        </row>
        <row r="138">
          <cell r="B138" t="str">
            <v>La Estrella</v>
          </cell>
          <cell r="C138" t="str">
            <v>La Estrella</v>
          </cell>
          <cell r="D138">
            <v>10652</v>
          </cell>
          <cell r="E138">
            <v>67</v>
          </cell>
          <cell r="F138">
            <v>0.62898986105895616</v>
          </cell>
          <cell r="G138">
            <v>427</v>
          </cell>
          <cell r="H138">
            <v>4.0086368757040933</v>
          </cell>
          <cell r="I138">
            <v>1591</v>
          </cell>
          <cell r="J138">
            <v>14.936162223056703</v>
          </cell>
          <cell r="K138">
            <v>4609</v>
          </cell>
          <cell r="L138">
            <v>43.268869695831768</v>
          </cell>
          <cell r="M138">
            <v>2207</v>
          </cell>
          <cell r="N138">
            <v>20.719113781449494</v>
          </cell>
          <cell r="O138">
            <v>1751</v>
          </cell>
          <cell r="P138">
            <v>16.438227562898984</v>
          </cell>
          <cell r="Q138">
            <v>10652</v>
          </cell>
        </row>
        <row r="139">
          <cell r="B139" t="str">
            <v>Sabaneta</v>
          </cell>
          <cell r="C139" t="str">
            <v>Sabaneta</v>
          </cell>
          <cell r="D139">
            <v>5053</v>
          </cell>
          <cell r="E139">
            <v>31</v>
          </cell>
          <cell r="F139">
            <v>0.61349693251533743</v>
          </cell>
          <cell r="G139">
            <v>159</v>
          </cell>
          <cell r="H139">
            <v>3.1466455570947951</v>
          </cell>
          <cell r="I139">
            <v>662</v>
          </cell>
          <cell r="J139">
            <v>13.101128042746883</v>
          </cell>
          <cell r="K139">
            <v>2180</v>
          </cell>
          <cell r="L139">
            <v>43.142687512368887</v>
          </cell>
          <cell r="M139">
            <v>1187</v>
          </cell>
          <cell r="N139">
            <v>23.490995448248565</v>
          </cell>
          <cell r="O139">
            <v>834</v>
          </cell>
          <cell r="P139">
            <v>16.505046507025529</v>
          </cell>
          <cell r="Q139">
            <v>5053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63"/>
  <sheetViews>
    <sheetView showGridLines="0" workbookViewId="0">
      <selection activeCell="B4" sqref="B4"/>
    </sheetView>
  </sheetViews>
  <sheetFormatPr baseColWidth="10" defaultRowHeight="15"/>
  <cols>
    <col min="1" max="1" width="41.7109375" style="531" customWidth="1"/>
    <col min="2" max="2" width="29" style="531" bestFit="1" customWidth="1"/>
    <col min="3" max="3" width="13.7109375" style="532" customWidth="1"/>
    <col min="4" max="4" width="12.42578125" style="503" customWidth="1"/>
    <col min="5" max="16384" width="11.42578125" style="503"/>
  </cols>
  <sheetData>
    <row r="1" spans="1:41" ht="21.75" customHeight="1">
      <c r="A1" s="588" t="s">
        <v>868</v>
      </c>
      <c r="B1" s="588"/>
      <c r="C1" s="588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  <c r="AH1" s="502"/>
      <c r="AI1" s="502"/>
      <c r="AJ1" s="502"/>
      <c r="AK1" s="502"/>
      <c r="AL1" s="502"/>
      <c r="AM1" s="502"/>
    </row>
    <row r="2" spans="1:41" s="507" customFormat="1" ht="33" customHeight="1" thickBot="1">
      <c r="A2" s="504" t="s">
        <v>718</v>
      </c>
      <c r="B2" s="504" t="s">
        <v>719</v>
      </c>
      <c r="C2" s="504" t="s">
        <v>720</v>
      </c>
      <c r="D2" s="505"/>
      <c r="E2" s="505"/>
      <c r="F2" s="505"/>
      <c r="G2" s="505"/>
      <c r="H2" s="505"/>
      <c r="I2" s="505"/>
      <c r="J2" s="505"/>
      <c r="K2" s="506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  <c r="Z2" s="505"/>
      <c r="AA2" s="505"/>
      <c r="AB2" s="505"/>
      <c r="AC2" s="505"/>
      <c r="AD2" s="505"/>
      <c r="AE2" s="505"/>
      <c r="AF2" s="505"/>
      <c r="AG2" s="505"/>
      <c r="AH2" s="505"/>
      <c r="AI2" s="505"/>
      <c r="AJ2" s="505"/>
      <c r="AK2" s="505"/>
      <c r="AL2" s="505"/>
      <c r="AM2" s="505"/>
      <c r="AN2" s="505"/>
      <c r="AO2" s="505"/>
    </row>
    <row r="3" spans="1:41" s="510" customFormat="1" ht="16.5" customHeight="1">
      <c r="A3" s="589" t="s">
        <v>721</v>
      </c>
      <c r="B3" s="508" t="s">
        <v>722</v>
      </c>
      <c r="C3" s="509">
        <v>27624</v>
      </c>
      <c r="K3" s="511"/>
    </row>
    <row r="4" spans="1:41" s="510" customFormat="1" ht="16.5" customHeight="1">
      <c r="A4" s="587"/>
      <c r="B4" s="508" t="s">
        <v>723</v>
      </c>
      <c r="C4" s="512">
        <v>4.4000000000000004</v>
      </c>
      <c r="K4" s="511"/>
    </row>
    <row r="5" spans="1:41" s="510" customFormat="1" ht="16.5" customHeight="1">
      <c r="A5" s="590" t="s">
        <v>724</v>
      </c>
      <c r="B5" s="508" t="s">
        <v>722</v>
      </c>
      <c r="C5" s="513">
        <v>22</v>
      </c>
      <c r="K5" s="511"/>
    </row>
    <row r="6" spans="1:41" s="510" customFormat="1" ht="16.5" customHeight="1">
      <c r="A6" s="587" t="s">
        <v>725</v>
      </c>
      <c r="B6" s="508" t="s">
        <v>726</v>
      </c>
      <c r="C6" s="512">
        <v>29.6</v>
      </c>
      <c r="K6" s="511"/>
    </row>
    <row r="7" spans="1:41" s="510" customFormat="1" ht="16.5" customHeight="1">
      <c r="A7" s="586" t="s">
        <v>727</v>
      </c>
      <c r="B7" s="508" t="s">
        <v>722</v>
      </c>
      <c r="C7" s="513">
        <v>13</v>
      </c>
      <c r="K7" s="511"/>
    </row>
    <row r="8" spans="1:41" s="510" customFormat="1" ht="16.5" customHeight="1">
      <c r="A8" s="587" t="s">
        <v>725</v>
      </c>
      <c r="B8" s="508" t="s">
        <v>726</v>
      </c>
      <c r="C8" s="512">
        <v>17.5</v>
      </c>
      <c r="K8" s="511"/>
    </row>
    <row r="9" spans="1:41" s="510" customFormat="1" ht="16.5" customHeight="1">
      <c r="A9" s="590" t="s">
        <v>728</v>
      </c>
      <c r="B9" s="508" t="s">
        <v>722</v>
      </c>
      <c r="C9" s="513">
        <v>35</v>
      </c>
      <c r="K9" s="511"/>
    </row>
    <row r="10" spans="1:41" s="510" customFormat="1" ht="16.5" customHeight="1">
      <c r="A10" s="591" t="s">
        <v>725</v>
      </c>
      <c r="B10" s="508" t="s">
        <v>726</v>
      </c>
      <c r="C10" s="512">
        <v>47.1</v>
      </c>
      <c r="K10" s="511"/>
    </row>
    <row r="11" spans="1:41" s="510" customFormat="1" ht="16.5" customHeight="1">
      <c r="A11" s="590" t="s">
        <v>729</v>
      </c>
      <c r="B11" s="508" t="s">
        <v>722</v>
      </c>
      <c r="C11" s="513">
        <v>1201</v>
      </c>
      <c r="K11" s="511"/>
    </row>
    <row r="12" spans="1:41" s="510" customFormat="1" ht="16.5" customHeight="1">
      <c r="A12" s="587" t="s">
        <v>725</v>
      </c>
      <c r="B12" s="508" t="s">
        <v>537</v>
      </c>
      <c r="C12" s="512">
        <v>16.2</v>
      </c>
      <c r="K12" s="511"/>
    </row>
    <row r="13" spans="1:41" s="510" customFormat="1" ht="16.5" customHeight="1">
      <c r="A13" s="590" t="s">
        <v>730</v>
      </c>
      <c r="B13" s="508" t="s">
        <v>722</v>
      </c>
      <c r="C13" s="513">
        <v>479</v>
      </c>
      <c r="K13" s="511"/>
    </row>
    <row r="14" spans="1:41" s="510" customFormat="1" ht="16.5" customHeight="1">
      <c r="A14" s="587" t="s">
        <v>725</v>
      </c>
      <c r="B14" s="508" t="s">
        <v>537</v>
      </c>
      <c r="C14" s="512">
        <v>6.4</v>
      </c>
      <c r="K14" s="511"/>
    </row>
    <row r="15" spans="1:41" s="510" customFormat="1" ht="16.5" customHeight="1">
      <c r="A15" s="590" t="s">
        <v>731</v>
      </c>
      <c r="B15" s="508" t="s">
        <v>722</v>
      </c>
      <c r="C15" s="513">
        <v>733</v>
      </c>
      <c r="K15" s="511"/>
    </row>
    <row r="16" spans="1:41" s="510" customFormat="1" ht="16.5" customHeight="1">
      <c r="A16" s="587" t="s">
        <v>725</v>
      </c>
      <c r="B16" s="508" t="s">
        <v>537</v>
      </c>
      <c r="C16" s="512">
        <v>9.9</v>
      </c>
      <c r="K16" s="511"/>
    </row>
    <row r="17" spans="1:11" s="510" customFormat="1" ht="16.5" customHeight="1">
      <c r="A17" s="590" t="s">
        <v>732</v>
      </c>
      <c r="B17" s="508" t="s">
        <v>722</v>
      </c>
      <c r="C17" s="513">
        <v>892</v>
      </c>
      <c r="K17" s="511"/>
    </row>
    <row r="18" spans="1:11" s="510" customFormat="1" ht="16.5" customHeight="1">
      <c r="A18" s="587" t="s">
        <v>725</v>
      </c>
      <c r="B18" s="508" t="s">
        <v>733</v>
      </c>
      <c r="C18" s="512">
        <v>170</v>
      </c>
      <c r="K18" s="511"/>
    </row>
    <row r="19" spans="1:11" s="510" customFormat="1" ht="16.5" customHeight="1">
      <c r="A19" s="590" t="s">
        <v>734</v>
      </c>
      <c r="B19" s="508" t="s">
        <v>722</v>
      </c>
      <c r="C19" s="513">
        <v>11</v>
      </c>
      <c r="K19" s="511"/>
    </row>
    <row r="20" spans="1:11" s="510" customFormat="1" ht="16.5" customHeight="1">
      <c r="A20" s="587" t="s">
        <v>725</v>
      </c>
      <c r="B20" s="508" t="s">
        <v>733</v>
      </c>
      <c r="C20" s="514">
        <v>2.1</v>
      </c>
      <c r="K20" s="511"/>
    </row>
    <row r="21" spans="1:11" s="510" customFormat="1" ht="16.5" customHeight="1">
      <c r="A21" s="590" t="s">
        <v>735</v>
      </c>
      <c r="B21" s="508" t="s">
        <v>722</v>
      </c>
      <c r="C21" s="513">
        <v>58</v>
      </c>
      <c r="K21" s="511"/>
    </row>
    <row r="22" spans="1:11" s="510" customFormat="1" ht="16.5" customHeight="1">
      <c r="A22" s="587" t="s">
        <v>725</v>
      </c>
      <c r="B22" s="508" t="s">
        <v>733</v>
      </c>
      <c r="C22" s="512">
        <v>11.1</v>
      </c>
      <c r="K22" s="511"/>
    </row>
    <row r="23" spans="1:11" s="510" customFormat="1" ht="16.5" customHeight="1">
      <c r="A23" s="586" t="s">
        <v>736</v>
      </c>
      <c r="B23" s="508" t="s">
        <v>722</v>
      </c>
      <c r="C23" s="513">
        <v>9</v>
      </c>
      <c r="K23" s="511"/>
    </row>
    <row r="24" spans="1:11" s="510" customFormat="1" ht="16.5" customHeight="1">
      <c r="A24" s="587"/>
      <c r="B24" s="508" t="s">
        <v>733</v>
      </c>
      <c r="C24" s="512">
        <v>1.7</v>
      </c>
      <c r="K24" s="511"/>
    </row>
    <row r="25" spans="1:11" s="510" customFormat="1" ht="16.5" customHeight="1">
      <c r="A25" s="590" t="s">
        <v>737</v>
      </c>
      <c r="B25" s="508" t="s">
        <v>722</v>
      </c>
      <c r="C25" s="513">
        <v>106</v>
      </c>
      <c r="K25" s="511"/>
    </row>
    <row r="26" spans="1:11" s="510" customFormat="1" ht="16.5" customHeight="1">
      <c r="A26" s="587" t="s">
        <v>725</v>
      </c>
      <c r="B26" s="508" t="s">
        <v>538</v>
      </c>
      <c r="C26" s="512">
        <v>1.7</v>
      </c>
      <c r="K26" s="511"/>
    </row>
    <row r="27" spans="1:11" s="510" customFormat="1" ht="16.5" customHeight="1">
      <c r="A27" s="590" t="s">
        <v>738</v>
      </c>
      <c r="B27" s="508" t="s">
        <v>722</v>
      </c>
      <c r="C27" s="513">
        <v>145</v>
      </c>
      <c r="K27" s="511"/>
    </row>
    <row r="28" spans="1:11" s="510" customFormat="1" ht="16.5" customHeight="1">
      <c r="A28" s="587" t="s">
        <v>725</v>
      </c>
      <c r="B28" s="508" t="s">
        <v>538</v>
      </c>
      <c r="C28" s="512">
        <v>2.2999999999999998</v>
      </c>
      <c r="K28" s="511"/>
    </row>
    <row r="29" spans="1:11" s="510" customFormat="1" ht="16.5" customHeight="1">
      <c r="A29" s="590" t="s">
        <v>739</v>
      </c>
      <c r="B29" s="508" t="s">
        <v>722</v>
      </c>
      <c r="C29" s="513">
        <v>251</v>
      </c>
      <c r="K29" s="511"/>
    </row>
    <row r="30" spans="1:11" s="510" customFormat="1" ht="16.5" customHeight="1">
      <c r="A30" s="587" t="s">
        <v>725</v>
      </c>
      <c r="B30" s="508" t="s">
        <v>538</v>
      </c>
      <c r="C30" s="512">
        <v>4</v>
      </c>
      <c r="K30" s="511"/>
    </row>
    <row r="31" spans="1:11" s="510" customFormat="1" ht="16.5" customHeight="1">
      <c r="A31" s="592" t="s">
        <v>503</v>
      </c>
      <c r="B31" s="508" t="s">
        <v>722</v>
      </c>
      <c r="C31" s="513">
        <v>3</v>
      </c>
      <c r="K31" s="511"/>
    </row>
    <row r="32" spans="1:11" s="510" customFormat="1" ht="16.5" customHeight="1">
      <c r="A32" s="593" t="s">
        <v>725</v>
      </c>
      <c r="B32" s="508" t="s">
        <v>538</v>
      </c>
      <c r="C32" s="512">
        <v>0.05</v>
      </c>
      <c r="K32" s="511"/>
    </row>
    <row r="33" spans="1:11" s="510" customFormat="1" ht="16.5" customHeight="1">
      <c r="A33" s="590" t="s">
        <v>502</v>
      </c>
      <c r="B33" s="508" t="s">
        <v>722</v>
      </c>
      <c r="C33" s="513">
        <v>12</v>
      </c>
      <c r="K33" s="511"/>
    </row>
    <row r="34" spans="1:11" s="510" customFormat="1" ht="16.5" customHeight="1">
      <c r="A34" s="587" t="s">
        <v>725</v>
      </c>
      <c r="B34" s="508" t="s">
        <v>538</v>
      </c>
      <c r="C34" s="512">
        <v>0.2</v>
      </c>
      <c r="K34" s="511"/>
    </row>
    <row r="35" spans="1:11" s="510" customFormat="1" ht="16.5" customHeight="1">
      <c r="A35" s="590" t="s">
        <v>740</v>
      </c>
      <c r="B35" s="508" t="s">
        <v>722</v>
      </c>
      <c r="C35" s="513">
        <v>159</v>
      </c>
      <c r="K35" s="511"/>
    </row>
    <row r="36" spans="1:11" s="510" customFormat="1" ht="16.5" customHeight="1">
      <c r="A36" s="587" t="s">
        <v>725</v>
      </c>
      <c r="B36" s="508" t="s">
        <v>741</v>
      </c>
      <c r="C36" s="512">
        <v>4.9000000000000004</v>
      </c>
      <c r="K36" s="511"/>
    </row>
    <row r="37" spans="1:11" s="510" customFormat="1" ht="16.5" customHeight="1">
      <c r="A37" s="590" t="s">
        <v>742</v>
      </c>
      <c r="B37" s="515" t="s">
        <v>722</v>
      </c>
      <c r="C37" s="516">
        <v>217</v>
      </c>
      <c r="K37" s="511"/>
    </row>
    <row r="38" spans="1:11" s="510" customFormat="1" ht="16.5" customHeight="1">
      <c r="A38" s="587" t="s">
        <v>725</v>
      </c>
      <c r="B38" s="508" t="s">
        <v>741</v>
      </c>
      <c r="C38" s="512">
        <v>6.7</v>
      </c>
      <c r="K38" s="511"/>
    </row>
    <row r="39" spans="1:11" s="510" customFormat="1" ht="16.5" customHeight="1">
      <c r="A39" s="589" t="s">
        <v>743</v>
      </c>
      <c r="B39" s="515" t="s">
        <v>722</v>
      </c>
      <c r="C39" s="516">
        <v>409</v>
      </c>
      <c r="K39" s="511"/>
    </row>
    <row r="40" spans="1:11" s="510" customFormat="1" ht="16.5" customHeight="1">
      <c r="A40" s="591" t="s">
        <v>725</v>
      </c>
      <c r="B40" s="508" t="s">
        <v>741</v>
      </c>
      <c r="C40" s="512">
        <v>12.7</v>
      </c>
      <c r="K40" s="511"/>
    </row>
    <row r="41" spans="1:11" s="510" customFormat="1" ht="16.5" customHeight="1">
      <c r="A41" s="589" t="s">
        <v>744</v>
      </c>
      <c r="B41" s="515" t="s">
        <v>722</v>
      </c>
      <c r="C41" s="516">
        <v>337</v>
      </c>
      <c r="K41" s="511"/>
    </row>
    <row r="42" spans="1:11" s="510" customFormat="1" ht="16.5" customHeight="1">
      <c r="A42" s="587" t="s">
        <v>725</v>
      </c>
      <c r="B42" s="508" t="s">
        <v>745</v>
      </c>
      <c r="C42" s="512">
        <v>10.9</v>
      </c>
      <c r="K42" s="511"/>
    </row>
    <row r="43" spans="1:11" s="510" customFormat="1" ht="16.5" customHeight="1">
      <c r="A43" s="590" t="s">
        <v>746</v>
      </c>
      <c r="B43" s="517" t="s">
        <v>722</v>
      </c>
      <c r="C43" s="516">
        <v>1011</v>
      </c>
      <c r="K43" s="511"/>
    </row>
    <row r="44" spans="1:11" s="510" customFormat="1" ht="16.5" customHeight="1">
      <c r="A44" s="587" t="s">
        <v>725</v>
      </c>
      <c r="B44" s="508" t="s">
        <v>538</v>
      </c>
      <c r="C44" s="512">
        <v>16</v>
      </c>
      <c r="K44" s="511"/>
    </row>
    <row r="45" spans="1:11" s="510" customFormat="1" ht="16.5" customHeight="1">
      <c r="A45" s="590" t="s">
        <v>747</v>
      </c>
      <c r="B45" s="517" t="s">
        <v>722</v>
      </c>
      <c r="C45" s="516">
        <v>3875</v>
      </c>
      <c r="K45" s="511"/>
    </row>
    <row r="46" spans="1:11" s="510" customFormat="1" ht="16.5" customHeight="1">
      <c r="A46" s="587" t="s">
        <v>725</v>
      </c>
      <c r="B46" s="508" t="s">
        <v>538</v>
      </c>
      <c r="C46" s="512">
        <v>61.5</v>
      </c>
      <c r="K46" s="511"/>
    </row>
    <row r="47" spans="1:11" s="510" customFormat="1" ht="16.5" customHeight="1">
      <c r="A47" s="590" t="s">
        <v>748</v>
      </c>
      <c r="B47" s="517" t="s">
        <v>722</v>
      </c>
      <c r="C47" s="516">
        <v>2381</v>
      </c>
      <c r="K47" s="511"/>
    </row>
    <row r="48" spans="1:11" s="510" customFormat="1" ht="16.5" customHeight="1">
      <c r="A48" s="591" t="s">
        <v>725</v>
      </c>
      <c r="B48" s="508" t="s">
        <v>538</v>
      </c>
      <c r="C48" s="512">
        <v>37.799999999999997</v>
      </c>
      <c r="K48" s="511"/>
    </row>
    <row r="49" spans="1:41" s="510" customFormat="1" ht="16.5" customHeight="1">
      <c r="A49" s="586" t="s">
        <v>749</v>
      </c>
      <c r="B49" s="517" t="s">
        <v>722</v>
      </c>
      <c r="C49" s="516">
        <v>13</v>
      </c>
      <c r="K49" s="511"/>
    </row>
    <row r="50" spans="1:41" s="510" customFormat="1" ht="16.5" customHeight="1">
      <c r="A50" s="587"/>
      <c r="B50" s="508" t="s">
        <v>538</v>
      </c>
      <c r="C50" s="512">
        <v>0.2</v>
      </c>
      <c r="K50" s="511"/>
    </row>
    <row r="51" spans="1:41" s="510" customFormat="1" ht="16.5" customHeight="1">
      <c r="A51" s="590" t="s">
        <v>750</v>
      </c>
      <c r="B51" s="517" t="s">
        <v>722</v>
      </c>
      <c r="C51" s="516">
        <v>871</v>
      </c>
      <c r="K51" s="511"/>
    </row>
    <row r="52" spans="1:41" s="510" customFormat="1" ht="16.5" customHeight="1">
      <c r="A52" s="591" t="s">
        <v>725</v>
      </c>
      <c r="B52" s="508" t="s">
        <v>538</v>
      </c>
      <c r="C52" s="512">
        <v>13.8</v>
      </c>
      <c r="K52" s="511"/>
    </row>
    <row r="53" spans="1:41" s="510" customFormat="1" ht="16.5" customHeight="1">
      <c r="A53" s="590" t="s">
        <v>751</v>
      </c>
      <c r="B53" s="518" t="s">
        <v>722</v>
      </c>
      <c r="C53" s="519">
        <v>311</v>
      </c>
      <c r="K53" s="511"/>
    </row>
    <row r="54" spans="1:41" s="522" customFormat="1" ht="16.5" customHeight="1" thickBot="1">
      <c r="A54" s="595" t="s">
        <v>725</v>
      </c>
      <c r="B54" s="520" t="s">
        <v>538</v>
      </c>
      <c r="C54" s="521">
        <v>4.9000000000000004</v>
      </c>
      <c r="K54" s="523"/>
    </row>
    <row r="55" spans="1:41" s="525" customFormat="1" ht="12.75" customHeight="1">
      <c r="A55" s="596" t="s">
        <v>752</v>
      </c>
      <c r="B55" s="596"/>
      <c r="C55" s="596"/>
      <c r="D55" s="597"/>
      <c r="E55" s="597"/>
      <c r="F55" s="597"/>
      <c r="G55" s="597"/>
      <c r="H55" s="597"/>
      <c r="I55" s="597"/>
      <c r="J55" s="597"/>
      <c r="K55" s="597"/>
      <c r="L55" s="597"/>
      <c r="M55" s="597"/>
      <c r="N55" s="597"/>
      <c r="O55" s="597"/>
      <c r="P55" s="524"/>
      <c r="Q55" s="524"/>
      <c r="R55" s="524"/>
      <c r="S55" s="524"/>
      <c r="T55" s="524"/>
      <c r="U55" s="524"/>
      <c r="V55" s="524"/>
      <c r="W55" s="524"/>
      <c r="X55" s="524"/>
      <c r="Y55" s="524"/>
      <c r="Z55" s="524"/>
      <c r="AA55" s="524"/>
      <c r="AB55" s="524"/>
      <c r="AC55" s="524"/>
      <c r="AD55" s="524"/>
      <c r="AE55" s="524"/>
      <c r="AF55" s="524"/>
      <c r="AG55" s="524"/>
      <c r="AH55" s="524"/>
      <c r="AI55" s="524"/>
      <c r="AJ55" s="524"/>
      <c r="AK55" s="524"/>
      <c r="AL55" s="524"/>
      <c r="AM55" s="524"/>
      <c r="AN55" s="524"/>
      <c r="AO55" s="524"/>
    </row>
    <row r="56" spans="1:41" s="525" customFormat="1" ht="12.75">
      <c r="A56" s="597" t="s">
        <v>753</v>
      </c>
      <c r="B56" s="597"/>
      <c r="C56" s="597"/>
      <c r="D56" s="597"/>
      <c r="E56" s="597"/>
      <c r="F56" s="597"/>
      <c r="G56" s="597"/>
      <c r="H56" s="597"/>
      <c r="I56" s="597"/>
      <c r="J56" s="597"/>
      <c r="K56" s="597"/>
      <c r="L56" s="597"/>
      <c r="M56" s="597"/>
      <c r="N56" s="597"/>
      <c r="O56" s="597"/>
      <c r="P56" s="524"/>
      <c r="Q56" s="524"/>
      <c r="R56" s="524"/>
      <c r="S56" s="524"/>
      <c r="T56" s="524"/>
      <c r="U56" s="524"/>
      <c r="V56" s="524"/>
      <c r="W56" s="524"/>
      <c r="X56" s="524"/>
      <c r="Y56" s="524"/>
      <c r="Z56" s="524"/>
      <c r="AA56" s="524"/>
      <c r="AB56" s="524"/>
      <c r="AC56" s="524"/>
      <c r="AD56" s="524"/>
      <c r="AE56" s="524"/>
      <c r="AF56" s="524"/>
      <c r="AG56" s="524"/>
      <c r="AH56" s="524"/>
      <c r="AI56" s="524"/>
      <c r="AJ56" s="524"/>
      <c r="AK56" s="524"/>
      <c r="AL56" s="524"/>
      <c r="AM56" s="524"/>
      <c r="AN56" s="524"/>
      <c r="AO56" s="524"/>
    </row>
    <row r="57" spans="1:41" s="525" customFormat="1" ht="12.75" customHeight="1">
      <c r="A57" s="501" t="s">
        <v>754</v>
      </c>
      <c r="B57" s="454"/>
      <c r="C57" s="454"/>
      <c r="D57" s="455"/>
      <c r="E57" s="455"/>
      <c r="F57" s="455"/>
      <c r="G57" s="455"/>
      <c r="H57" s="455"/>
      <c r="I57" s="455"/>
      <c r="J57" s="455"/>
      <c r="K57" s="455"/>
      <c r="L57" s="455"/>
      <c r="M57" s="455"/>
      <c r="N57" s="455"/>
      <c r="O57" s="455"/>
      <c r="P57" s="524"/>
      <c r="Q57" s="524"/>
      <c r="R57" s="524"/>
      <c r="S57" s="524"/>
      <c r="T57" s="524"/>
      <c r="U57" s="524"/>
      <c r="V57" s="524"/>
      <c r="W57" s="524"/>
      <c r="X57" s="524"/>
      <c r="Y57" s="524"/>
      <c r="Z57" s="524"/>
      <c r="AA57" s="524"/>
      <c r="AB57" s="524"/>
      <c r="AC57" s="524"/>
      <c r="AD57" s="524"/>
      <c r="AE57" s="524"/>
      <c r="AF57" s="524"/>
      <c r="AG57" s="524"/>
      <c r="AH57" s="524"/>
      <c r="AI57" s="524"/>
      <c r="AJ57" s="524"/>
      <c r="AK57" s="524"/>
      <c r="AL57" s="524"/>
      <c r="AM57" s="524"/>
      <c r="AN57" s="524"/>
      <c r="AO57" s="524"/>
    </row>
    <row r="58" spans="1:41" s="525" customFormat="1" ht="12.75" customHeight="1">
      <c r="A58" s="594" t="s">
        <v>598</v>
      </c>
      <c r="B58" s="594"/>
      <c r="C58" s="594"/>
      <c r="D58" s="594"/>
      <c r="E58" s="594"/>
      <c r="F58" s="594"/>
      <c r="G58" s="594"/>
      <c r="H58" s="594"/>
      <c r="I58" s="594"/>
      <c r="J58" s="594"/>
      <c r="K58" s="594"/>
      <c r="L58" s="594"/>
      <c r="M58" s="594"/>
      <c r="N58" s="594"/>
      <c r="O58" s="594"/>
      <c r="P58" s="524"/>
      <c r="Q58" s="524"/>
      <c r="R58" s="524"/>
      <c r="S58" s="524"/>
      <c r="T58" s="524"/>
      <c r="U58" s="524"/>
      <c r="V58" s="524"/>
      <c r="W58" s="524"/>
      <c r="X58" s="524"/>
      <c r="Y58" s="524"/>
      <c r="Z58" s="524"/>
      <c r="AA58" s="524"/>
      <c r="AB58" s="524"/>
      <c r="AC58" s="524"/>
      <c r="AD58" s="524"/>
      <c r="AE58" s="524"/>
      <c r="AF58" s="524"/>
      <c r="AG58" s="524"/>
      <c r="AH58" s="524"/>
      <c r="AI58" s="524"/>
      <c r="AJ58" s="524"/>
      <c r="AK58" s="524"/>
      <c r="AL58" s="524"/>
      <c r="AM58" s="524"/>
      <c r="AN58" s="524"/>
      <c r="AO58" s="524"/>
    </row>
    <row r="59" spans="1:41" s="525" customFormat="1" ht="12.75" customHeight="1">
      <c r="A59" s="594" t="s">
        <v>755</v>
      </c>
      <c r="B59" s="594"/>
      <c r="C59" s="594"/>
      <c r="D59" s="594"/>
      <c r="E59" s="594"/>
      <c r="F59" s="594"/>
      <c r="G59" s="594"/>
      <c r="H59" s="594"/>
      <c r="I59" s="457"/>
      <c r="J59" s="457"/>
      <c r="K59" s="457"/>
      <c r="L59" s="457"/>
      <c r="M59" s="457"/>
      <c r="N59" s="457"/>
      <c r="O59" s="457"/>
      <c r="P59" s="524"/>
      <c r="Q59" s="524"/>
      <c r="R59" s="524"/>
      <c r="S59" s="524"/>
      <c r="T59" s="524"/>
      <c r="U59" s="524"/>
      <c r="V59" s="524"/>
      <c r="W59" s="524"/>
      <c r="X59" s="524"/>
      <c r="Y59" s="524"/>
      <c r="Z59" s="524"/>
      <c r="AA59" s="524"/>
      <c r="AB59" s="524"/>
      <c r="AC59" s="524"/>
      <c r="AD59" s="524"/>
      <c r="AE59" s="524"/>
      <c r="AF59" s="524"/>
      <c r="AG59" s="524"/>
      <c r="AH59" s="524"/>
      <c r="AI59" s="524"/>
      <c r="AJ59" s="524"/>
      <c r="AK59" s="524"/>
      <c r="AL59" s="524"/>
      <c r="AM59" s="524"/>
      <c r="AN59" s="524"/>
      <c r="AO59" s="524"/>
    </row>
    <row r="60" spans="1:41">
      <c r="A60" s="456" t="s">
        <v>756</v>
      </c>
      <c r="B60" s="456"/>
      <c r="C60" s="456"/>
      <c r="D60" s="456"/>
      <c r="E60" s="456"/>
      <c r="F60" s="456"/>
      <c r="G60" s="456"/>
      <c r="H60" s="456"/>
      <c r="I60" s="457"/>
      <c r="J60" s="457"/>
      <c r="K60" s="457"/>
      <c r="L60" s="457"/>
      <c r="M60" s="457"/>
      <c r="N60" s="457"/>
      <c r="O60" s="457"/>
    </row>
    <row r="61" spans="1:41">
      <c r="A61" s="456"/>
      <c r="B61" s="456"/>
      <c r="C61" s="456"/>
      <c r="D61" s="456"/>
      <c r="E61" s="456"/>
      <c r="F61" s="456"/>
      <c r="G61" s="456"/>
      <c r="H61" s="456"/>
      <c r="I61" s="526"/>
      <c r="J61" s="526"/>
      <c r="K61" s="527"/>
      <c r="L61" s="527"/>
      <c r="M61" s="527"/>
      <c r="N61" s="527"/>
      <c r="O61" s="526"/>
    </row>
    <row r="62" spans="1:41">
      <c r="A62" s="528"/>
      <c r="B62" s="529"/>
      <c r="C62" s="526"/>
      <c r="D62" s="526"/>
      <c r="E62" s="526"/>
      <c r="F62" s="526"/>
      <c r="G62" s="526"/>
      <c r="H62" s="526"/>
      <c r="I62" s="526"/>
      <c r="J62" s="526"/>
      <c r="K62" s="527"/>
      <c r="L62" s="527"/>
      <c r="M62" s="527"/>
      <c r="N62" s="527"/>
      <c r="O62" s="526"/>
    </row>
    <row r="63" spans="1:41">
      <c r="A63" s="530"/>
      <c r="B63" s="529"/>
      <c r="C63" s="526"/>
      <c r="D63" s="526"/>
      <c r="E63" s="526"/>
      <c r="F63" s="526"/>
      <c r="G63" s="526"/>
      <c r="H63" s="526"/>
      <c r="I63" s="526"/>
      <c r="J63" s="526"/>
      <c r="K63" s="527"/>
      <c r="L63" s="527"/>
      <c r="M63" s="527"/>
      <c r="N63" s="527"/>
      <c r="O63" s="526"/>
    </row>
  </sheetData>
  <mergeCells count="31">
    <mergeCell ref="A59:H59"/>
    <mergeCell ref="A49:A50"/>
    <mergeCell ref="A51:A52"/>
    <mergeCell ref="A53:A54"/>
    <mergeCell ref="A55:O55"/>
    <mergeCell ref="A56:O56"/>
    <mergeCell ref="A58:O58"/>
    <mergeCell ref="A47:A48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23:A24"/>
    <mergeCell ref="A1:C1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</mergeCells>
  <pageMargins left="0.7" right="0.7" top="0.75" bottom="0.75" header="0.3" footer="0.3"/>
  <pageSetup orientation="portrait" horizontalDpi="4294967295" verticalDpi="4294967295" r:id="rId1"/>
  <picture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6:DN483"/>
  <sheetViews>
    <sheetView showGridLines="0" topLeftCell="AA385" workbookViewId="0">
      <selection activeCell="AK406" sqref="AK406"/>
    </sheetView>
  </sheetViews>
  <sheetFormatPr baseColWidth="10" defaultRowHeight="12.75"/>
  <cols>
    <col min="1" max="1" width="3.5703125" customWidth="1"/>
    <col min="2" max="2" width="29.140625" customWidth="1"/>
    <col min="3" max="3" width="12.28515625" customWidth="1"/>
    <col min="5" max="5" width="13.5703125" customWidth="1"/>
    <col min="7" max="7" width="13.7109375" customWidth="1"/>
    <col min="13" max="17" width="8.7109375" customWidth="1"/>
    <col min="18" max="18" width="12.140625" customWidth="1"/>
    <col min="19" max="24" width="8.7109375" customWidth="1"/>
  </cols>
  <sheetData>
    <row r="36" spans="2:12">
      <c r="C36" s="149" t="s">
        <v>206</v>
      </c>
    </row>
    <row r="37" spans="2:12">
      <c r="C37" s="149" t="s">
        <v>207</v>
      </c>
    </row>
    <row r="38" spans="2:12">
      <c r="C38" s="149"/>
    </row>
    <row r="39" spans="2:12">
      <c r="C39" s="149"/>
    </row>
    <row r="40" spans="2:12">
      <c r="C40" s="149"/>
    </row>
    <row r="42" spans="2:12" ht="18">
      <c r="B42" s="323" t="s">
        <v>653</v>
      </c>
      <c r="C42" s="149"/>
    </row>
    <row r="43" spans="2:12" ht="18">
      <c r="B43" s="323"/>
      <c r="C43" s="149"/>
    </row>
    <row r="44" spans="2:12">
      <c r="C44" s="149"/>
    </row>
    <row r="45" spans="2:12">
      <c r="C45" s="149"/>
    </row>
    <row r="46" spans="2:12" ht="29.25" customHeight="1" thickBot="1">
      <c r="B46" s="663" t="s">
        <v>703</v>
      </c>
      <c r="C46" s="663"/>
      <c r="D46" s="663"/>
      <c r="E46" s="663"/>
      <c r="F46" s="663"/>
      <c r="G46" s="663"/>
      <c r="H46" s="663"/>
      <c r="I46" s="663"/>
      <c r="J46" s="663"/>
      <c r="K46" s="663"/>
      <c r="L46" s="663"/>
    </row>
    <row r="47" spans="2:12">
      <c r="B47" s="694" t="s">
        <v>0</v>
      </c>
      <c r="C47" s="818" t="s">
        <v>1</v>
      </c>
      <c r="D47" s="818"/>
      <c r="E47" s="818"/>
      <c r="F47" s="818"/>
      <c r="G47" s="818"/>
      <c r="H47" s="818" t="s">
        <v>712</v>
      </c>
      <c r="I47" s="818"/>
      <c r="J47" s="818" t="s">
        <v>3</v>
      </c>
      <c r="K47" s="818"/>
      <c r="L47" s="820" t="s">
        <v>4</v>
      </c>
    </row>
    <row r="48" spans="2:12">
      <c r="B48" s="695"/>
      <c r="C48" s="822"/>
      <c r="D48" s="822"/>
      <c r="E48" s="822"/>
      <c r="F48" s="822"/>
      <c r="G48" s="822"/>
      <c r="H48" s="819"/>
      <c r="I48" s="819"/>
      <c r="J48" s="819"/>
      <c r="K48" s="819"/>
      <c r="L48" s="821"/>
    </row>
    <row r="49" spans="2:12" ht="13.5" thickBot="1">
      <c r="B49" s="696"/>
      <c r="C49" s="87">
        <v>0</v>
      </c>
      <c r="D49" s="87">
        <v>1</v>
      </c>
      <c r="E49" s="87">
        <v>2</v>
      </c>
      <c r="F49" s="87">
        <v>3</v>
      </c>
      <c r="G49" s="87" t="s">
        <v>5</v>
      </c>
      <c r="H49" s="87" t="s">
        <v>6</v>
      </c>
      <c r="I49" s="87" t="s">
        <v>7</v>
      </c>
      <c r="J49" s="87" t="s">
        <v>8</v>
      </c>
      <c r="K49" s="87" t="s">
        <v>9</v>
      </c>
      <c r="L49" s="829"/>
    </row>
    <row r="50" spans="2:12" ht="15.75" customHeight="1">
      <c r="B50" s="9" t="s">
        <v>48</v>
      </c>
      <c r="C50" s="6">
        <v>23</v>
      </c>
      <c r="D50" s="6">
        <v>6232</v>
      </c>
      <c r="E50" s="6">
        <v>3406</v>
      </c>
      <c r="F50" s="6">
        <v>155</v>
      </c>
      <c r="G50" s="6">
        <v>0</v>
      </c>
      <c r="H50" s="6">
        <v>4992</v>
      </c>
      <c r="I50" s="6">
        <v>4824</v>
      </c>
      <c r="J50" s="6">
        <v>1777</v>
      </c>
      <c r="K50" s="6">
        <v>8039</v>
      </c>
      <c r="L50" s="7">
        <v>9816</v>
      </c>
    </row>
    <row r="51" spans="2:12">
      <c r="B51" s="8" t="s">
        <v>49</v>
      </c>
      <c r="C51" s="6">
        <v>96</v>
      </c>
      <c r="D51" s="6">
        <v>1347</v>
      </c>
      <c r="E51" s="6">
        <v>2059</v>
      </c>
      <c r="F51" s="6">
        <v>0</v>
      </c>
      <c r="G51" s="6">
        <v>0</v>
      </c>
      <c r="H51" s="6">
        <v>1755</v>
      </c>
      <c r="I51" s="6">
        <v>1747</v>
      </c>
      <c r="J51" s="6">
        <v>871</v>
      </c>
      <c r="K51" s="6">
        <v>2631</v>
      </c>
      <c r="L51" s="7">
        <v>3502</v>
      </c>
    </row>
    <row r="52" spans="2:12">
      <c r="B52" s="5" t="s">
        <v>50</v>
      </c>
      <c r="C52" s="6">
        <v>331</v>
      </c>
      <c r="D52" s="6">
        <v>4759</v>
      </c>
      <c r="E52" s="6">
        <v>1450</v>
      </c>
      <c r="F52" s="6">
        <v>12</v>
      </c>
      <c r="G52" s="6">
        <v>0</v>
      </c>
      <c r="H52" s="6">
        <v>3462</v>
      </c>
      <c r="I52" s="6">
        <v>3090</v>
      </c>
      <c r="J52" s="6">
        <v>1935</v>
      </c>
      <c r="K52" s="6">
        <v>4617</v>
      </c>
      <c r="L52" s="7">
        <v>6552</v>
      </c>
    </row>
    <row r="53" spans="2:12" ht="15" customHeight="1">
      <c r="B53" s="9" t="s">
        <v>51</v>
      </c>
      <c r="C53" s="6">
        <v>91</v>
      </c>
      <c r="D53" s="6">
        <v>5498</v>
      </c>
      <c r="E53" s="6">
        <v>1071</v>
      </c>
      <c r="F53" s="6">
        <v>2</v>
      </c>
      <c r="G53" s="6">
        <v>0</v>
      </c>
      <c r="H53" s="6">
        <v>3462</v>
      </c>
      <c r="I53" s="6">
        <v>3200</v>
      </c>
      <c r="J53" s="6">
        <v>1560</v>
      </c>
      <c r="K53" s="6">
        <v>5102</v>
      </c>
      <c r="L53" s="7">
        <v>6662</v>
      </c>
    </row>
    <row r="54" spans="2:12">
      <c r="B54" s="5" t="s">
        <v>52</v>
      </c>
      <c r="C54" s="6">
        <v>11</v>
      </c>
      <c r="D54" s="6">
        <v>769</v>
      </c>
      <c r="E54" s="6">
        <v>930</v>
      </c>
      <c r="F54" s="6">
        <v>4</v>
      </c>
      <c r="G54" s="6">
        <v>0</v>
      </c>
      <c r="H54" s="6">
        <v>826</v>
      </c>
      <c r="I54" s="6">
        <v>888</v>
      </c>
      <c r="J54" s="6">
        <v>1238</v>
      </c>
      <c r="K54" s="6">
        <v>476</v>
      </c>
      <c r="L54" s="7">
        <v>1714</v>
      </c>
    </row>
    <row r="55" spans="2:12">
      <c r="B55" s="5" t="s">
        <v>53</v>
      </c>
      <c r="C55" s="6">
        <v>270</v>
      </c>
      <c r="D55" s="6">
        <v>1375</v>
      </c>
      <c r="E55" s="6">
        <v>4729</v>
      </c>
      <c r="F55" s="6">
        <v>318</v>
      </c>
      <c r="G55" s="6">
        <v>0</v>
      </c>
      <c r="H55" s="6">
        <v>3055</v>
      </c>
      <c r="I55" s="6">
        <v>3637</v>
      </c>
      <c r="J55" s="6">
        <v>3582</v>
      </c>
      <c r="K55" s="6">
        <v>3110</v>
      </c>
      <c r="L55" s="7">
        <v>6692</v>
      </c>
    </row>
    <row r="56" spans="2:12">
      <c r="B56" s="11" t="s">
        <v>54</v>
      </c>
      <c r="C56" s="6">
        <v>100</v>
      </c>
      <c r="D56" s="6">
        <v>582</v>
      </c>
      <c r="E56" s="6">
        <v>1942</v>
      </c>
      <c r="F56" s="6">
        <v>0</v>
      </c>
      <c r="G56" s="6">
        <v>0</v>
      </c>
      <c r="H56" s="6">
        <v>1255</v>
      </c>
      <c r="I56" s="6">
        <v>1369</v>
      </c>
      <c r="J56" s="6">
        <v>770</v>
      </c>
      <c r="K56" s="6">
        <v>1854</v>
      </c>
      <c r="L56" s="7">
        <v>2624</v>
      </c>
    </row>
    <row r="57" spans="2:12">
      <c r="B57" s="5" t="s">
        <v>55</v>
      </c>
      <c r="C57" s="6">
        <v>40</v>
      </c>
      <c r="D57" s="6">
        <v>2991</v>
      </c>
      <c r="E57" s="6">
        <v>2211</v>
      </c>
      <c r="F57" s="6">
        <v>3</v>
      </c>
      <c r="G57" s="6">
        <v>0</v>
      </c>
      <c r="H57" s="6">
        <v>2585</v>
      </c>
      <c r="I57" s="6">
        <v>2660</v>
      </c>
      <c r="J57" s="6">
        <v>2395</v>
      </c>
      <c r="K57" s="6">
        <v>2850</v>
      </c>
      <c r="L57" s="7">
        <v>5245</v>
      </c>
    </row>
    <row r="58" spans="2:12">
      <c r="B58" s="9" t="s">
        <v>56</v>
      </c>
      <c r="C58" s="6">
        <v>50</v>
      </c>
      <c r="D58" s="6">
        <v>2573</v>
      </c>
      <c r="E58" s="6">
        <v>1584</v>
      </c>
      <c r="F58" s="6">
        <v>4</v>
      </c>
      <c r="G58" s="6">
        <v>0</v>
      </c>
      <c r="H58" s="6">
        <v>2075</v>
      </c>
      <c r="I58" s="6">
        <v>2136</v>
      </c>
      <c r="J58" s="6">
        <v>1149</v>
      </c>
      <c r="K58" s="6">
        <v>3062</v>
      </c>
      <c r="L58" s="7">
        <v>4211</v>
      </c>
    </row>
    <row r="59" spans="2:12">
      <c r="B59" s="9" t="s">
        <v>57</v>
      </c>
      <c r="C59" s="6">
        <v>3240</v>
      </c>
      <c r="D59" s="6">
        <v>15550</v>
      </c>
      <c r="E59" s="6">
        <v>1615</v>
      </c>
      <c r="F59" s="6">
        <v>18</v>
      </c>
      <c r="G59" s="6">
        <v>0</v>
      </c>
      <c r="H59" s="6">
        <v>10598</v>
      </c>
      <c r="I59" s="6">
        <v>9825</v>
      </c>
      <c r="J59" s="6">
        <v>4330</v>
      </c>
      <c r="K59" s="6">
        <v>16093</v>
      </c>
      <c r="L59" s="7">
        <v>20423</v>
      </c>
    </row>
    <row r="60" spans="2:12">
      <c r="B60" s="5" t="s">
        <v>58</v>
      </c>
      <c r="C60" s="6">
        <v>78</v>
      </c>
      <c r="D60" s="6">
        <v>3223</v>
      </c>
      <c r="E60" s="6">
        <v>1550</v>
      </c>
      <c r="F60" s="6">
        <v>0</v>
      </c>
      <c r="G60" s="6">
        <v>0</v>
      </c>
      <c r="H60" s="6">
        <v>2456</v>
      </c>
      <c r="I60" s="6">
        <v>2395</v>
      </c>
      <c r="J60" s="6">
        <v>1353</v>
      </c>
      <c r="K60" s="6">
        <v>3498</v>
      </c>
      <c r="L60" s="7">
        <v>4851</v>
      </c>
    </row>
    <row r="61" spans="2:12">
      <c r="B61" s="5" t="s">
        <v>59</v>
      </c>
      <c r="C61" s="6">
        <v>41</v>
      </c>
      <c r="D61" s="6">
        <v>1020</v>
      </c>
      <c r="E61" s="6">
        <v>1055</v>
      </c>
      <c r="F61" s="6">
        <v>1</v>
      </c>
      <c r="G61" s="6">
        <v>0</v>
      </c>
      <c r="H61" s="6">
        <v>1023</v>
      </c>
      <c r="I61" s="6">
        <v>1094</v>
      </c>
      <c r="J61" s="6">
        <v>1266</v>
      </c>
      <c r="K61" s="6">
        <v>851</v>
      </c>
      <c r="L61" s="7">
        <v>2117</v>
      </c>
    </row>
    <row r="62" spans="2:12">
      <c r="B62" s="5" t="s">
        <v>60</v>
      </c>
      <c r="C62" s="6">
        <v>423</v>
      </c>
      <c r="D62" s="6">
        <v>4370</v>
      </c>
      <c r="E62" s="6">
        <v>4609</v>
      </c>
      <c r="F62" s="6">
        <v>111</v>
      </c>
      <c r="G62" s="6">
        <v>0</v>
      </c>
      <c r="H62" s="6">
        <v>4443</v>
      </c>
      <c r="I62" s="6">
        <v>5070</v>
      </c>
      <c r="J62" s="6">
        <v>3279</v>
      </c>
      <c r="K62" s="6">
        <v>6234</v>
      </c>
      <c r="L62" s="7">
        <v>9513</v>
      </c>
    </row>
    <row r="63" spans="2:12">
      <c r="B63" s="15" t="s">
        <v>61</v>
      </c>
      <c r="C63" s="6">
        <v>368</v>
      </c>
      <c r="D63" s="6">
        <v>5396</v>
      </c>
      <c r="E63" s="6">
        <v>10334</v>
      </c>
      <c r="F63" s="6">
        <v>164</v>
      </c>
      <c r="G63" s="6">
        <v>0</v>
      </c>
      <c r="H63" s="6">
        <v>7957</v>
      </c>
      <c r="I63" s="6">
        <v>8305</v>
      </c>
      <c r="J63" s="6">
        <v>6454</v>
      </c>
      <c r="K63" s="6">
        <v>9808</v>
      </c>
      <c r="L63" s="7">
        <v>16262</v>
      </c>
    </row>
    <row r="64" spans="2:12">
      <c r="B64" s="9" t="s">
        <v>62</v>
      </c>
      <c r="C64" s="6">
        <v>487</v>
      </c>
      <c r="D64" s="6">
        <v>3146</v>
      </c>
      <c r="E64" s="6">
        <v>762</v>
      </c>
      <c r="F64" s="6">
        <v>0</v>
      </c>
      <c r="G64" s="6">
        <v>0</v>
      </c>
      <c r="H64" s="6">
        <v>2290</v>
      </c>
      <c r="I64" s="6">
        <v>2105</v>
      </c>
      <c r="J64" s="6">
        <v>860</v>
      </c>
      <c r="K64" s="6">
        <v>3535</v>
      </c>
      <c r="L64" s="7">
        <v>4395</v>
      </c>
    </row>
    <row r="65" spans="2:12">
      <c r="B65" s="9" t="s">
        <v>63</v>
      </c>
      <c r="C65" s="6">
        <v>439</v>
      </c>
      <c r="D65" s="6">
        <v>10609</v>
      </c>
      <c r="E65" s="6">
        <v>2766</v>
      </c>
      <c r="F65" s="6">
        <v>35</v>
      </c>
      <c r="G65" s="6">
        <v>0</v>
      </c>
      <c r="H65" s="6">
        <v>7041</v>
      </c>
      <c r="I65" s="6">
        <v>6808</v>
      </c>
      <c r="J65" s="6">
        <v>4731</v>
      </c>
      <c r="K65" s="6">
        <v>9118</v>
      </c>
      <c r="L65" s="7">
        <v>13849</v>
      </c>
    </row>
    <row r="66" spans="2:12" ht="13.5" thickBot="1">
      <c r="B66" s="9" t="s">
        <v>64</v>
      </c>
      <c r="C66" s="6">
        <v>1021</v>
      </c>
      <c r="D66" s="6">
        <v>19559</v>
      </c>
      <c r="E66" s="6">
        <v>10228</v>
      </c>
      <c r="F66" s="6">
        <v>20</v>
      </c>
      <c r="G66" s="6">
        <v>0</v>
      </c>
      <c r="H66" s="6">
        <v>14973</v>
      </c>
      <c r="I66" s="6">
        <v>15855</v>
      </c>
      <c r="J66" s="6">
        <v>19687</v>
      </c>
      <c r="K66" s="6">
        <v>11141</v>
      </c>
      <c r="L66" s="7">
        <v>30828</v>
      </c>
    </row>
    <row r="67" spans="2:12" ht="13.5" thickBot="1">
      <c r="B67" s="2" t="s">
        <v>47</v>
      </c>
      <c r="C67" s="3">
        <f t="shared" ref="C67:L67" si="0">SUM(C50:C66)</f>
        <v>7109</v>
      </c>
      <c r="D67" s="3">
        <f t="shared" si="0"/>
        <v>88999</v>
      </c>
      <c r="E67" s="3">
        <f t="shared" si="0"/>
        <v>52301</v>
      </c>
      <c r="F67" s="3">
        <f t="shared" si="0"/>
        <v>847</v>
      </c>
      <c r="G67" s="3">
        <f t="shared" si="0"/>
        <v>0</v>
      </c>
      <c r="H67" s="3">
        <f t="shared" si="0"/>
        <v>74248</v>
      </c>
      <c r="I67" s="3">
        <f t="shared" si="0"/>
        <v>75008</v>
      </c>
      <c r="J67" s="3">
        <f t="shared" si="0"/>
        <v>57237</v>
      </c>
      <c r="K67" s="3">
        <f t="shared" si="0"/>
        <v>92019</v>
      </c>
      <c r="L67" s="3">
        <f t="shared" si="0"/>
        <v>149256</v>
      </c>
    </row>
    <row r="68" spans="2:12" ht="13.5" thickBot="1">
      <c r="B68" s="2" t="s">
        <v>175</v>
      </c>
      <c r="C68" s="3">
        <v>270907</v>
      </c>
      <c r="D68" s="3">
        <v>1319315</v>
      </c>
      <c r="E68" s="3">
        <v>698339</v>
      </c>
      <c r="F68" s="3">
        <v>90907</v>
      </c>
      <c r="G68" s="3">
        <v>3</v>
      </c>
      <c r="H68" s="3">
        <v>1135497</v>
      </c>
      <c r="I68" s="3">
        <v>1243974</v>
      </c>
      <c r="J68" s="3">
        <v>1595420</v>
      </c>
      <c r="K68" s="3">
        <v>784051</v>
      </c>
      <c r="L68" s="3">
        <v>2379471</v>
      </c>
    </row>
    <row r="69" spans="2:12" ht="13.5">
      <c r="B69" s="101" t="s">
        <v>176</v>
      </c>
    </row>
    <row r="70" spans="2:12" ht="13.5">
      <c r="B70" s="102" t="s">
        <v>146</v>
      </c>
    </row>
    <row r="71" spans="2:12" ht="13.5">
      <c r="B71" s="102"/>
    </row>
    <row r="72" spans="2:12" ht="13.5">
      <c r="B72" s="101" t="s">
        <v>177</v>
      </c>
    </row>
    <row r="73" spans="2:12">
      <c r="B73" s="103" t="s">
        <v>174</v>
      </c>
    </row>
    <row r="76" spans="2:12" ht="40.5" customHeight="1" thickBot="1">
      <c r="B76" s="664" t="s">
        <v>876</v>
      </c>
      <c r="C76" s="664"/>
      <c r="D76" s="664"/>
      <c r="E76" s="664"/>
      <c r="F76" s="664"/>
      <c r="G76" s="664"/>
      <c r="H76" s="664"/>
      <c r="I76" s="664"/>
    </row>
    <row r="77" spans="2:12">
      <c r="B77" s="812" t="s">
        <v>148</v>
      </c>
      <c r="C77" s="814" t="s">
        <v>691</v>
      </c>
      <c r="D77" s="22" t="s">
        <v>874</v>
      </c>
      <c r="E77" s="22"/>
      <c r="F77" s="814"/>
      <c r="G77" s="814"/>
      <c r="H77" s="814" t="s">
        <v>150</v>
      </c>
      <c r="I77" s="816" t="s">
        <v>869</v>
      </c>
    </row>
    <row r="78" spans="2:12" ht="72.75" thickBot="1">
      <c r="B78" s="813"/>
      <c r="C78" s="815"/>
      <c r="D78" s="38" t="s">
        <v>714</v>
      </c>
      <c r="E78" s="38" t="s">
        <v>875</v>
      </c>
      <c r="F78" s="38" t="s">
        <v>716</v>
      </c>
      <c r="G78" s="38" t="s">
        <v>717</v>
      </c>
      <c r="H78" s="815"/>
      <c r="I78" s="817"/>
    </row>
    <row r="79" spans="2:12">
      <c r="B79" s="12" t="s">
        <v>48</v>
      </c>
      <c r="C79" s="26">
        <v>11579</v>
      </c>
      <c r="D79" s="26">
        <v>9816</v>
      </c>
      <c r="E79" s="50">
        <v>84.774160117454016</v>
      </c>
      <c r="F79" s="26">
        <v>936</v>
      </c>
      <c r="G79" s="50">
        <v>8.0835996200017277</v>
      </c>
      <c r="H79" s="27">
        <v>92.857759737455751</v>
      </c>
      <c r="I79" s="51">
        <v>827</v>
      </c>
    </row>
    <row r="80" spans="2:12">
      <c r="B80" s="8" t="s">
        <v>49</v>
      </c>
      <c r="C80" s="24">
        <v>6645</v>
      </c>
      <c r="D80" s="24">
        <v>3502</v>
      </c>
      <c r="E80" s="25">
        <v>52.701279157261091</v>
      </c>
      <c r="F80" s="26">
        <v>1098</v>
      </c>
      <c r="G80" s="25">
        <v>16.523702031602706</v>
      </c>
      <c r="H80" s="27">
        <v>69.224981188863794</v>
      </c>
      <c r="I80" s="28">
        <v>2045</v>
      </c>
    </row>
    <row r="81" spans="2:9">
      <c r="B81" s="5" t="s">
        <v>50</v>
      </c>
      <c r="C81" s="24">
        <v>8720</v>
      </c>
      <c r="D81" s="24">
        <v>6552</v>
      </c>
      <c r="E81" s="25">
        <v>75.137614678899084</v>
      </c>
      <c r="F81" s="26">
        <v>814</v>
      </c>
      <c r="G81" s="25">
        <v>9.3348623853211006</v>
      </c>
      <c r="H81" s="27">
        <v>84.472477064220186</v>
      </c>
      <c r="I81" s="28">
        <v>1354</v>
      </c>
    </row>
    <row r="82" spans="2:9">
      <c r="B82" s="9" t="s">
        <v>51</v>
      </c>
      <c r="C82" s="24">
        <v>9209</v>
      </c>
      <c r="D82" s="24">
        <v>6662</v>
      </c>
      <c r="E82" s="25">
        <v>72.342273862525786</v>
      </c>
      <c r="F82" s="26">
        <v>716</v>
      </c>
      <c r="G82" s="25">
        <v>7.7750027147355851</v>
      </c>
      <c r="H82" s="27">
        <v>80.117276577261379</v>
      </c>
      <c r="I82" s="28">
        <v>1831</v>
      </c>
    </row>
    <row r="83" spans="2:9">
      <c r="B83" s="5" t="s">
        <v>52</v>
      </c>
      <c r="C83" s="24">
        <v>3696</v>
      </c>
      <c r="D83" s="24">
        <v>1714</v>
      </c>
      <c r="E83" s="25">
        <v>46.374458874458874</v>
      </c>
      <c r="F83" s="26">
        <v>1705</v>
      </c>
      <c r="G83" s="25">
        <v>46.130952380952387</v>
      </c>
      <c r="H83" s="27">
        <v>92.505411255411261</v>
      </c>
      <c r="I83" s="28">
        <v>277</v>
      </c>
    </row>
    <row r="84" spans="2:9">
      <c r="B84" s="5" t="s">
        <v>53</v>
      </c>
      <c r="C84" s="24">
        <v>21295</v>
      </c>
      <c r="D84" s="24">
        <v>6692</v>
      </c>
      <c r="E84" s="25">
        <v>31.425217187133132</v>
      </c>
      <c r="F84" s="26">
        <v>10702</v>
      </c>
      <c r="G84" s="25">
        <v>50.2559286217422</v>
      </c>
      <c r="H84" s="27">
        <v>81.681145808875328</v>
      </c>
      <c r="I84" s="28">
        <v>3901</v>
      </c>
    </row>
    <row r="85" spans="2:9">
      <c r="B85" s="11" t="s">
        <v>54</v>
      </c>
      <c r="C85" s="24">
        <v>9654</v>
      </c>
      <c r="D85" s="24">
        <v>2624</v>
      </c>
      <c r="E85" s="25">
        <v>27.180443339548372</v>
      </c>
      <c r="F85" s="26">
        <v>5831</v>
      </c>
      <c r="G85" s="25">
        <v>60.399834265589391</v>
      </c>
      <c r="H85" s="27">
        <v>87.580277605137766</v>
      </c>
      <c r="I85" s="28">
        <v>1199</v>
      </c>
    </row>
    <row r="86" spans="2:9">
      <c r="B86" s="5" t="s">
        <v>55</v>
      </c>
      <c r="C86" s="24">
        <v>12513</v>
      </c>
      <c r="D86" s="24">
        <v>5245</v>
      </c>
      <c r="E86" s="25">
        <v>41.916406936785741</v>
      </c>
      <c r="F86" s="26">
        <v>2679</v>
      </c>
      <c r="G86" s="25">
        <v>21.409733876768161</v>
      </c>
      <c r="H86" s="27">
        <v>63.326140813553906</v>
      </c>
      <c r="I86" s="28">
        <v>4589</v>
      </c>
    </row>
    <row r="87" spans="2:9">
      <c r="B87" s="9" t="s">
        <v>56</v>
      </c>
      <c r="C87" s="24">
        <v>6287</v>
      </c>
      <c r="D87" s="24">
        <v>4211</v>
      </c>
      <c r="E87" s="25">
        <v>66.97948146969938</v>
      </c>
      <c r="F87" s="26">
        <v>1463</v>
      </c>
      <c r="G87" s="25">
        <v>23.270240178145379</v>
      </c>
      <c r="H87" s="27">
        <v>90.249721647844751</v>
      </c>
      <c r="I87" s="28">
        <v>613</v>
      </c>
    </row>
    <row r="88" spans="2:9">
      <c r="B88" s="9" t="s">
        <v>57</v>
      </c>
      <c r="C88" s="24">
        <v>21757</v>
      </c>
      <c r="D88" s="24">
        <v>20423</v>
      </c>
      <c r="E88" s="25">
        <v>93.868639977938145</v>
      </c>
      <c r="F88" s="26">
        <v>2709</v>
      </c>
      <c r="G88" s="25">
        <v>12.451165142253068</v>
      </c>
      <c r="H88" s="27">
        <v>106.31980512019121</v>
      </c>
      <c r="I88" s="28">
        <v>-1375</v>
      </c>
    </row>
    <row r="89" spans="2:9">
      <c r="B89" s="5" t="s">
        <v>58</v>
      </c>
      <c r="C89" s="24">
        <v>6449</v>
      </c>
      <c r="D89" s="24">
        <v>4851</v>
      </c>
      <c r="E89" s="25">
        <v>75.220964490618698</v>
      </c>
      <c r="F89" s="26">
        <v>1413</v>
      </c>
      <c r="G89" s="25">
        <v>21.910373701349044</v>
      </c>
      <c r="H89" s="27">
        <v>97.131338191967743</v>
      </c>
      <c r="I89" s="28">
        <v>185</v>
      </c>
    </row>
    <row r="90" spans="2:9">
      <c r="B90" s="5" t="s">
        <v>59</v>
      </c>
      <c r="C90" s="24">
        <v>3277</v>
      </c>
      <c r="D90" s="24">
        <v>2117</v>
      </c>
      <c r="E90" s="25">
        <v>64.601769911504419</v>
      </c>
      <c r="F90" s="26">
        <v>1161</v>
      </c>
      <c r="G90" s="25">
        <v>35.428745804089104</v>
      </c>
      <c r="H90" s="27">
        <v>100.03051571559352</v>
      </c>
      <c r="I90" s="28">
        <v>-1</v>
      </c>
    </row>
    <row r="91" spans="2:9">
      <c r="B91" s="5" t="s">
        <v>60</v>
      </c>
      <c r="C91" s="24">
        <v>25676</v>
      </c>
      <c r="D91" s="24">
        <v>9513</v>
      </c>
      <c r="E91" s="25">
        <v>37.050163576881133</v>
      </c>
      <c r="F91" s="26">
        <v>12357</v>
      </c>
      <c r="G91" s="25">
        <v>48.126655242249569</v>
      </c>
      <c r="H91" s="27">
        <v>85.176818819130702</v>
      </c>
      <c r="I91" s="28">
        <v>3806</v>
      </c>
    </row>
    <row r="92" spans="2:9">
      <c r="B92" s="15" t="s">
        <v>61</v>
      </c>
      <c r="C92" s="24">
        <v>34753</v>
      </c>
      <c r="D92" s="24">
        <v>16262</v>
      </c>
      <c r="E92" s="25">
        <v>46.793082611573098</v>
      </c>
      <c r="F92" s="26">
        <v>15625</v>
      </c>
      <c r="G92" s="25">
        <v>44.960147325410752</v>
      </c>
      <c r="H92" s="27">
        <v>91.753229936983843</v>
      </c>
      <c r="I92" s="28">
        <v>2866</v>
      </c>
    </row>
    <row r="93" spans="2:9">
      <c r="B93" s="9" t="s">
        <v>62</v>
      </c>
      <c r="C93" s="24">
        <v>6220</v>
      </c>
      <c r="D93" s="24">
        <v>4395</v>
      </c>
      <c r="E93" s="25">
        <v>70.659163987138257</v>
      </c>
      <c r="F93" s="26">
        <v>1610</v>
      </c>
      <c r="G93" s="25">
        <v>25.884244372990356</v>
      </c>
      <c r="H93" s="27">
        <v>96.543408360128609</v>
      </c>
      <c r="I93" s="28">
        <v>215</v>
      </c>
    </row>
    <row r="94" spans="2:9">
      <c r="B94" s="9" t="s">
        <v>63</v>
      </c>
      <c r="C94" s="24">
        <v>21092</v>
      </c>
      <c r="D94" s="24">
        <v>13849</v>
      </c>
      <c r="E94" s="25">
        <v>65.659965863834628</v>
      </c>
      <c r="F94" s="24">
        <v>1092</v>
      </c>
      <c r="G94" s="25">
        <v>5.1773184145647644</v>
      </c>
      <c r="H94" s="58">
        <v>70.837284278399395</v>
      </c>
      <c r="I94" s="28">
        <v>6151</v>
      </c>
    </row>
    <row r="95" spans="2:9" ht="13.5" thickBot="1">
      <c r="B95" s="18" t="s">
        <v>64</v>
      </c>
      <c r="C95" s="46">
        <v>45740</v>
      </c>
      <c r="D95" s="46">
        <v>30828</v>
      </c>
      <c r="E95" s="47">
        <v>67.398338434630517</v>
      </c>
      <c r="F95" s="61">
        <v>13822</v>
      </c>
      <c r="G95" s="47">
        <v>30.218627022299955</v>
      </c>
      <c r="H95" s="62">
        <v>97.616965456930473</v>
      </c>
      <c r="I95" s="49">
        <v>1090</v>
      </c>
    </row>
    <row r="96" spans="2:9" ht="13.5" thickBot="1">
      <c r="B96" s="60" t="s">
        <v>157</v>
      </c>
      <c r="C96" s="60">
        <f t="shared" ref="C96:I96" si="1">SUM(C79:C95)</f>
        <v>254562</v>
      </c>
      <c r="D96" s="60">
        <f t="shared" si="1"/>
        <v>149256</v>
      </c>
      <c r="E96" s="60">
        <f t="shared" si="1"/>
        <v>1020.0834244778845</v>
      </c>
      <c r="F96" s="60">
        <f t="shared" si="1"/>
        <v>75733</v>
      </c>
      <c r="G96" s="60">
        <f t="shared" si="1"/>
        <v>467.34113310006512</v>
      </c>
      <c r="H96" s="60">
        <f t="shared" si="1"/>
        <v>1487.4245575779496</v>
      </c>
      <c r="I96" s="60">
        <f t="shared" si="1"/>
        <v>29573</v>
      </c>
    </row>
    <row r="97" spans="2:9" ht="13.5" thickBot="1">
      <c r="B97" s="52" t="s">
        <v>152</v>
      </c>
      <c r="C97" s="100">
        <v>6299990</v>
      </c>
      <c r="D97" s="100">
        <v>2379471</v>
      </c>
      <c r="E97" s="100">
        <v>7845.3785816348627</v>
      </c>
      <c r="F97" s="100">
        <v>3281535</v>
      </c>
      <c r="G97" s="100">
        <v>3201.2480835771821</v>
      </c>
      <c r="H97" s="100">
        <v>11046.626665212045</v>
      </c>
      <c r="I97" s="100">
        <v>638984</v>
      </c>
    </row>
    <row r="98" spans="2:9">
      <c r="B98" s="104" t="s">
        <v>178</v>
      </c>
    </row>
    <row r="102" spans="2:9" ht="42.75" customHeight="1" thickBot="1">
      <c r="B102" s="665" t="s">
        <v>667</v>
      </c>
      <c r="C102" s="620"/>
      <c r="D102" s="620"/>
      <c r="E102" s="620"/>
      <c r="F102" s="620"/>
      <c r="G102" s="620"/>
      <c r="H102" s="620"/>
      <c r="I102" s="620"/>
    </row>
    <row r="103" spans="2:9">
      <c r="B103" s="809" t="s">
        <v>148</v>
      </c>
      <c r="C103" s="798" t="s">
        <v>162</v>
      </c>
      <c r="D103" s="801" t="s">
        <v>163</v>
      </c>
      <c r="E103" s="801"/>
      <c r="F103" s="801"/>
      <c r="G103" s="801"/>
      <c r="H103" s="801"/>
      <c r="I103" s="802"/>
    </row>
    <row r="104" spans="2:9">
      <c r="B104" s="810"/>
      <c r="C104" s="799"/>
      <c r="D104" s="803"/>
      <c r="E104" s="803"/>
      <c r="F104" s="803"/>
      <c r="G104" s="803"/>
      <c r="H104" s="803"/>
      <c r="I104" s="804"/>
    </row>
    <row r="105" spans="2:9">
      <c r="B105" s="810"/>
      <c r="C105" s="799"/>
      <c r="D105" s="805" t="s">
        <v>164</v>
      </c>
      <c r="E105" s="805" t="s">
        <v>165</v>
      </c>
      <c r="F105" s="805" t="s">
        <v>166</v>
      </c>
      <c r="G105" s="805" t="s">
        <v>167</v>
      </c>
      <c r="H105" s="805" t="s">
        <v>168</v>
      </c>
      <c r="I105" s="807" t="s">
        <v>169</v>
      </c>
    </row>
    <row r="106" spans="2:9">
      <c r="B106" s="810"/>
      <c r="C106" s="799"/>
      <c r="D106" s="805"/>
      <c r="E106" s="805"/>
      <c r="F106" s="805"/>
      <c r="G106" s="805"/>
      <c r="H106" s="805"/>
      <c r="I106" s="807"/>
    </row>
    <row r="107" spans="2:9" ht="13.5" thickBot="1">
      <c r="B107" s="811"/>
      <c r="C107" s="800"/>
      <c r="D107" s="806"/>
      <c r="E107" s="806"/>
      <c r="F107" s="806"/>
      <c r="G107" s="806"/>
      <c r="H107" s="806"/>
      <c r="I107" s="808"/>
    </row>
    <row r="108" spans="2:9">
      <c r="B108" s="12" t="s">
        <v>48</v>
      </c>
      <c r="C108" s="13">
        <f t="shared" ref="C108:C124" si="2">+D108+E108+F108+G108+H108+I108</f>
        <v>9816</v>
      </c>
      <c r="D108" s="70">
        <v>111</v>
      </c>
      <c r="E108" s="13">
        <v>589</v>
      </c>
      <c r="F108" s="13">
        <v>2122</v>
      </c>
      <c r="G108" s="13">
        <v>4574</v>
      </c>
      <c r="H108" s="13">
        <v>1393</v>
      </c>
      <c r="I108" s="14">
        <f>VLOOKUP(B108,'[13]11. RS_GRUPOS_EDAD'!$B$7:$Q$139,14,FALSE)</f>
        <v>1027</v>
      </c>
    </row>
    <row r="109" spans="2:9">
      <c r="B109" s="8" t="s">
        <v>49</v>
      </c>
      <c r="C109" s="6">
        <f t="shared" si="2"/>
        <v>3502</v>
      </c>
      <c r="D109" s="70">
        <v>45</v>
      </c>
      <c r="E109" s="13">
        <v>211</v>
      </c>
      <c r="F109" s="13">
        <v>761</v>
      </c>
      <c r="G109" s="13">
        <v>1603</v>
      </c>
      <c r="H109" s="13">
        <v>559</v>
      </c>
      <c r="I109" s="14">
        <f>VLOOKUP(B109,'[13]11. RS_GRUPOS_EDAD'!$B$7:$Q$139,14,FALSE)</f>
        <v>323</v>
      </c>
    </row>
    <row r="110" spans="2:9">
      <c r="B110" s="5" t="s">
        <v>50</v>
      </c>
      <c r="C110" s="6">
        <f t="shared" si="2"/>
        <v>6552</v>
      </c>
      <c r="D110" s="70">
        <v>87</v>
      </c>
      <c r="E110" s="13">
        <v>510</v>
      </c>
      <c r="F110" s="13">
        <v>1633</v>
      </c>
      <c r="G110" s="13">
        <v>3029</v>
      </c>
      <c r="H110" s="13">
        <v>761</v>
      </c>
      <c r="I110" s="14">
        <f>VLOOKUP(B110,'[13]11. RS_GRUPOS_EDAD'!$B$7:$Q$139,14,FALSE)</f>
        <v>532</v>
      </c>
    </row>
    <row r="111" spans="2:9">
      <c r="B111" s="9" t="s">
        <v>51</v>
      </c>
      <c r="C111" s="6">
        <f t="shared" si="2"/>
        <v>6662</v>
      </c>
      <c r="D111" s="70">
        <v>81</v>
      </c>
      <c r="E111" s="13">
        <v>480</v>
      </c>
      <c r="F111" s="13">
        <v>1589</v>
      </c>
      <c r="G111" s="13">
        <v>2975</v>
      </c>
      <c r="H111" s="13">
        <v>848</v>
      </c>
      <c r="I111" s="14">
        <f>VLOOKUP(B111,'[13]11. RS_GRUPOS_EDAD'!$B$7:$Q$139,14,FALSE)</f>
        <v>689</v>
      </c>
    </row>
    <row r="112" spans="2:9">
      <c r="B112" s="5" t="s">
        <v>52</v>
      </c>
      <c r="C112" s="6">
        <f t="shared" si="2"/>
        <v>1714</v>
      </c>
      <c r="D112" s="70">
        <v>9</v>
      </c>
      <c r="E112" s="13">
        <v>62</v>
      </c>
      <c r="F112" s="13">
        <v>298</v>
      </c>
      <c r="G112" s="13">
        <v>712</v>
      </c>
      <c r="H112" s="13">
        <v>322</v>
      </c>
      <c r="I112" s="14">
        <f>VLOOKUP(B112,'[13]11. RS_GRUPOS_EDAD'!$B$7:$Q$139,14,FALSE)</f>
        <v>311</v>
      </c>
    </row>
    <row r="113" spans="2:10">
      <c r="B113" s="5" t="s">
        <v>53</v>
      </c>
      <c r="C113" s="6">
        <f t="shared" si="2"/>
        <v>6692</v>
      </c>
      <c r="D113" s="70">
        <v>65</v>
      </c>
      <c r="E113" s="13">
        <v>341</v>
      </c>
      <c r="F113" s="13">
        <v>1336</v>
      </c>
      <c r="G113" s="13">
        <v>3145</v>
      </c>
      <c r="H113" s="13">
        <v>1044</v>
      </c>
      <c r="I113" s="14">
        <f>VLOOKUP(B113,'[13]11. RS_GRUPOS_EDAD'!$B$7:$Q$139,14,FALSE)</f>
        <v>761</v>
      </c>
    </row>
    <row r="114" spans="2:10">
      <c r="B114" s="11" t="s">
        <v>54</v>
      </c>
      <c r="C114" s="6">
        <f t="shared" si="2"/>
        <v>2624</v>
      </c>
      <c r="D114" s="70">
        <v>28</v>
      </c>
      <c r="E114" s="13">
        <v>147</v>
      </c>
      <c r="F114" s="13">
        <v>524</v>
      </c>
      <c r="G114" s="13">
        <v>1198</v>
      </c>
      <c r="H114" s="13">
        <v>437</v>
      </c>
      <c r="I114" s="14">
        <f>VLOOKUP(B114,'[13]11. RS_GRUPOS_EDAD'!$B$7:$Q$139,14,FALSE)</f>
        <v>290</v>
      </c>
    </row>
    <row r="115" spans="2:10">
      <c r="B115" s="5" t="s">
        <v>55</v>
      </c>
      <c r="C115" s="6">
        <f t="shared" si="2"/>
        <v>5245</v>
      </c>
      <c r="D115" s="70">
        <v>44</v>
      </c>
      <c r="E115" s="13">
        <v>269</v>
      </c>
      <c r="F115" s="13">
        <v>954</v>
      </c>
      <c r="G115" s="13">
        <v>2191</v>
      </c>
      <c r="H115" s="13">
        <v>924</v>
      </c>
      <c r="I115" s="14">
        <f>VLOOKUP(B115,'[13]11. RS_GRUPOS_EDAD'!$B$7:$Q$139,14,FALSE)</f>
        <v>863</v>
      </c>
      <c r="J115" t="s">
        <v>681</v>
      </c>
    </row>
    <row r="116" spans="2:10">
      <c r="B116" s="9" t="s">
        <v>56</v>
      </c>
      <c r="C116" s="6">
        <f t="shared" si="2"/>
        <v>4211</v>
      </c>
      <c r="D116" s="70">
        <v>35</v>
      </c>
      <c r="E116" s="13">
        <v>250</v>
      </c>
      <c r="F116" s="13">
        <v>874</v>
      </c>
      <c r="G116" s="13">
        <v>1856</v>
      </c>
      <c r="H116" s="13">
        <v>643</v>
      </c>
      <c r="I116" s="14">
        <f>VLOOKUP(B116,'[13]11. RS_GRUPOS_EDAD'!$B$7:$Q$139,14,FALSE)</f>
        <v>553</v>
      </c>
    </row>
    <row r="117" spans="2:10">
      <c r="B117" s="9" t="s">
        <v>57</v>
      </c>
      <c r="C117" s="6">
        <f t="shared" si="2"/>
        <v>20423</v>
      </c>
      <c r="D117" s="70">
        <v>243</v>
      </c>
      <c r="E117" s="13">
        <v>1503</v>
      </c>
      <c r="F117" s="13">
        <v>5175</v>
      </c>
      <c r="G117" s="13">
        <v>8871</v>
      </c>
      <c r="H117" s="13">
        <v>2477</v>
      </c>
      <c r="I117" s="14">
        <f>VLOOKUP(B117,'[13]11. RS_GRUPOS_EDAD'!$B$7:$Q$139,14,FALSE)</f>
        <v>2154</v>
      </c>
    </row>
    <row r="118" spans="2:10">
      <c r="B118" s="5" t="s">
        <v>58</v>
      </c>
      <c r="C118" s="6">
        <f t="shared" si="2"/>
        <v>4851</v>
      </c>
      <c r="D118" s="70">
        <v>73</v>
      </c>
      <c r="E118" s="13">
        <v>345</v>
      </c>
      <c r="F118" s="13">
        <v>1084</v>
      </c>
      <c r="G118" s="13">
        <v>2068</v>
      </c>
      <c r="H118" s="13">
        <v>743</v>
      </c>
      <c r="I118" s="14">
        <f>VLOOKUP(B118,'[13]11. RS_GRUPOS_EDAD'!$B$7:$Q$139,14,FALSE)</f>
        <v>538</v>
      </c>
    </row>
    <row r="119" spans="2:10">
      <c r="B119" s="5" t="s">
        <v>59</v>
      </c>
      <c r="C119" s="6">
        <f t="shared" si="2"/>
        <v>2117</v>
      </c>
      <c r="D119" s="70">
        <v>30</v>
      </c>
      <c r="E119" s="13">
        <v>153</v>
      </c>
      <c r="F119" s="13">
        <v>541</v>
      </c>
      <c r="G119" s="13">
        <v>947</v>
      </c>
      <c r="H119" s="13">
        <v>252</v>
      </c>
      <c r="I119" s="14">
        <f>VLOOKUP(B119,'[13]11. RS_GRUPOS_EDAD'!$B$7:$Q$139,14,FALSE)</f>
        <v>194</v>
      </c>
    </row>
    <row r="120" spans="2:10">
      <c r="B120" s="5" t="s">
        <v>60</v>
      </c>
      <c r="C120" s="6">
        <f t="shared" si="2"/>
        <v>9513</v>
      </c>
      <c r="D120" s="70">
        <v>96</v>
      </c>
      <c r="E120" s="13">
        <v>560</v>
      </c>
      <c r="F120" s="13">
        <v>2023</v>
      </c>
      <c r="G120" s="13">
        <v>4389</v>
      </c>
      <c r="H120" s="13">
        <v>1449</v>
      </c>
      <c r="I120" s="14">
        <f>VLOOKUP(B120,'[13]11. RS_GRUPOS_EDAD'!$B$7:$Q$139,14,FALSE)</f>
        <v>996</v>
      </c>
    </row>
    <row r="121" spans="2:10">
      <c r="B121" s="15" t="s">
        <v>61</v>
      </c>
      <c r="C121" s="6">
        <f t="shared" si="2"/>
        <v>16262</v>
      </c>
      <c r="D121" s="70">
        <v>179</v>
      </c>
      <c r="E121" s="13">
        <v>978</v>
      </c>
      <c r="F121" s="13">
        <v>3250</v>
      </c>
      <c r="G121" s="13">
        <v>7442</v>
      </c>
      <c r="H121" s="13">
        <v>2565</v>
      </c>
      <c r="I121" s="14">
        <f>VLOOKUP(B121,'[13]11. RS_GRUPOS_EDAD'!$B$7:$Q$139,14,FALSE)</f>
        <v>1848</v>
      </c>
    </row>
    <row r="122" spans="2:10">
      <c r="B122" s="9" t="s">
        <v>62</v>
      </c>
      <c r="C122" s="6">
        <f t="shared" si="2"/>
        <v>4395</v>
      </c>
      <c r="D122" s="70">
        <v>64</v>
      </c>
      <c r="E122" s="13">
        <v>336</v>
      </c>
      <c r="F122" s="13">
        <v>1051</v>
      </c>
      <c r="G122" s="13">
        <v>1897</v>
      </c>
      <c r="H122" s="13">
        <v>526</v>
      </c>
      <c r="I122" s="14">
        <f>VLOOKUP(B122,'[13]11. RS_GRUPOS_EDAD'!$B$7:$Q$139,14,FALSE)</f>
        <v>521</v>
      </c>
    </row>
    <row r="123" spans="2:10">
      <c r="B123" s="9" t="s">
        <v>63</v>
      </c>
      <c r="C123" s="6">
        <f t="shared" si="2"/>
        <v>13849</v>
      </c>
      <c r="D123" s="72">
        <v>193</v>
      </c>
      <c r="E123" s="6">
        <v>1108</v>
      </c>
      <c r="F123" s="6">
        <v>3494</v>
      </c>
      <c r="G123" s="6">
        <v>6245</v>
      </c>
      <c r="H123" s="6">
        <v>1656</v>
      </c>
      <c r="I123" s="7">
        <f>VLOOKUP(B123,'[13]11. RS_GRUPOS_EDAD'!$B$7:$Q$139,14,FALSE)</f>
        <v>1153</v>
      </c>
    </row>
    <row r="124" spans="2:10" ht="13.5" thickBot="1">
      <c r="B124" s="18" t="s">
        <v>64</v>
      </c>
      <c r="C124" s="41">
        <f t="shared" si="2"/>
        <v>30828</v>
      </c>
      <c r="D124" s="73">
        <v>377</v>
      </c>
      <c r="E124" s="41">
        <v>2046</v>
      </c>
      <c r="F124" s="41">
        <v>6844</v>
      </c>
      <c r="G124" s="41">
        <v>14285</v>
      </c>
      <c r="H124" s="41">
        <v>4259</v>
      </c>
      <c r="I124" s="42">
        <f>VLOOKUP(B124,'[13]11. RS_GRUPOS_EDAD'!$B$7:$Q$139,14,FALSE)</f>
        <v>3017</v>
      </c>
    </row>
    <row r="125" spans="2:10" ht="13.5" thickBot="1">
      <c r="B125" s="39" t="s">
        <v>47</v>
      </c>
      <c r="C125" s="75">
        <f>SUM(C108:C124)</f>
        <v>149256</v>
      </c>
      <c r="D125" s="75">
        <f t="shared" ref="D125:I125" si="3">SUM(D108:D124)</f>
        <v>1760</v>
      </c>
      <c r="E125" s="75">
        <f t="shared" si="3"/>
        <v>9888</v>
      </c>
      <c r="F125" s="75">
        <f t="shared" si="3"/>
        <v>33553</v>
      </c>
      <c r="G125" s="75">
        <f t="shared" si="3"/>
        <v>67427</v>
      </c>
      <c r="H125" s="75">
        <f t="shared" si="3"/>
        <v>20858</v>
      </c>
      <c r="I125" s="75">
        <f t="shared" si="3"/>
        <v>15770</v>
      </c>
    </row>
    <row r="126" spans="2:10" ht="13.5" thickBot="1">
      <c r="B126" s="37" t="s">
        <v>152</v>
      </c>
      <c r="C126" s="64">
        <v>2379471</v>
      </c>
      <c r="D126" s="64">
        <v>21622</v>
      </c>
      <c r="E126" s="64">
        <v>143263</v>
      </c>
      <c r="F126" s="64">
        <v>497759</v>
      </c>
      <c r="G126" s="64">
        <v>1058467</v>
      </c>
      <c r="H126" s="64">
        <v>375685</v>
      </c>
      <c r="I126" s="64">
        <v>282675</v>
      </c>
    </row>
    <row r="127" spans="2:10">
      <c r="B127" s="35" t="s">
        <v>172</v>
      </c>
    </row>
    <row r="128" spans="2:10">
      <c r="B128" s="36" t="s">
        <v>173</v>
      </c>
    </row>
    <row r="132" spans="2:24" ht="18">
      <c r="B132" s="323" t="s">
        <v>651</v>
      </c>
    </row>
    <row r="134" spans="2:24" ht="33" customHeight="1" thickBot="1">
      <c r="B134" s="693" t="s">
        <v>253</v>
      </c>
      <c r="C134" s="693"/>
      <c r="D134" s="693"/>
      <c r="E134" s="693"/>
      <c r="F134" s="693"/>
      <c r="G134" s="693"/>
      <c r="H134" s="693"/>
      <c r="I134" s="693"/>
      <c r="J134" s="693"/>
      <c r="K134" s="693"/>
      <c r="L134" s="693"/>
      <c r="M134" s="693"/>
      <c r="N134" s="693"/>
      <c r="O134" s="693"/>
      <c r="P134" s="693"/>
      <c r="Q134" s="693"/>
      <c r="R134" s="693"/>
      <c r="S134" s="693"/>
      <c r="T134" s="693"/>
      <c r="U134" s="693"/>
      <c r="V134" s="693"/>
      <c r="W134" s="693"/>
      <c r="X134" s="693"/>
    </row>
    <row r="135" spans="2:24">
      <c r="B135" s="704" t="s">
        <v>872</v>
      </c>
      <c r="C135" s="706" t="s">
        <v>190</v>
      </c>
      <c r="D135" s="708" t="s">
        <v>191</v>
      </c>
      <c r="E135" s="708" t="s">
        <v>192</v>
      </c>
      <c r="F135" s="708"/>
      <c r="G135" s="708"/>
      <c r="H135" s="708"/>
      <c r="I135" s="708"/>
      <c r="J135" s="708"/>
      <c r="K135" s="708"/>
      <c r="L135" s="708"/>
      <c r="M135" s="708"/>
      <c r="N135" s="708"/>
      <c r="O135" s="708"/>
      <c r="P135" s="708"/>
      <c r="Q135" s="708"/>
      <c r="R135" s="708"/>
      <c r="S135" s="708"/>
      <c r="T135" s="708"/>
      <c r="U135" s="708"/>
      <c r="V135" s="708"/>
      <c r="W135" s="708"/>
      <c r="X135" s="710"/>
    </row>
    <row r="136" spans="2:24" ht="12.75" customHeight="1">
      <c r="B136" s="705"/>
      <c r="C136" s="707"/>
      <c r="D136" s="709"/>
      <c r="E136" s="709" t="s">
        <v>193</v>
      </c>
      <c r="F136" s="709"/>
      <c r="G136" s="709" t="s">
        <v>194</v>
      </c>
      <c r="H136" s="709"/>
      <c r="I136" s="709" t="s">
        <v>195</v>
      </c>
      <c r="J136" s="709"/>
      <c r="K136" s="709" t="s">
        <v>196</v>
      </c>
      <c r="L136" s="709"/>
      <c r="M136" s="709" t="s">
        <v>197</v>
      </c>
      <c r="N136" s="709"/>
      <c r="O136" s="709" t="s">
        <v>198</v>
      </c>
      <c r="P136" s="709"/>
      <c r="Q136" s="709" t="s">
        <v>199</v>
      </c>
      <c r="R136" s="709"/>
      <c r="S136" s="709" t="s">
        <v>200</v>
      </c>
      <c r="T136" s="709"/>
      <c r="U136" s="709" t="s">
        <v>201</v>
      </c>
      <c r="V136" s="709"/>
      <c r="W136" s="709" t="s">
        <v>202</v>
      </c>
      <c r="X136" s="711"/>
    </row>
    <row r="137" spans="2:24">
      <c r="B137" s="705"/>
      <c r="C137" s="707"/>
      <c r="D137" s="709"/>
      <c r="E137" s="140" t="s">
        <v>203</v>
      </c>
      <c r="F137" s="141" t="s">
        <v>204</v>
      </c>
      <c r="G137" s="140" t="s">
        <v>203</v>
      </c>
      <c r="H137" s="141" t="s">
        <v>204</v>
      </c>
      <c r="I137" s="140" t="s">
        <v>203</v>
      </c>
      <c r="J137" s="141" t="s">
        <v>204</v>
      </c>
      <c r="K137" s="140" t="s">
        <v>203</v>
      </c>
      <c r="L137" s="141" t="s">
        <v>204</v>
      </c>
      <c r="M137" s="140" t="s">
        <v>203</v>
      </c>
      <c r="N137" s="141" t="s">
        <v>204</v>
      </c>
      <c r="O137" s="140" t="s">
        <v>203</v>
      </c>
      <c r="P137" s="141" t="s">
        <v>204</v>
      </c>
      <c r="Q137" s="140" t="s">
        <v>203</v>
      </c>
      <c r="R137" s="141" t="s">
        <v>204</v>
      </c>
      <c r="S137" s="140" t="s">
        <v>203</v>
      </c>
      <c r="T137" s="141" t="s">
        <v>204</v>
      </c>
      <c r="U137" s="140" t="s">
        <v>203</v>
      </c>
      <c r="V137" s="141" t="s">
        <v>204</v>
      </c>
      <c r="W137" s="140" t="s">
        <v>203</v>
      </c>
      <c r="X137" s="142" t="s">
        <v>204</v>
      </c>
    </row>
    <row r="138" spans="2:24" ht="13.5" thickBot="1">
      <c r="B138" s="143" t="s">
        <v>152</v>
      </c>
      <c r="C138" s="144">
        <v>11.802875877580759</v>
      </c>
      <c r="D138" s="145">
        <v>74358</v>
      </c>
      <c r="E138" s="145">
        <v>953</v>
      </c>
      <c r="F138" s="146">
        <v>1.2816374835256461</v>
      </c>
      <c r="G138" s="145">
        <v>17931</v>
      </c>
      <c r="H138" s="146">
        <v>24.114419430323569</v>
      </c>
      <c r="I138" s="147">
        <v>21691</v>
      </c>
      <c r="J138" s="146">
        <v>29.171037413593698</v>
      </c>
      <c r="K138" s="145">
        <v>15862</v>
      </c>
      <c r="L138" s="146">
        <v>21.331934694316683</v>
      </c>
      <c r="M138" s="145">
        <v>11076</v>
      </c>
      <c r="N138" s="146">
        <v>14.895505527313807</v>
      </c>
      <c r="O138" s="147">
        <v>5261</v>
      </c>
      <c r="P138" s="146">
        <v>7.075230640953226</v>
      </c>
      <c r="Q138" s="145">
        <v>1453</v>
      </c>
      <c r="R138" s="146">
        <v>1.9540600876839076</v>
      </c>
      <c r="S138" s="145">
        <v>114</v>
      </c>
      <c r="T138" s="146">
        <v>0.15331235374808361</v>
      </c>
      <c r="U138" s="147">
        <v>16</v>
      </c>
      <c r="V138" s="146">
        <v>2.1517523333064364E-2</v>
      </c>
      <c r="W138" s="145">
        <v>1</v>
      </c>
      <c r="X138" s="148">
        <v>1.3448452083165228E-3</v>
      </c>
    </row>
    <row r="139" spans="2:24">
      <c r="B139" s="154" t="s">
        <v>236</v>
      </c>
      <c r="C139" s="130">
        <v>12.004490888677779</v>
      </c>
      <c r="D139" s="129">
        <v>139</v>
      </c>
      <c r="E139" s="129">
        <v>1</v>
      </c>
      <c r="F139" s="130">
        <v>0.71942446043165476</v>
      </c>
      <c r="G139" s="129">
        <v>40</v>
      </c>
      <c r="H139" s="130">
        <v>28.776978417266186</v>
      </c>
      <c r="I139" s="129">
        <v>38</v>
      </c>
      <c r="J139" s="130">
        <v>27.338129496402878</v>
      </c>
      <c r="K139" s="129">
        <v>21</v>
      </c>
      <c r="L139" s="130">
        <v>15.107913669064748</v>
      </c>
      <c r="M139" s="129">
        <v>19</v>
      </c>
      <c r="N139" s="130">
        <v>13.669064748201439</v>
      </c>
      <c r="O139" s="129">
        <v>13</v>
      </c>
      <c r="P139" s="130">
        <v>9.3525179856115113</v>
      </c>
      <c r="Q139" s="129">
        <v>7</v>
      </c>
      <c r="R139" s="130">
        <v>5.0359712230215825</v>
      </c>
      <c r="S139" s="129">
        <v>0</v>
      </c>
      <c r="T139" s="130">
        <v>0</v>
      </c>
      <c r="U139" s="129">
        <v>0</v>
      </c>
      <c r="V139" s="130">
        <v>0</v>
      </c>
      <c r="W139" s="129">
        <v>0</v>
      </c>
      <c r="X139" s="131">
        <v>0</v>
      </c>
    </row>
    <row r="140" spans="2:24">
      <c r="B140" s="132" t="s">
        <v>237</v>
      </c>
      <c r="C140" s="133">
        <v>10.684725357411587</v>
      </c>
      <c r="D140" s="134">
        <v>71</v>
      </c>
      <c r="E140" s="134">
        <v>0</v>
      </c>
      <c r="F140" s="133">
        <v>0</v>
      </c>
      <c r="G140" s="134">
        <v>19</v>
      </c>
      <c r="H140" s="133">
        <v>26.760563380281688</v>
      </c>
      <c r="I140" s="134">
        <v>18</v>
      </c>
      <c r="J140" s="133">
        <v>25.352112676056336</v>
      </c>
      <c r="K140" s="134">
        <v>17</v>
      </c>
      <c r="L140" s="133">
        <v>23.943661971830984</v>
      </c>
      <c r="M140" s="134">
        <v>8</v>
      </c>
      <c r="N140" s="133">
        <v>11.267605633802818</v>
      </c>
      <c r="O140" s="134">
        <v>4</v>
      </c>
      <c r="P140" s="133">
        <v>5.6338028169014089</v>
      </c>
      <c r="Q140" s="134">
        <v>4</v>
      </c>
      <c r="R140" s="133">
        <v>5.6338028169014089</v>
      </c>
      <c r="S140" s="129">
        <v>1</v>
      </c>
      <c r="T140" s="133">
        <v>1.4084507042253522</v>
      </c>
      <c r="U140" s="129">
        <v>0</v>
      </c>
      <c r="V140" s="133">
        <v>0</v>
      </c>
      <c r="W140" s="135">
        <v>0</v>
      </c>
      <c r="X140" s="136">
        <v>0</v>
      </c>
    </row>
    <row r="141" spans="2:24">
      <c r="B141" s="132" t="s">
        <v>238</v>
      </c>
      <c r="C141" s="133">
        <v>14.56422018348624</v>
      </c>
      <c r="D141" s="134">
        <v>127</v>
      </c>
      <c r="E141" s="134">
        <v>4</v>
      </c>
      <c r="F141" s="133">
        <v>3.1496062992125982</v>
      </c>
      <c r="G141" s="134">
        <v>37</v>
      </c>
      <c r="H141" s="133">
        <v>29.133858267716533</v>
      </c>
      <c r="I141" s="134">
        <v>38</v>
      </c>
      <c r="J141" s="133">
        <v>29.921259842519689</v>
      </c>
      <c r="K141" s="134">
        <v>23</v>
      </c>
      <c r="L141" s="133">
        <v>18.110236220472441</v>
      </c>
      <c r="M141" s="134">
        <v>18</v>
      </c>
      <c r="N141" s="133">
        <v>14.173228346456693</v>
      </c>
      <c r="O141" s="134">
        <v>5</v>
      </c>
      <c r="P141" s="133">
        <v>3.9370078740157481</v>
      </c>
      <c r="Q141" s="134">
        <v>1</v>
      </c>
      <c r="R141" s="133">
        <v>0.78740157480314954</v>
      </c>
      <c r="S141" s="129">
        <v>1</v>
      </c>
      <c r="T141" s="133">
        <v>0.78740157480314954</v>
      </c>
      <c r="U141" s="129">
        <v>0</v>
      </c>
      <c r="V141" s="133">
        <v>0</v>
      </c>
      <c r="W141" s="135">
        <v>0</v>
      </c>
      <c r="X141" s="136">
        <v>0</v>
      </c>
    </row>
    <row r="142" spans="2:24">
      <c r="B142" s="132" t="s">
        <v>239</v>
      </c>
      <c r="C142" s="133">
        <v>12.487783689868607</v>
      </c>
      <c r="D142" s="134">
        <v>115</v>
      </c>
      <c r="E142" s="134">
        <v>1</v>
      </c>
      <c r="F142" s="133">
        <v>0.86956521739130432</v>
      </c>
      <c r="G142" s="134">
        <v>35</v>
      </c>
      <c r="H142" s="133">
        <v>30.434782608695656</v>
      </c>
      <c r="I142" s="134">
        <v>34</v>
      </c>
      <c r="J142" s="133">
        <v>29.565217391304348</v>
      </c>
      <c r="K142" s="134">
        <v>22</v>
      </c>
      <c r="L142" s="133">
        <v>19.130434782608695</v>
      </c>
      <c r="M142" s="134">
        <v>16</v>
      </c>
      <c r="N142" s="133">
        <v>13.913043478260869</v>
      </c>
      <c r="O142" s="134">
        <v>5</v>
      </c>
      <c r="P142" s="133">
        <v>4.3478260869565215</v>
      </c>
      <c r="Q142" s="134">
        <v>1</v>
      </c>
      <c r="R142" s="133">
        <v>0.86956521739130432</v>
      </c>
      <c r="S142" s="129">
        <v>1</v>
      </c>
      <c r="T142" s="133">
        <v>0.86956521739130432</v>
      </c>
      <c r="U142" s="129">
        <v>0</v>
      </c>
      <c r="V142" s="133">
        <v>0</v>
      </c>
      <c r="W142" s="135">
        <v>0</v>
      </c>
      <c r="X142" s="136">
        <v>0</v>
      </c>
    </row>
    <row r="143" spans="2:24">
      <c r="B143" s="132" t="s">
        <v>240</v>
      </c>
      <c r="C143" s="133">
        <v>6.2229437229437226</v>
      </c>
      <c r="D143" s="134">
        <v>23</v>
      </c>
      <c r="E143" s="134">
        <v>0</v>
      </c>
      <c r="F143" s="133">
        <v>0</v>
      </c>
      <c r="G143" s="134">
        <v>8</v>
      </c>
      <c r="H143" s="133">
        <v>34.782608695652172</v>
      </c>
      <c r="I143" s="134">
        <v>10</v>
      </c>
      <c r="J143" s="133">
        <v>43.478260869565219</v>
      </c>
      <c r="K143" s="134">
        <v>1</v>
      </c>
      <c r="L143" s="133">
        <v>4.3478260869565215</v>
      </c>
      <c r="M143" s="134">
        <v>4</v>
      </c>
      <c r="N143" s="133">
        <v>17.391304347826086</v>
      </c>
      <c r="O143" s="134">
        <v>0</v>
      </c>
      <c r="P143" s="133">
        <v>0</v>
      </c>
      <c r="Q143" s="134">
        <v>0</v>
      </c>
      <c r="R143" s="133">
        <v>0</v>
      </c>
      <c r="S143" s="129">
        <v>0</v>
      </c>
      <c r="T143" s="133">
        <v>0</v>
      </c>
      <c r="U143" s="129">
        <v>0</v>
      </c>
      <c r="V143" s="133">
        <v>0</v>
      </c>
      <c r="W143" s="135">
        <v>0</v>
      </c>
      <c r="X143" s="136">
        <v>0</v>
      </c>
    </row>
    <row r="144" spans="2:24">
      <c r="B144" s="132" t="s">
        <v>241</v>
      </c>
      <c r="C144" s="133">
        <v>11.082413712138999</v>
      </c>
      <c r="D144" s="134">
        <v>236</v>
      </c>
      <c r="E144" s="134">
        <v>2</v>
      </c>
      <c r="F144" s="133">
        <v>0.84745762711864403</v>
      </c>
      <c r="G144" s="134">
        <v>60</v>
      </c>
      <c r="H144" s="133">
        <v>25.423728813559322</v>
      </c>
      <c r="I144" s="134">
        <v>67</v>
      </c>
      <c r="J144" s="133">
        <v>28.389830508474578</v>
      </c>
      <c r="K144" s="134">
        <v>56</v>
      </c>
      <c r="L144" s="133">
        <v>23.728813559322035</v>
      </c>
      <c r="M144" s="134">
        <v>32</v>
      </c>
      <c r="N144" s="133">
        <v>13.559322033898304</v>
      </c>
      <c r="O144" s="134">
        <v>14</v>
      </c>
      <c r="P144" s="133">
        <v>5.9322033898305087</v>
      </c>
      <c r="Q144" s="134">
        <v>5</v>
      </c>
      <c r="R144" s="133">
        <v>2.1186440677966099</v>
      </c>
      <c r="S144" s="129">
        <v>0</v>
      </c>
      <c r="T144" s="133">
        <v>0</v>
      </c>
      <c r="U144" s="129">
        <v>0</v>
      </c>
      <c r="V144" s="133">
        <v>0</v>
      </c>
      <c r="W144" s="135">
        <v>0</v>
      </c>
      <c r="X144" s="136">
        <v>0</v>
      </c>
    </row>
    <row r="145" spans="2:24">
      <c r="B145" s="132" t="s">
        <v>242</v>
      </c>
      <c r="C145" s="133">
        <v>10.979904702713901</v>
      </c>
      <c r="D145" s="134">
        <v>106</v>
      </c>
      <c r="E145" s="134">
        <v>0</v>
      </c>
      <c r="F145" s="133">
        <v>0</v>
      </c>
      <c r="G145" s="134">
        <v>14</v>
      </c>
      <c r="H145" s="133">
        <v>13.20754716981132</v>
      </c>
      <c r="I145" s="134">
        <v>28</v>
      </c>
      <c r="J145" s="133">
        <v>26.415094339622641</v>
      </c>
      <c r="K145" s="134">
        <v>31</v>
      </c>
      <c r="L145" s="133">
        <v>29.245283018867923</v>
      </c>
      <c r="M145" s="134">
        <v>18</v>
      </c>
      <c r="N145" s="133">
        <v>16.981132075471699</v>
      </c>
      <c r="O145" s="134">
        <v>10</v>
      </c>
      <c r="P145" s="133">
        <v>9.433962264150944</v>
      </c>
      <c r="Q145" s="134">
        <v>3</v>
      </c>
      <c r="R145" s="133">
        <v>2.8301886792452833</v>
      </c>
      <c r="S145" s="129">
        <v>1</v>
      </c>
      <c r="T145" s="133">
        <v>0.94339622641509435</v>
      </c>
      <c r="U145" s="129">
        <v>1</v>
      </c>
      <c r="V145" s="133">
        <v>0.94339622641509435</v>
      </c>
      <c r="W145" s="135">
        <v>0</v>
      </c>
      <c r="X145" s="136">
        <v>0</v>
      </c>
    </row>
    <row r="146" spans="2:24">
      <c r="B146" s="132" t="s">
        <v>243</v>
      </c>
      <c r="C146" s="133">
        <v>7.0326860065531847</v>
      </c>
      <c r="D146" s="134">
        <v>88</v>
      </c>
      <c r="E146" s="134">
        <v>1</v>
      </c>
      <c r="F146" s="133">
        <v>1.1363636363636365</v>
      </c>
      <c r="G146" s="134">
        <v>22</v>
      </c>
      <c r="H146" s="133">
        <v>25</v>
      </c>
      <c r="I146" s="134">
        <v>26</v>
      </c>
      <c r="J146" s="133">
        <v>29.545454545454547</v>
      </c>
      <c r="K146" s="134">
        <v>20</v>
      </c>
      <c r="L146" s="133">
        <v>22.727272727272727</v>
      </c>
      <c r="M146" s="134">
        <v>14</v>
      </c>
      <c r="N146" s="133">
        <v>15.909090909090908</v>
      </c>
      <c r="O146" s="134">
        <v>4</v>
      </c>
      <c r="P146" s="133">
        <v>4.5454545454545459</v>
      </c>
      <c r="Q146" s="134">
        <v>1</v>
      </c>
      <c r="R146" s="133">
        <v>1.1363636363636365</v>
      </c>
      <c r="S146" s="129">
        <v>0</v>
      </c>
      <c r="T146" s="133">
        <v>0</v>
      </c>
      <c r="U146" s="129">
        <v>0</v>
      </c>
      <c r="V146" s="133">
        <v>0</v>
      </c>
      <c r="W146" s="135">
        <v>0</v>
      </c>
      <c r="X146" s="136">
        <v>0</v>
      </c>
    </row>
    <row r="147" spans="2:24">
      <c r="B147" s="132" t="s">
        <v>244</v>
      </c>
      <c r="C147" s="133">
        <v>7.6348019723238432</v>
      </c>
      <c r="D147" s="134">
        <v>48</v>
      </c>
      <c r="E147" s="134">
        <v>1</v>
      </c>
      <c r="F147" s="133">
        <v>2.083333333333333</v>
      </c>
      <c r="G147" s="134">
        <v>9</v>
      </c>
      <c r="H147" s="133">
        <v>18.75</v>
      </c>
      <c r="I147" s="134">
        <v>11</v>
      </c>
      <c r="J147" s="133">
        <v>22.916666666666664</v>
      </c>
      <c r="K147" s="134">
        <v>13</v>
      </c>
      <c r="L147" s="133">
        <v>27.083333333333332</v>
      </c>
      <c r="M147" s="134">
        <v>9</v>
      </c>
      <c r="N147" s="133">
        <v>18.75</v>
      </c>
      <c r="O147" s="134">
        <v>4</v>
      </c>
      <c r="P147" s="133">
        <v>8.3333333333333321</v>
      </c>
      <c r="Q147" s="134">
        <v>1</v>
      </c>
      <c r="R147" s="133">
        <v>2.083333333333333</v>
      </c>
      <c r="S147" s="129">
        <v>0</v>
      </c>
      <c r="T147" s="133">
        <v>0</v>
      </c>
      <c r="U147" s="129">
        <v>0</v>
      </c>
      <c r="V147" s="133">
        <v>0</v>
      </c>
      <c r="W147" s="135">
        <v>0</v>
      </c>
      <c r="X147" s="136">
        <v>0</v>
      </c>
    </row>
    <row r="148" spans="2:24">
      <c r="B148" s="132" t="s">
        <v>245</v>
      </c>
      <c r="C148" s="133">
        <v>14.478099002619846</v>
      </c>
      <c r="D148" s="134">
        <v>315</v>
      </c>
      <c r="E148" s="134">
        <v>8</v>
      </c>
      <c r="F148" s="133">
        <v>2.5396825396825395</v>
      </c>
      <c r="G148" s="134">
        <v>114</v>
      </c>
      <c r="H148" s="133">
        <v>36.19047619047619</v>
      </c>
      <c r="I148" s="134">
        <v>89</v>
      </c>
      <c r="J148" s="133">
        <v>28.253968253968253</v>
      </c>
      <c r="K148" s="134">
        <v>54</v>
      </c>
      <c r="L148" s="133">
        <v>17.142857142857142</v>
      </c>
      <c r="M148" s="134">
        <v>20</v>
      </c>
      <c r="N148" s="133">
        <v>6.3492063492063489</v>
      </c>
      <c r="O148" s="134">
        <v>23</v>
      </c>
      <c r="P148" s="133">
        <v>7.3015873015873023</v>
      </c>
      <c r="Q148" s="134">
        <v>6</v>
      </c>
      <c r="R148" s="133">
        <v>1.9047619047619049</v>
      </c>
      <c r="S148" s="134">
        <v>1</v>
      </c>
      <c r="T148" s="133">
        <v>0.31746031746031744</v>
      </c>
      <c r="U148" s="129">
        <v>0</v>
      </c>
      <c r="V148" s="133">
        <v>0</v>
      </c>
      <c r="W148" s="135">
        <v>0</v>
      </c>
      <c r="X148" s="136">
        <v>0</v>
      </c>
    </row>
    <row r="149" spans="2:24">
      <c r="B149" s="132" t="s">
        <v>246</v>
      </c>
      <c r="C149" s="133">
        <v>16.74678244689099</v>
      </c>
      <c r="D149" s="134">
        <v>108</v>
      </c>
      <c r="E149" s="134">
        <v>2</v>
      </c>
      <c r="F149" s="133">
        <v>1.8518518518518516</v>
      </c>
      <c r="G149" s="134">
        <v>44</v>
      </c>
      <c r="H149" s="133">
        <v>40.74074074074074</v>
      </c>
      <c r="I149" s="134">
        <v>27</v>
      </c>
      <c r="J149" s="133">
        <v>25</v>
      </c>
      <c r="K149" s="134">
        <v>19</v>
      </c>
      <c r="L149" s="133">
        <v>17.592592592592592</v>
      </c>
      <c r="M149" s="134">
        <v>12</v>
      </c>
      <c r="N149" s="133">
        <v>11.111111111111111</v>
      </c>
      <c r="O149" s="134">
        <v>3</v>
      </c>
      <c r="P149" s="133">
        <v>2.7777777777777777</v>
      </c>
      <c r="Q149" s="134">
        <v>1</v>
      </c>
      <c r="R149" s="133">
        <v>0.92592592592592582</v>
      </c>
      <c r="S149" s="129">
        <v>0</v>
      </c>
      <c r="T149" s="133">
        <v>0</v>
      </c>
      <c r="U149" s="129">
        <v>0</v>
      </c>
      <c r="V149" s="133">
        <v>0</v>
      </c>
      <c r="W149" s="135">
        <v>0</v>
      </c>
      <c r="X149" s="136">
        <v>0</v>
      </c>
    </row>
    <row r="150" spans="2:24">
      <c r="B150" s="132" t="s">
        <v>247</v>
      </c>
      <c r="C150" s="133">
        <v>15.868172108635948</v>
      </c>
      <c r="D150" s="134">
        <v>52</v>
      </c>
      <c r="E150" s="134">
        <v>2</v>
      </c>
      <c r="F150" s="133">
        <v>3.8461538461538463</v>
      </c>
      <c r="G150" s="134">
        <v>17</v>
      </c>
      <c r="H150" s="133">
        <v>32.692307692307693</v>
      </c>
      <c r="I150" s="134">
        <v>16</v>
      </c>
      <c r="J150" s="133">
        <v>30.76923076923077</v>
      </c>
      <c r="K150" s="134">
        <v>8</v>
      </c>
      <c r="L150" s="133">
        <v>15.384615384615385</v>
      </c>
      <c r="M150" s="134">
        <v>5</v>
      </c>
      <c r="N150" s="133">
        <v>9.6153846153846168</v>
      </c>
      <c r="O150" s="134">
        <v>4</v>
      </c>
      <c r="P150" s="133">
        <v>7.6923076923076925</v>
      </c>
      <c r="Q150" s="134">
        <v>0</v>
      </c>
      <c r="R150" s="133">
        <v>0</v>
      </c>
      <c r="S150" s="129">
        <v>0</v>
      </c>
      <c r="T150" s="133">
        <v>0</v>
      </c>
      <c r="U150" s="129">
        <v>0</v>
      </c>
      <c r="V150" s="133">
        <v>0</v>
      </c>
      <c r="W150" s="134">
        <v>0</v>
      </c>
      <c r="X150" s="136">
        <v>0</v>
      </c>
    </row>
    <row r="151" spans="2:24">
      <c r="B151" s="132" t="s">
        <v>248</v>
      </c>
      <c r="C151" s="133">
        <v>12.57984109674404</v>
      </c>
      <c r="D151" s="134">
        <v>323</v>
      </c>
      <c r="E151" s="134">
        <v>3</v>
      </c>
      <c r="F151" s="133">
        <v>0.92879256965944268</v>
      </c>
      <c r="G151" s="134">
        <v>76</v>
      </c>
      <c r="H151" s="133">
        <v>23.52941176470588</v>
      </c>
      <c r="I151" s="134">
        <v>93</v>
      </c>
      <c r="J151" s="133">
        <v>28.792569659442723</v>
      </c>
      <c r="K151" s="134">
        <v>84</v>
      </c>
      <c r="L151" s="133">
        <v>26.006191950464398</v>
      </c>
      <c r="M151" s="134">
        <v>51</v>
      </c>
      <c r="N151" s="133">
        <v>15.789473684210526</v>
      </c>
      <c r="O151" s="134">
        <v>9</v>
      </c>
      <c r="P151" s="133">
        <v>2.7863777089783279</v>
      </c>
      <c r="Q151" s="134">
        <v>7</v>
      </c>
      <c r="R151" s="133">
        <v>2.1671826625386998</v>
      </c>
      <c r="S151" s="134">
        <v>0</v>
      </c>
      <c r="T151" s="133">
        <v>0</v>
      </c>
      <c r="U151" s="129">
        <v>0</v>
      </c>
      <c r="V151" s="133">
        <v>0</v>
      </c>
      <c r="W151" s="135">
        <v>0</v>
      </c>
      <c r="X151" s="136">
        <v>0</v>
      </c>
    </row>
    <row r="152" spans="2:24">
      <c r="B152" s="132" t="s">
        <v>249</v>
      </c>
      <c r="C152" s="133">
        <v>13.610335798348343</v>
      </c>
      <c r="D152" s="134">
        <v>473</v>
      </c>
      <c r="E152" s="134">
        <v>5</v>
      </c>
      <c r="F152" s="133">
        <v>1.0570824524312896</v>
      </c>
      <c r="G152" s="134">
        <v>128</v>
      </c>
      <c r="H152" s="133">
        <v>27.061310782241016</v>
      </c>
      <c r="I152" s="134">
        <v>144</v>
      </c>
      <c r="J152" s="133">
        <v>30.443974630021142</v>
      </c>
      <c r="K152" s="134">
        <v>110</v>
      </c>
      <c r="L152" s="133">
        <v>23.255813953488371</v>
      </c>
      <c r="M152" s="134">
        <v>54</v>
      </c>
      <c r="N152" s="133">
        <v>11.416490486257928</v>
      </c>
      <c r="O152" s="134">
        <v>27</v>
      </c>
      <c r="P152" s="133">
        <v>5.7082452431289639</v>
      </c>
      <c r="Q152" s="134">
        <v>5</v>
      </c>
      <c r="R152" s="133">
        <v>1.0570824524312896</v>
      </c>
      <c r="S152" s="134">
        <v>0</v>
      </c>
      <c r="T152" s="133">
        <v>0</v>
      </c>
      <c r="U152" s="129">
        <v>0</v>
      </c>
      <c r="V152" s="133">
        <v>0</v>
      </c>
      <c r="W152" s="135">
        <v>0</v>
      </c>
      <c r="X152" s="136">
        <v>0</v>
      </c>
    </row>
    <row r="153" spans="2:24">
      <c r="B153" s="132" t="s">
        <v>250</v>
      </c>
      <c r="C153" s="133">
        <v>12.540192926045016</v>
      </c>
      <c r="D153" s="134">
        <v>78</v>
      </c>
      <c r="E153" s="134">
        <v>1</v>
      </c>
      <c r="F153" s="133">
        <v>1.2820512820512819</v>
      </c>
      <c r="G153" s="134">
        <v>24</v>
      </c>
      <c r="H153" s="133">
        <v>30.76923076923077</v>
      </c>
      <c r="I153" s="134">
        <v>15</v>
      </c>
      <c r="J153" s="133">
        <v>19.230769230769234</v>
      </c>
      <c r="K153" s="134">
        <v>15</v>
      </c>
      <c r="L153" s="133">
        <v>19.230769230769234</v>
      </c>
      <c r="M153" s="134">
        <v>14</v>
      </c>
      <c r="N153" s="133">
        <v>17.948717948717949</v>
      </c>
      <c r="O153" s="134">
        <v>3</v>
      </c>
      <c r="P153" s="133">
        <v>3.8461538461538463</v>
      </c>
      <c r="Q153" s="134">
        <v>6</v>
      </c>
      <c r="R153" s="133">
        <v>7.6923076923076925</v>
      </c>
      <c r="S153" s="129">
        <v>0</v>
      </c>
      <c r="T153" s="133">
        <v>0</v>
      </c>
      <c r="U153" s="129">
        <v>0</v>
      </c>
      <c r="V153" s="133">
        <v>0</v>
      </c>
      <c r="W153" s="135">
        <v>0</v>
      </c>
      <c r="X153" s="136">
        <v>0</v>
      </c>
    </row>
    <row r="154" spans="2:24">
      <c r="B154" s="132" t="s">
        <v>251</v>
      </c>
      <c r="C154" s="133">
        <v>9.1503887729944999</v>
      </c>
      <c r="D154" s="134">
        <v>193</v>
      </c>
      <c r="E154" s="134">
        <v>5</v>
      </c>
      <c r="F154" s="133">
        <v>2.5906735751295336</v>
      </c>
      <c r="G154" s="134">
        <v>64</v>
      </c>
      <c r="H154" s="133">
        <v>33.160621761658035</v>
      </c>
      <c r="I154" s="134">
        <v>60</v>
      </c>
      <c r="J154" s="133">
        <v>31.088082901554404</v>
      </c>
      <c r="K154" s="134">
        <v>33</v>
      </c>
      <c r="L154" s="133">
        <v>17.098445595854923</v>
      </c>
      <c r="M154" s="134">
        <v>20</v>
      </c>
      <c r="N154" s="133">
        <v>10.362694300518134</v>
      </c>
      <c r="O154" s="134">
        <v>9</v>
      </c>
      <c r="P154" s="133">
        <v>4.6632124352331603</v>
      </c>
      <c r="Q154" s="134">
        <v>2</v>
      </c>
      <c r="R154" s="133">
        <v>1.0362694300518136</v>
      </c>
      <c r="S154" s="134">
        <v>0</v>
      </c>
      <c r="T154" s="133">
        <v>0</v>
      </c>
      <c r="U154" s="129">
        <v>0</v>
      </c>
      <c r="V154" s="133">
        <v>0</v>
      </c>
      <c r="W154" s="134">
        <v>0</v>
      </c>
      <c r="X154" s="136">
        <v>0</v>
      </c>
    </row>
    <row r="155" spans="2:24" ht="13.5" thickBot="1">
      <c r="B155" s="156" t="s">
        <v>252</v>
      </c>
      <c r="C155" s="155">
        <v>15.238303454306953</v>
      </c>
      <c r="D155" s="135">
        <v>697</v>
      </c>
      <c r="E155" s="135">
        <v>3</v>
      </c>
      <c r="F155" s="155">
        <v>0.43041606886657102</v>
      </c>
      <c r="G155" s="135">
        <v>205</v>
      </c>
      <c r="H155" s="155">
        <v>29.411764705882355</v>
      </c>
      <c r="I155" s="135">
        <v>210</v>
      </c>
      <c r="J155" s="155">
        <v>30.129124820659968</v>
      </c>
      <c r="K155" s="135">
        <v>147</v>
      </c>
      <c r="L155" s="155">
        <v>21.090387374461979</v>
      </c>
      <c r="M155" s="135">
        <v>83</v>
      </c>
      <c r="N155" s="155">
        <v>11.908177905308465</v>
      </c>
      <c r="O155" s="135">
        <v>30</v>
      </c>
      <c r="P155" s="155">
        <v>4.3041606886657107</v>
      </c>
      <c r="Q155" s="135">
        <v>17</v>
      </c>
      <c r="R155" s="155">
        <v>2.4390243902439024</v>
      </c>
      <c r="S155" s="134">
        <v>2</v>
      </c>
      <c r="T155" s="155">
        <v>0.28694404591104739</v>
      </c>
      <c r="U155" s="129">
        <v>0</v>
      </c>
      <c r="V155" s="155">
        <v>0</v>
      </c>
      <c r="W155" s="135">
        <v>0</v>
      </c>
      <c r="X155" s="157">
        <v>0</v>
      </c>
    </row>
    <row r="156" spans="2:24" ht="13.5" thickBot="1">
      <c r="B156" s="121" t="s">
        <v>47</v>
      </c>
      <c r="C156" s="122">
        <v>12.539184952978056</v>
      </c>
      <c r="D156" s="123">
        <v>3192</v>
      </c>
      <c r="E156" s="152">
        <v>39</v>
      </c>
      <c r="F156" s="124">
        <v>1.2218045112781954</v>
      </c>
      <c r="G156" s="152">
        <v>916</v>
      </c>
      <c r="H156" s="124">
        <v>28.696741854636592</v>
      </c>
      <c r="I156" s="153">
        <v>924</v>
      </c>
      <c r="J156" s="122">
        <v>28.947368421052634</v>
      </c>
      <c r="K156" s="152">
        <v>674</v>
      </c>
      <c r="L156" s="124">
        <v>21.115288220551378</v>
      </c>
      <c r="M156" s="152">
        <v>397</v>
      </c>
      <c r="N156" s="124">
        <v>12.43734335839599</v>
      </c>
      <c r="O156" s="153">
        <v>167</v>
      </c>
      <c r="P156" s="122">
        <v>5.2318295739348368</v>
      </c>
      <c r="Q156" s="152">
        <v>67</v>
      </c>
      <c r="R156" s="124">
        <v>2.0989974937343359</v>
      </c>
      <c r="S156" s="152">
        <v>7</v>
      </c>
      <c r="T156" s="124">
        <v>0.21929824561403508</v>
      </c>
      <c r="U156" s="153">
        <v>1</v>
      </c>
      <c r="V156" s="122">
        <v>3.1328320802005011E-2</v>
      </c>
      <c r="W156" s="152">
        <v>0</v>
      </c>
      <c r="X156" s="125">
        <v>0</v>
      </c>
    </row>
    <row r="157" spans="2:24">
      <c r="B157" s="139" t="s">
        <v>210</v>
      </c>
    </row>
    <row r="163" spans="2:24" ht="16.5" thickBot="1">
      <c r="B163" s="703" t="s">
        <v>704</v>
      </c>
      <c r="C163" s="703"/>
      <c r="D163" s="703"/>
      <c r="E163" s="703"/>
      <c r="F163" s="703"/>
      <c r="G163" s="703"/>
      <c r="H163" s="703"/>
      <c r="I163" s="703"/>
      <c r="J163" s="703"/>
      <c r="K163" s="703"/>
      <c r="L163" s="703"/>
      <c r="M163" s="703"/>
      <c r="N163" s="703"/>
      <c r="O163" s="703"/>
      <c r="P163" s="703"/>
      <c r="Q163" s="703"/>
      <c r="R163" s="703"/>
      <c r="S163" s="703"/>
      <c r="T163" s="703"/>
      <c r="U163" s="703"/>
      <c r="V163" s="703"/>
      <c r="W163" s="703"/>
      <c r="X163" s="703"/>
    </row>
    <row r="164" spans="2:24">
      <c r="B164" s="823" t="s">
        <v>873</v>
      </c>
      <c r="C164" s="825" t="s">
        <v>336</v>
      </c>
      <c r="D164" s="825" t="s">
        <v>337</v>
      </c>
      <c r="E164" s="708" t="s">
        <v>191</v>
      </c>
      <c r="F164" s="690" t="s">
        <v>192</v>
      </c>
      <c r="G164" s="691"/>
      <c r="H164" s="691"/>
      <c r="I164" s="691"/>
      <c r="J164" s="691"/>
      <c r="K164" s="691"/>
      <c r="L164" s="691"/>
      <c r="M164" s="691"/>
      <c r="N164" s="691"/>
      <c r="O164" s="691"/>
      <c r="P164" s="691"/>
      <c r="Q164" s="691"/>
      <c r="R164" s="691"/>
      <c r="S164" s="691"/>
      <c r="T164" s="691"/>
      <c r="U164" s="691"/>
      <c r="V164" s="691"/>
      <c r="W164" s="691"/>
      <c r="X164" s="692"/>
    </row>
    <row r="165" spans="2:24">
      <c r="B165" s="824"/>
      <c r="C165" s="826"/>
      <c r="D165" s="826"/>
      <c r="E165" s="709"/>
      <c r="F165" s="709" t="s">
        <v>193</v>
      </c>
      <c r="G165" s="709"/>
      <c r="H165" s="709" t="s">
        <v>194</v>
      </c>
      <c r="I165" s="709"/>
      <c r="J165" s="709" t="s">
        <v>195</v>
      </c>
      <c r="K165" s="709"/>
      <c r="L165" s="709" t="s">
        <v>196</v>
      </c>
      <c r="M165" s="709"/>
      <c r="N165" s="709" t="s">
        <v>197</v>
      </c>
      <c r="O165" s="709"/>
      <c r="P165" s="709" t="s">
        <v>198</v>
      </c>
      <c r="Q165" s="709"/>
      <c r="R165" s="709" t="s">
        <v>199</v>
      </c>
      <c r="S165" s="709"/>
      <c r="T165" s="709" t="s">
        <v>200</v>
      </c>
      <c r="U165" s="709"/>
      <c r="V165" s="709" t="s">
        <v>201</v>
      </c>
      <c r="W165" s="709"/>
      <c r="X165" s="174" t="s">
        <v>202</v>
      </c>
    </row>
    <row r="166" spans="2:24" ht="34.5" thickBot="1">
      <c r="B166" s="824"/>
      <c r="C166" s="827"/>
      <c r="D166" s="827"/>
      <c r="E166" s="828"/>
      <c r="F166" s="175" t="s">
        <v>203</v>
      </c>
      <c r="G166" s="176" t="s">
        <v>338</v>
      </c>
      <c r="H166" s="175" t="s">
        <v>203</v>
      </c>
      <c r="I166" s="176" t="s">
        <v>338</v>
      </c>
      <c r="J166" s="175" t="s">
        <v>203</v>
      </c>
      <c r="K166" s="176" t="s">
        <v>338</v>
      </c>
      <c r="L166" s="175" t="s">
        <v>203</v>
      </c>
      <c r="M166" s="176" t="s">
        <v>338</v>
      </c>
      <c r="N166" s="175" t="s">
        <v>203</v>
      </c>
      <c r="O166" s="176" t="s">
        <v>338</v>
      </c>
      <c r="P166" s="175" t="s">
        <v>203</v>
      </c>
      <c r="Q166" s="176" t="s">
        <v>338</v>
      </c>
      <c r="R166" s="175" t="s">
        <v>203</v>
      </c>
      <c r="S166" s="176" t="s">
        <v>338</v>
      </c>
      <c r="T166" s="175" t="s">
        <v>203</v>
      </c>
      <c r="U166" s="176" t="s">
        <v>338</v>
      </c>
      <c r="V166" s="175" t="s">
        <v>203</v>
      </c>
      <c r="W166" s="176" t="s">
        <v>338</v>
      </c>
      <c r="X166" s="177" t="s">
        <v>203</v>
      </c>
    </row>
    <row r="167" spans="2:24" ht="13.5" thickBot="1">
      <c r="B167" s="178" t="s">
        <v>152</v>
      </c>
      <c r="C167" s="122">
        <v>1.5359431934745882</v>
      </c>
      <c r="D167" s="122">
        <v>47.219126395982876</v>
      </c>
      <c r="E167" s="123">
        <v>80457</v>
      </c>
      <c r="F167" s="123">
        <v>1028</v>
      </c>
      <c r="G167" s="122">
        <v>3.9537549133481535</v>
      </c>
      <c r="H167" s="123">
        <v>19095</v>
      </c>
      <c r="I167" s="122">
        <v>69.216883192205074</v>
      </c>
      <c r="J167" s="179">
        <v>23289</v>
      </c>
      <c r="K167" s="122">
        <v>82.618212262360444</v>
      </c>
      <c r="L167" s="123">
        <v>17121</v>
      </c>
      <c r="M167" s="122">
        <v>64.604865458414935</v>
      </c>
      <c r="N167" s="123">
        <v>12079</v>
      </c>
      <c r="O167" s="122">
        <v>50.199693291053492</v>
      </c>
      <c r="P167" s="179">
        <v>5904</v>
      </c>
      <c r="Q167" s="122">
        <v>27.304890738813736</v>
      </c>
      <c r="R167" s="123">
        <v>1757</v>
      </c>
      <c r="S167" s="122">
        <v>8.4720427411422072</v>
      </c>
      <c r="T167" s="123">
        <v>160</v>
      </c>
      <c r="U167" s="122">
        <v>0.73765012332587998</v>
      </c>
      <c r="V167" s="179">
        <v>16</v>
      </c>
      <c r="W167" s="122">
        <v>8.064597425377272E-2</v>
      </c>
      <c r="X167" s="167">
        <v>8</v>
      </c>
    </row>
    <row r="168" spans="2:24">
      <c r="B168" s="154" t="s">
        <v>236</v>
      </c>
      <c r="C168" s="130">
        <v>1.5784676884320408</v>
      </c>
      <c r="D168" s="130">
        <v>50.053628888094387</v>
      </c>
      <c r="E168" s="129">
        <v>140</v>
      </c>
      <c r="F168" s="129">
        <v>1</v>
      </c>
      <c r="G168" s="130">
        <v>1.4705882352941175</v>
      </c>
      <c r="H168" s="129">
        <v>40</v>
      </c>
      <c r="I168" s="130">
        <v>67.681895093062607</v>
      </c>
      <c r="J168" s="129">
        <v>38</v>
      </c>
      <c r="K168" s="130">
        <v>76.923076923076934</v>
      </c>
      <c r="L168" s="129">
        <v>21</v>
      </c>
      <c r="M168" s="130">
        <v>43.568464730290451</v>
      </c>
      <c r="N168" s="129">
        <v>20</v>
      </c>
      <c r="O168" s="130">
        <v>62.305295950155767</v>
      </c>
      <c r="P168" s="129">
        <v>13</v>
      </c>
      <c r="Q168" s="130">
        <v>41.80064308681672</v>
      </c>
      <c r="R168" s="129">
        <v>7</v>
      </c>
      <c r="S168" s="130">
        <v>21.9435736677116</v>
      </c>
      <c r="T168" s="129">
        <v>0</v>
      </c>
      <c r="U168" s="130">
        <v>0</v>
      </c>
      <c r="V168" s="129">
        <v>0</v>
      </c>
      <c r="W168" s="130">
        <v>0</v>
      </c>
      <c r="X168" s="183">
        <v>0</v>
      </c>
    </row>
    <row r="169" spans="2:24">
      <c r="B169" s="132" t="s">
        <v>237</v>
      </c>
      <c r="C169" s="133">
        <v>1.46728391016633</v>
      </c>
      <c r="D169" s="133">
        <v>46.705054382597567</v>
      </c>
      <c r="E169" s="134">
        <v>73</v>
      </c>
      <c r="F169" s="134">
        <v>0</v>
      </c>
      <c r="G169" s="133">
        <v>0</v>
      </c>
      <c r="H169" s="134">
        <v>19</v>
      </c>
      <c r="I169" s="133">
        <v>58.103975535168196</v>
      </c>
      <c r="J169" s="134">
        <v>18</v>
      </c>
      <c r="K169" s="133">
        <v>61.43344709897611</v>
      </c>
      <c r="L169" s="134">
        <v>17</v>
      </c>
      <c r="M169" s="133">
        <v>70.247933884297524</v>
      </c>
      <c r="N169" s="134">
        <v>9</v>
      </c>
      <c r="O169" s="133">
        <v>43.269230769230766</v>
      </c>
      <c r="P169" s="134">
        <v>4</v>
      </c>
      <c r="Q169" s="133">
        <v>22.346368715083798</v>
      </c>
      <c r="R169" s="134">
        <v>5</v>
      </c>
      <c r="S169" s="133">
        <v>31.645569620253166</v>
      </c>
      <c r="T169" s="134">
        <v>1</v>
      </c>
      <c r="U169" s="133">
        <v>6.4102564102564097</v>
      </c>
      <c r="V169" s="134">
        <v>0</v>
      </c>
      <c r="W169" s="133">
        <v>0</v>
      </c>
      <c r="X169" s="184">
        <v>0</v>
      </c>
    </row>
    <row r="170" spans="2:24">
      <c r="B170" s="132" t="s">
        <v>238</v>
      </c>
      <c r="C170" s="133">
        <v>1.6686815440322686</v>
      </c>
      <c r="D170" s="133">
        <v>56.042031523642734</v>
      </c>
      <c r="E170" s="134">
        <v>128</v>
      </c>
      <c r="F170" s="134">
        <v>4</v>
      </c>
      <c r="G170" s="133">
        <v>9.4339622641509422</v>
      </c>
      <c r="H170" s="134">
        <v>37</v>
      </c>
      <c r="I170" s="133">
        <v>80.260303687635584</v>
      </c>
      <c r="J170" s="134">
        <v>39</v>
      </c>
      <c r="K170" s="133">
        <v>89.861751152073737</v>
      </c>
      <c r="L170" s="134">
        <v>23</v>
      </c>
      <c r="M170" s="133">
        <v>66.282420749279538</v>
      </c>
      <c r="N170" s="134">
        <v>18</v>
      </c>
      <c r="O170" s="133">
        <v>59.800664451827245</v>
      </c>
      <c r="P170" s="134">
        <v>5</v>
      </c>
      <c r="Q170" s="133">
        <v>19.920318725099602</v>
      </c>
      <c r="R170" s="134">
        <v>1</v>
      </c>
      <c r="S170" s="133">
        <v>3.9215686274509802</v>
      </c>
      <c r="T170" s="134">
        <v>1</v>
      </c>
      <c r="U170" s="133">
        <v>4.2553191489361701</v>
      </c>
      <c r="V170" s="134">
        <v>0</v>
      </c>
      <c r="W170" s="133">
        <v>0</v>
      </c>
      <c r="X170" s="184">
        <v>0</v>
      </c>
    </row>
    <row r="171" spans="2:24">
      <c r="B171" s="132" t="s">
        <v>239</v>
      </c>
      <c r="C171" s="133">
        <v>1.6456323129946897</v>
      </c>
      <c r="D171" s="133">
        <v>53.51326198231736</v>
      </c>
      <c r="E171" s="134">
        <v>115</v>
      </c>
      <c r="F171" s="134">
        <v>1</v>
      </c>
      <c r="G171" s="133">
        <v>2.3419203747072599</v>
      </c>
      <c r="H171" s="134">
        <v>35</v>
      </c>
      <c r="I171" s="133">
        <v>81.395348837209312</v>
      </c>
      <c r="J171" s="134">
        <v>34</v>
      </c>
      <c r="K171" s="133">
        <v>86.734693877551024</v>
      </c>
      <c r="L171" s="134">
        <v>22</v>
      </c>
      <c r="M171" s="133">
        <v>68.322981366459629</v>
      </c>
      <c r="N171" s="134">
        <v>16</v>
      </c>
      <c r="O171" s="133">
        <v>61.302681992337163</v>
      </c>
      <c r="P171" s="134">
        <v>5</v>
      </c>
      <c r="Q171" s="133">
        <v>21.09704641350211</v>
      </c>
      <c r="R171" s="134">
        <v>1</v>
      </c>
      <c r="S171" s="133">
        <v>4.2553191489361701</v>
      </c>
      <c r="T171" s="134">
        <v>1</v>
      </c>
      <c r="U171" s="133">
        <v>3.6764705882352939</v>
      </c>
      <c r="V171" s="134">
        <v>0</v>
      </c>
      <c r="W171" s="133">
        <v>0</v>
      </c>
      <c r="X171" s="184">
        <v>0</v>
      </c>
    </row>
    <row r="172" spans="2:24">
      <c r="B172" s="132" t="s">
        <v>340</v>
      </c>
      <c r="C172" s="133">
        <v>0.79188118589040246</v>
      </c>
      <c r="D172" s="133">
        <v>25.959367945823928</v>
      </c>
      <c r="E172" s="134">
        <v>23</v>
      </c>
      <c r="F172" s="134">
        <v>0</v>
      </c>
      <c r="G172" s="133">
        <v>0</v>
      </c>
      <c r="H172" s="134">
        <v>8</v>
      </c>
      <c r="I172" s="133">
        <v>54.42176870748299</v>
      </c>
      <c r="J172" s="134">
        <v>10</v>
      </c>
      <c r="K172" s="133">
        <v>64.516129032258064</v>
      </c>
      <c r="L172" s="134">
        <v>1</v>
      </c>
      <c r="M172" s="133">
        <v>7.6923076923076925</v>
      </c>
      <c r="N172" s="134">
        <v>4</v>
      </c>
      <c r="O172" s="133">
        <v>31.746031746031743</v>
      </c>
      <c r="P172" s="134">
        <v>0</v>
      </c>
      <c r="Q172" s="133">
        <v>0</v>
      </c>
      <c r="R172" s="134">
        <v>0</v>
      </c>
      <c r="S172" s="133">
        <v>0</v>
      </c>
      <c r="T172" s="134">
        <v>0</v>
      </c>
      <c r="U172" s="133">
        <v>0</v>
      </c>
      <c r="V172" s="134">
        <v>0</v>
      </c>
      <c r="W172" s="133">
        <v>0</v>
      </c>
      <c r="X172" s="184">
        <v>0</v>
      </c>
    </row>
    <row r="173" spans="2:24">
      <c r="B173" s="132" t="s">
        <v>341</v>
      </c>
      <c r="C173" s="133">
        <v>1.2207874981563536</v>
      </c>
      <c r="D173" s="133">
        <v>39.993523316062181</v>
      </c>
      <c r="E173" s="134">
        <v>247</v>
      </c>
      <c r="F173" s="134">
        <v>2</v>
      </c>
      <c r="G173" s="133">
        <v>1.9646365422396854</v>
      </c>
      <c r="H173" s="134">
        <v>60</v>
      </c>
      <c r="I173" s="133">
        <v>54.5950864422202</v>
      </c>
      <c r="J173" s="134">
        <v>68</v>
      </c>
      <c r="K173" s="133">
        <v>61.096136567834684</v>
      </c>
      <c r="L173" s="134">
        <v>60</v>
      </c>
      <c r="M173" s="133">
        <v>59.880239520958085</v>
      </c>
      <c r="N173" s="134">
        <v>35</v>
      </c>
      <c r="O173" s="133">
        <v>37.473233404710918</v>
      </c>
      <c r="P173" s="134">
        <v>15</v>
      </c>
      <c r="Q173" s="133">
        <v>18.270401948842874</v>
      </c>
      <c r="R173" s="134">
        <v>6</v>
      </c>
      <c r="S173" s="133">
        <v>9.0361445783132535</v>
      </c>
      <c r="T173" s="134">
        <v>1</v>
      </c>
      <c r="U173" s="133">
        <v>1.8416206261510129</v>
      </c>
      <c r="V173" s="134">
        <v>0</v>
      </c>
      <c r="W173" s="133">
        <v>0</v>
      </c>
      <c r="X173" s="184">
        <v>0</v>
      </c>
    </row>
    <row r="174" spans="2:24">
      <c r="B174" s="132" t="s">
        <v>342</v>
      </c>
      <c r="C174" s="133">
        <v>6.1835898807037806</v>
      </c>
      <c r="D174" s="133">
        <v>43.877143996808933</v>
      </c>
      <c r="E174" s="134">
        <v>110</v>
      </c>
      <c r="F174" s="134">
        <v>0</v>
      </c>
      <c r="G174" s="133">
        <v>0</v>
      </c>
      <c r="H174" s="134">
        <v>15</v>
      </c>
      <c r="I174" s="133">
        <v>34.64203233256351</v>
      </c>
      <c r="J174" s="134">
        <v>28</v>
      </c>
      <c r="K174" s="133">
        <v>61.946902654867259</v>
      </c>
      <c r="L174" s="134">
        <v>33</v>
      </c>
      <c r="M174" s="133">
        <v>81.481481481481495</v>
      </c>
      <c r="N174" s="134">
        <v>19</v>
      </c>
      <c r="O174" s="133">
        <v>52.054794520547944</v>
      </c>
      <c r="P174" s="134">
        <v>10</v>
      </c>
      <c r="Q174" s="133">
        <v>30.211480362537767</v>
      </c>
      <c r="R174" s="134">
        <v>3</v>
      </c>
      <c r="S174" s="133">
        <v>10.676156583629894</v>
      </c>
      <c r="T174" s="134">
        <v>1</v>
      </c>
      <c r="U174" s="133">
        <v>4.166666666666667</v>
      </c>
      <c r="V174" s="134">
        <v>1</v>
      </c>
      <c r="W174" s="133">
        <v>4.8076923076923084</v>
      </c>
      <c r="X174" s="184">
        <v>0</v>
      </c>
    </row>
    <row r="175" spans="2:24">
      <c r="B175" s="132" t="s">
        <v>243</v>
      </c>
      <c r="C175" s="133">
        <v>0.93840464141626412</v>
      </c>
      <c r="D175" s="133">
        <v>28.526148969889068</v>
      </c>
      <c r="E175" s="134">
        <v>90</v>
      </c>
      <c r="F175" s="134">
        <v>1</v>
      </c>
      <c r="G175" s="133">
        <v>1.8867924528301887</v>
      </c>
      <c r="H175" s="134">
        <v>23</v>
      </c>
      <c r="I175" s="133">
        <v>42.671614100185529</v>
      </c>
      <c r="J175" s="134">
        <v>26</v>
      </c>
      <c r="K175" s="133">
        <v>52.845528455284558</v>
      </c>
      <c r="L175" s="134">
        <v>20</v>
      </c>
      <c r="M175" s="133">
        <v>43.763676148796499</v>
      </c>
      <c r="N175" s="134">
        <v>14</v>
      </c>
      <c r="O175" s="133">
        <v>31.746031746031743</v>
      </c>
      <c r="P175" s="134">
        <v>4</v>
      </c>
      <c r="Q175" s="133">
        <v>9.9009900990099009</v>
      </c>
      <c r="R175" s="134">
        <v>1</v>
      </c>
      <c r="S175" s="133">
        <v>2.4213075060532687</v>
      </c>
      <c r="T175" s="134">
        <v>1</v>
      </c>
      <c r="U175" s="133">
        <v>2.4449877750611249</v>
      </c>
      <c r="V175" s="134">
        <v>0</v>
      </c>
      <c r="W175" s="133">
        <v>0</v>
      </c>
      <c r="X175" s="184">
        <v>0</v>
      </c>
    </row>
    <row r="176" spans="2:24">
      <c r="B176" s="132" t="s">
        <v>244</v>
      </c>
      <c r="C176" s="133">
        <v>1.0425287987246112</v>
      </c>
      <c r="D176" s="133">
        <v>31.893687707641192</v>
      </c>
      <c r="E176" s="134">
        <v>48</v>
      </c>
      <c r="F176" s="134">
        <v>1</v>
      </c>
      <c r="G176" s="133">
        <v>4.3103448275862064</v>
      </c>
      <c r="H176" s="134">
        <v>9</v>
      </c>
      <c r="I176" s="133">
        <v>36</v>
      </c>
      <c r="J176" s="134">
        <v>11</v>
      </c>
      <c r="K176" s="133">
        <v>41.666666666666664</v>
      </c>
      <c r="L176" s="134">
        <v>13</v>
      </c>
      <c r="M176" s="133">
        <v>58.823529411764703</v>
      </c>
      <c r="N176" s="134">
        <v>9</v>
      </c>
      <c r="O176" s="133">
        <v>42.25352112676056</v>
      </c>
      <c r="P176" s="134">
        <v>4</v>
      </c>
      <c r="Q176" s="133">
        <v>19.801980198019802</v>
      </c>
      <c r="R176" s="134">
        <v>1</v>
      </c>
      <c r="S176" s="133">
        <v>5.6497175141242941</v>
      </c>
      <c r="T176" s="134">
        <v>0</v>
      </c>
      <c r="U176" s="133">
        <v>0</v>
      </c>
      <c r="V176" s="134">
        <v>0</v>
      </c>
      <c r="W176" s="133">
        <v>0</v>
      </c>
      <c r="X176" s="184">
        <v>0</v>
      </c>
    </row>
    <row r="177" spans="2:24">
      <c r="B177" s="132" t="s">
        <v>245</v>
      </c>
      <c r="C177" s="133">
        <v>1.9007574032835419</v>
      </c>
      <c r="D177" s="133">
        <v>66.597510373443981</v>
      </c>
      <c r="E177" s="134">
        <v>321</v>
      </c>
      <c r="F177" s="134">
        <v>8</v>
      </c>
      <c r="G177" s="133">
        <v>6.4102564102564097</v>
      </c>
      <c r="H177" s="134">
        <v>116</v>
      </c>
      <c r="I177" s="133">
        <v>101.48731408573929</v>
      </c>
      <c r="J177" s="134">
        <v>92</v>
      </c>
      <c r="K177" s="133">
        <v>99.031216361679213</v>
      </c>
      <c r="L177" s="134">
        <v>55</v>
      </c>
      <c r="M177" s="133">
        <v>79.365079365079367</v>
      </c>
      <c r="N177" s="134">
        <v>20</v>
      </c>
      <c r="O177" s="133">
        <v>34.782608695652172</v>
      </c>
      <c r="P177" s="134">
        <v>23</v>
      </c>
      <c r="Q177" s="133">
        <v>44.573643410852718</v>
      </c>
      <c r="R177" s="134">
        <v>6</v>
      </c>
      <c r="S177" s="133">
        <v>12.422360248447204</v>
      </c>
      <c r="T177" s="134">
        <v>1</v>
      </c>
      <c r="U177" s="133">
        <v>2.0790020790020791</v>
      </c>
      <c r="V177" s="134">
        <v>0</v>
      </c>
      <c r="W177" s="133">
        <v>0</v>
      </c>
      <c r="X177" s="184">
        <v>0</v>
      </c>
    </row>
    <row r="178" spans="2:24">
      <c r="B178" s="132" t="s">
        <v>246</v>
      </c>
      <c r="C178" s="133">
        <v>2.184992975833711</v>
      </c>
      <c r="D178" s="133">
        <v>73.138297872340431</v>
      </c>
      <c r="E178" s="134">
        <v>110</v>
      </c>
      <c r="F178" s="134">
        <v>2</v>
      </c>
      <c r="G178" s="133">
        <v>6.666666666666667</v>
      </c>
      <c r="H178" s="134">
        <v>44</v>
      </c>
      <c r="I178" s="133">
        <v>146.66666666666666</v>
      </c>
      <c r="J178" s="134">
        <v>27</v>
      </c>
      <c r="K178" s="133">
        <v>98.540145985401466</v>
      </c>
      <c r="L178" s="134">
        <v>20</v>
      </c>
      <c r="M178" s="133">
        <v>89.285714285714292</v>
      </c>
      <c r="N178" s="134">
        <v>12</v>
      </c>
      <c r="O178" s="133">
        <v>65.934065934065941</v>
      </c>
      <c r="P178" s="134">
        <v>3</v>
      </c>
      <c r="Q178" s="133">
        <v>17.857142857142858</v>
      </c>
      <c r="R178" s="134">
        <v>2</v>
      </c>
      <c r="S178" s="133">
        <v>12.048192771084338</v>
      </c>
      <c r="T178" s="134">
        <v>0</v>
      </c>
      <c r="U178" s="133">
        <v>0</v>
      </c>
      <c r="V178" s="134">
        <v>0</v>
      </c>
      <c r="W178" s="133">
        <v>0</v>
      </c>
      <c r="X178" s="184">
        <v>0</v>
      </c>
    </row>
    <row r="179" spans="2:24">
      <c r="B179" s="132" t="s">
        <v>343</v>
      </c>
      <c r="C179" s="133">
        <v>1.9337075546784819</v>
      </c>
      <c r="D179" s="133">
        <v>67.010309278350519</v>
      </c>
      <c r="E179" s="134">
        <v>52</v>
      </c>
      <c r="F179" s="134">
        <v>2</v>
      </c>
      <c r="G179" s="133">
        <v>11.173184357541899</v>
      </c>
      <c r="H179" s="134">
        <v>17</v>
      </c>
      <c r="I179" s="133">
        <v>104.29447852760735</v>
      </c>
      <c r="J179" s="134">
        <v>16</v>
      </c>
      <c r="K179" s="133">
        <v>111.1111111111111</v>
      </c>
      <c r="L179" s="134">
        <v>8</v>
      </c>
      <c r="M179" s="133">
        <v>64</v>
      </c>
      <c r="N179" s="134">
        <v>5</v>
      </c>
      <c r="O179" s="133">
        <v>48.543689320388346</v>
      </c>
      <c r="P179" s="134">
        <v>4</v>
      </c>
      <c r="Q179" s="133">
        <v>47.619047619047613</v>
      </c>
      <c r="R179" s="134">
        <v>0</v>
      </c>
      <c r="S179" s="133">
        <v>0</v>
      </c>
      <c r="T179" s="134">
        <v>0</v>
      </c>
      <c r="U179" s="133">
        <v>0</v>
      </c>
      <c r="V179" s="134">
        <v>0</v>
      </c>
      <c r="W179" s="133">
        <v>0</v>
      </c>
      <c r="X179" s="184">
        <v>0</v>
      </c>
    </row>
    <row r="180" spans="2:24">
      <c r="B180" s="132" t="s">
        <v>344</v>
      </c>
      <c r="C180" s="133">
        <v>1.5237719101506573</v>
      </c>
      <c r="D180" s="133">
        <v>50.631053712943945</v>
      </c>
      <c r="E180" s="134">
        <v>345</v>
      </c>
      <c r="F180" s="134">
        <v>3</v>
      </c>
      <c r="G180" s="133">
        <v>2.5862068965517242</v>
      </c>
      <c r="H180" s="134">
        <v>80</v>
      </c>
      <c r="I180" s="133">
        <v>64.98781478472786</v>
      </c>
      <c r="J180" s="134">
        <v>98</v>
      </c>
      <c r="K180" s="133">
        <v>75.095785440613028</v>
      </c>
      <c r="L180" s="134">
        <v>88</v>
      </c>
      <c r="M180" s="133">
        <v>78.08340727595386</v>
      </c>
      <c r="N180" s="134">
        <v>53</v>
      </c>
      <c r="O180" s="133">
        <v>53.589484327603635</v>
      </c>
      <c r="P180" s="134">
        <v>12</v>
      </c>
      <c r="Q180" s="133">
        <v>14.388489208633095</v>
      </c>
      <c r="R180" s="134">
        <v>10</v>
      </c>
      <c r="S180" s="133">
        <v>14.450867052023121</v>
      </c>
      <c r="T180" s="134">
        <v>1</v>
      </c>
      <c r="U180" s="133">
        <v>1.5723270440251573</v>
      </c>
      <c r="V180" s="134">
        <v>0</v>
      </c>
      <c r="W180" s="133">
        <v>0</v>
      </c>
      <c r="X180" s="184">
        <v>0</v>
      </c>
    </row>
    <row r="181" spans="2:24">
      <c r="B181" s="132" t="s">
        <v>249</v>
      </c>
      <c r="C181" s="133">
        <v>1.6241364900516901</v>
      </c>
      <c r="D181" s="133">
        <v>53.894183371672689</v>
      </c>
      <c r="E181" s="134">
        <v>492</v>
      </c>
      <c r="F181" s="134">
        <v>5</v>
      </c>
      <c r="G181" s="133">
        <v>3.1847133757961785</v>
      </c>
      <c r="H181" s="134">
        <v>130</v>
      </c>
      <c r="I181" s="133">
        <v>76.335877862595424</v>
      </c>
      <c r="J181" s="134">
        <v>153</v>
      </c>
      <c r="K181" s="133">
        <v>92.002405291641608</v>
      </c>
      <c r="L181" s="134">
        <v>113</v>
      </c>
      <c r="M181" s="133">
        <v>77.503429355281213</v>
      </c>
      <c r="N181" s="134">
        <v>56</v>
      </c>
      <c r="O181" s="133">
        <v>42.6179604261796</v>
      </c>
      <c r="P181" s="134">
        <v>30</v>
      </c>
      <c r="Q181" s="133">
        <v>28.142589118198874</v>
      </c>
      <c r="R181" s="134">
        <v>5</v>
      </c>
      <c r="S181" s="133">
        <v>5.040322580645161</v>
      </c>
      <c r="T181" s="134">
        <v>0</v>
      </c>
      <c r="U181" s="133">
        <v>0</v>
      </c>
      <c r="V181" s="134">
        <v>0</v>
      </c>
      <c r="W181" s="133">
        <v>0</v>
      </c>
      <c r="X181" s="184">
        <v>0</v>
      </c>
    </row>
    <row r="182" spans="2:24">
      <c r="B182" s="132" t="s">
        <v>250</v>
      </c>
      <c r="C182" s="133">
        <v>1.7710876900117092</v>
      </c>
      <c r="D182" s="133">
        <v>57.122708039492245</v>
      </c>
      <c r="E182" s="134">
        <v>81</v>
      </c>
      <c r="F182" s="134">
        <v>1</v>
      </c>
      <c r="G182" s="133">
        <v>3.278688524590164</v>
      </c>
      <c r="H182" s="134">
        <v>25</v>
      </c>
      <c r="I182" s="133">
        <v>86.805555555555557</v>
      </c>
      <c r="J182" s="134">
        <v>15</v>
      </c>
      <c r="K182" s="133">
        <v>57.47126436781609</v>
      </c>
      <c r="L182" s="134">
        <v>15</v>
      </c>
      <c r="M182" s="133">
        <v>67.567567567567565</v>
      </c>
      <c r="N182" s="134">
        <v>14</v>
      </c>
      <c r="O182" s="133">
        <v>68.292682926829272</v>
      </c>
      <c r="P182" s="134">
        <v>5</v>
      </c>
      <c r="Q182" s="133">
        <v>28.248587570621467</v>
      </c>
      <c r="R182" s="134">
        <v>6</v>
      </c>
      <c r="S182" s="133">
        <v>42.553191489361701</v>
      </c>
      <c r="T182" s="134">
        <v>0</v>
      </c>
      <c r="U182" s="133">
        <v>0</v>
      </c>
      <c r="V182" s="134">
        <v>0</v>
      </c>
      <c r="W182" s="133">
        <v>0</v>
      </c>
      <c r="X182" s="184">
        <v>0</v>
      </c>
    </row>
    <row r="183" spans="2:24">
      <c r="B183" s="132" t="s">
        <v>251</v>
      </c>
      <c r="C183" s="133">
        <v>1.0513066266478126</v>
      </c>
      <c r="D183" s="133">
        <v>37.495241720593832</v>
      </c>
      <c r="E183" s="134">
        <v>197</v>
      </c>
      <c r="F183" s="134">
        <v>5</v>
      </c>
      <c r="G183" s="133">
        <v>4.3975373790677228</v>
      </c>
      <c r="H183" s="134">
        <v>65</v>
      </c>
      <c r="I183" s="133">
        <v>56.179775280898873</v>
      </c>
      <c r="J183" s="134">
        <v>62</v>
      </c>
      <c r="K183" s="133">
        <v>58.052434456928843</v>
      </c>
      <c r="L183" s="134">
        <v>33</v>
      </c>
      <c r="M183" s="133">
        <v>40.194884287454322</v>
      </c>
      <c r="N183" s="134">
        <v>21</v>
      </c>
      <c r="O183" s="133">
        <v>32.012195121951223</v>
      </c>
      <c r="P183" s="134">
        <v>9</v>
      </c>
      <c r="Q183" s="133">
        <v>15.570934256055363</v>
      </c>
      <c r="R183" s="134">
        <v>2</v>
      </c>
      <c r="S183" s="133">
        <v>3.8535645472061657</v>
      </c>
      <c r="T183" s="134">
        <v>0</v>
      </c>
      <c r="U183" s="133">
        <v>0</v>
      </c>
      <c r="V183" s="134">
        <v>0</v>
      </c>
      <c r="W183" s="133">
        <v>0</v>
      </c>
      <c r="X183" s="184">
        <v>0</v>
      </c>
    </row>
    <row r="184" spans="2:24" ht="13.5" thickBot="1">
      <c r="B184" s="156" t="s">
        <v>252</v>
      </c>
      <c r="C184" s="155">
        <v>1.75768426073671</v>
      </c>
      <c r="D184" s="155">
        <v>58.578104138851806</v>
      </c>
      <c r="E184" s="135">
        <v>702</v>
      </c>
      <c r="F184" s="135">
        <v>3</v>
      </c>
      <c r="G184" s="155">
        <v>1.348314606741573</v>
      </c>
      <c r="H184" s="135">
        <v>206</v>
      </c>
      <c r="I184" s="155">
        <v>85.194375516956157</v>
      </c>
      <c r="J184" s="135">
        <v>211</v>
      </c>
      <c r="K184" s="155">
        <v>92.665788317962225</v>
      </c>
      <c r="L184" s="135">
        <v>148</v>
      </c>
      <c r="M184" s="155">
        <v>81.318681318681328</v>
      </c>
      <c r="N184" s="135">
        <v>84</v>
      </c>
      <c r="O184" s="155">
        <v>53.130929791271349</v>
      </c>
      <c r="P184" s="135">
        <v>30</v>
      </c>
      <c r="Q184" s="155">
        <v>22.796352583586625</v>
      </c>
      <c r="R184" s="135">
        <v>18</v>
      </c>
      <c r="S184" s="155">
        <v>13.462976813762154</v>
      </c>
      <c r="T184" s="135">
        <v>2</v>
      </c>
      <c r="U184" s="155">
        <v>1.6194331983805668</v>
      </c>
      <c r="V184" s="135">
        <v>0</v>
      </c>
      <c r="W184" s="155">
        <v>0</v>
      </c>
      <c r="X184" s="185">
        <v>0</v>
      </c>
    </row>
    <row r="185" spans="2:24" ht="13.5" thickBot="1">
      <c r="B185" s="121" t="s">
        <v>47</v>
      </c>
      <c r="C185" s="124">
        <v>1.7008090308496608</v>
      </c>
      <c r="D185" s="124">
        <v>50.58636300427991</v>
      </c>
      <c r="E185" s="123">
        <v>3274</v>
      </c>
      <c r="F185" s="152">
        <v>39</v>
      </c>
      <c r="G185" s="124">
        <v>3.1653274896518138</v>
      </c>
      <c r="H185" s="152">
        <v>929</v>
      </c>
      <c r="I185" s="124">
        <v>73.264984227129332</v>
      </c>
      <c r="J185" s="153">
        <v>946</v>
      </c>
      <c r="K185" s="122">
        <v>78.76769358867611</v>
      </c>
      <c r="L185" s="152">
        <v>690</v>
      </c>
      <c r="M185" s="124">
        <v>68.33036244800951</v>
      </c>
      <c r="N185" s="152">
        <v>409</v>
      </c>
      <c r="O185" s="124">
        <v>46.609686609686612</v>
      </c>
      <c r="P185" s="153">
        <v>176</v>
      </c>
      <c r="Q185" s="122">
        <v>23.176191730313406</v>
      </c>
      <c r="R185" s="152">
        <v>74</v>
      </c>
      <c r="S185" s="124">
        <v>10.550327915597377</v>
      </c>
      <c r="T185" s="152">
        <v>10</v>
      </c>
      <c r="U185" s="124">
        <v>1.5267175572519083</v>
      </c>
      <c r="V185" s="153">
        <v>1</v>
      </c>
      <c r="W185" s="122">
        <v>0.17385257301808066</v>
      </c>
      <c r="X185" s="170">
        <v>0</v>
      </c>
    </row>
    <row r="186" spans="2:24">
      <c r="B186" s="139" t="s">
        <v>339</v>
      </c>
    </row>
    <row r="187" spans="2:24">
      <c r="B187" s="173" t="s">
        <v>335</v>
      </c>
    </row>
    <row r="188" spans="2:24">
      <c r="B188" s="173"/>
    </row>
    <row r="189" spans="2:24">
      <c r="B189" s="173"/>
    </row>
    <row r="190" spans="2:24">
      <c r="B190" s="173"/>
    </row>
    <row r="191" spans="2:24">
      <c r="B191" s="173"/>
    </row>
    <row r="192" spans="2:24">
      <c r="B192" s="173"/>
    </row>
    <row r="193" spans="2:27" ht="22.5" customHeight="1" thickBot="1">
      <c r="B193" s="720" t="s">
        <v>375</v>
      </c>
      <c r="C193" s="720"/>
      <c r="D193" s="720"/>
      <c r="E193" s="720"/>
      <c r="F193" s="720"/>
      <c r="G193" s="720"/>
      <c r="H193" s="720"/>
      <c r="I193" s="720"/>
      <c r="J193" s="720"/>
      <c r="K193" s="720"/>
      <c r="L193" s="720"/>
      <c r="M193" s="720"/>
      <c r="N193" s="720"/>
      <c r="O193" s="720"/>
      <c r="P193" s="720"/>
      <c r="Q193" s="720"/>
      <c r="R193" s="720"/>
      <c r="S193" s="720"/>
      <c r="T193" s="720"/>
      <c r="U193" s="720"/>
      <c r="V193" s="720"/>
      <c r="W193" s="720"/>
      <c r="X193" s="720"/>
      <c r="Y193" s="720"/>
      <c r="Z193" s="720"/>
      <c r="AA193" s="720"/>
    </row>
    <row r="194" spans="2:27">
      <c r="B194" s="726" t="s">
        <v>871</v>
      </c>
      <c r="C194" s="729" t="s">
        <v>162</v>
      </c>
      <c r="D194" s="732" t="s">
        <v>355</v>
      </c>
      <c r="E194" s="733"/>
      <c r="F194" s="733"/>
      <c r="G194" s="733"/>
      <c r="H194" s="733"/>
      <c r="I194" s="733"/>
      <c r="J194" s="733"/>
      <c r="K194" s="733"/>
      <c r="L194" s="733"/>
      <c r="M194" s="733"/>
      <c r="N194" s="733"/>
      <c r="O194" s="733"/>
      <c r="P194" s="733"/>
      <c r="Q194" s="733"/>
      <c r="R194" s="733"/>
      <c r="S194" s="733"/>
      <c r="T194" s="733"/>
      <c r="U194" s="733"/>
      <c r="V194" s="733"/>
      <c r="W194" s="733"/>
      <c r="X194" s="733"/>
      <c r="Y194" s="733"/>
      <c r="Z194" s="733"/>
      <c r="AA194" s="734"/>
    </row>
    <row r="195" spans="2:27">
      <c r="B195" s="727"/>
      <c r="C195" s="730"/>
      <c r="D195" s="735" t="s">
        <v>356</v>
      </c>
      <c r="E195" s="736"/>
      <c r="F195" s="739" t="s">
        <v>357</v>
      </c>
      <c r="G195" s="740"/>
      <c r="H195" s="740"/>
      <c r="I195" s="741"/>
      <c r="J195" s="739" t="s">
        <v>358</v>
      </c>
      <c r="K195" s="740"/>
      <c r="L195" s="740"/>
      <c r="M195" s="741"/>
      <c r="N195" s="735" t="s">
        <v>359</v>
      </c>
      <c r="O195" s="736"/>
      <c r="P195" s="735" t="s">
        <v>360</v>
      </c>
      <c r="Q195" s="736"/>
      <c r="R195" s="735" t="s">
        <v>361</v>
      </c>
      <c r="S195" s="736"/>
      <c r="T195" s="735" t="s">
        <v>362</v>
      </c>
      <c r="U195" s="736"/>
      <c r="V195" s="735" t="s">
        <v>363</v>
      </c>
      <c r="W195" s="736"/>
      <c r="X195" s="735" t="s">
        <v>364</v>
      </c>
      <c r="Y195" s="736"/>
      <c r="Z195" s="735" t="s">
        <v>365</v>
      </c>
      <c r="AA195" s="742"/>
    </row>
    <row r="196" spans="2:27">
      <c r="B196" s="727"/>
      <c r="C196" s="730"/>
      <c r="D196" s="737"/>
      <c r="E196" s="738"/>
      <c r="F196" s="701" t="s">
        <v>366</v>
      </c>
      <c r="G196" s="702"/>
      <c r="H196" s="701" t="s">
        <v>367</v>
      </c>
      <c r="I196" s="702"/>
      <c r="J196" s="701" t="s">
        <v>368</v>
      </c>
      <c r="K196" s="702"/>
      <c r="L196" s="701" t="s">
        <v>369</v>
      </c>
      <c r="M196" s="702"/>
      <c r="N196" s="737"/>
      <c r="O196" s="738"/>
      <c r="P196" s="737"/>
      <c r="Q196" s="738"/>
      <c r="R196" s="737"/>
      <c r="S196" s="738"/>
      <c r="T196" s="737"/>
      <c r="U196" s="738"/>
      <c r="V196" s="737"/>
      <c r="W196" s="738"/>
      <c r="X196" s="737"/>
      <c r="Y196" s="738"/>
      <c r="Z196" s="737"/>
      <c r="AA196" s="743"/>
    </row>
    <row r="197" spans="2:27" ht="13.5" thickBot="1">
      <c r="B197" s="728"/>
      <c r="C197" s="731"/>
      <c r="D197" s="215" t="s">
        <v>370</v>
      </c>
      <c r="E197" s="216" t="s">
        <v>204</v>
      </c>
      <c r="F197" s="217" t="s">
        <v>370</v>
      </c>
      <c r="G197" s="216" t="s">
        <v>204</v>
      </c>
      <c r="H197" s="217" t="s">
        <v>370</v>
      </c>
      <c r="I197" s="216" t="s">
        <v>204</v>
      </c>
      <c r="J197" s="217" t="s">
        <v>370</v>
      </c>
      <c r="K197" s="216" t="s">
        <v>204</v>
      </c>
      <c r="L197" s="217" t="s">
        <v>370</v>
      </c>
      <c r="M197" s="216" t="s">
        <v>204</v>
      </c>
      <c r="N197" s="217" t="s">
        <v>370</v>
      </c>
      <c r="O197" s="216" t="s">
        <v>204</v>
      </c>
      <c r="P197" s="217" t="s">
        <v>370</v>
      </c>
      <c r="Q197" s="216" t="s">
        <v>204</v>
      </c>
      <c r="R197" s="217" t="s">
        <v>370</v>
      </c>
      <c r="S197" s="216" t="s">
        <v>204</v>
      </c>
      <c r="T197" s="217" t="s">
        <v>370</v>
      </c>
      <c r="U197" s="216" t="s">
        <v>204</v>
      </c>
      <c r="V197" s="218" t="s">
        <v>370</v>
      </c>
      <c r="W197" s="216" t="s">
        <v>204</v>
      </c>
      <c r="X197" s="217" t="s">
        <v>370</v>
      </c>
      <c r="Y197" s="216" t="s">
        <v>204</v>
      </c>
      <c r="Z197" s="217" t="s">
        <v>370</v>
      </c>
      <c r="AA197" s="219" t="s">
        <v>204</v>
      </c>
    </row>
    <row r="198" spans="2:27" ht="13.5" thickBot="1">
      <c r="B198" s="178" t="s">
        <v>152</v>
      </c>
      <c r="C198" s="123">
        <v>74358</v>
      </c>
      <c r="D198" s="123">
        <v>200</v>
      </c>
      <c r="E198" s="122">
        <v>0.26896904166330454</v>
      </c>
      <c r="F198" s="123">
        <v>12009</v>
      </c>
      <c r="G198" s="122">
        <v>16.150246106673123</v>
      </c>
      <c r="H198" s="179">
        <v>18834</v>
      </c>
      <c r="I198" s="122">
        <v>25.32881465343339</v>
      </c>
      <c r="J198" s="123">
        <v>25584</v>
      </c>
      <c r="K198" s="122">
        <v>34.406519809569922</v>
      </c>
      <c r="L198" s="123">
        <v>1071</v>
      </c>
      <c r="M198" s="122">
        <v>1.440329218106996</v>
      </c>
      <c r="N198" s="179">
        <v>86</v>
      </c>
      <c r="O198" s="122">
        <v>0.11565668791522095</v>
      </c>
      <c r="P198" s="123">
        <v>4082</v>
      </c>
      <c r="Q198" s="122">
        <v>5.4896581403480456</v>
      </c>
      <c r="R198" s="123">
        <v>2658</v>
      </c>
      <c r="S198" s="122">
        <v>3.5745985637053175</v>
      </c>
      <c r="T198" s="123">
        <v>6670</v>
      </c>
      <c r="U198" s="122">
        <v>8.9701175394712056</v>
      </c>
      <c r="V198" s="179">
        <v>440</v>
      </c>
      <c r="W198" s="123">
        <v>0.59173189165927009</v>
      </c>
      <c r="X198" s="123">
        <v>984</v>
      </c>
      <c r="Y198" s="122">
        <v>1.3233276849834583</v>
      </c>
      <c r="Z198" s="123">
        <v>1740</v>
      </c>
      <c r="AA198" s="220">
        <v>2.3400306624707499</v>
      </c>
    </row>
    <row r="199" spans="2:27">
      <c r="B199" s="192" t="s">
        <v>236</v>
      </c>
      <c r="C199" s="129">
        <v>139</v>
      </c>
      <c r="D199" s="129">
        <v>6</v>
      </c>
      <c r="E199" s="130">
        <v>4.3165467625899279</v>
      </c>
      <c r="F199" s="129">
        <v>57</v>
      </c>
      <c r="G199" s="130">
        <v>41.007194244604314</v>
      </c>
      <c r="H199" s="129">
        <v>39</v>
      </c>
      <c r="I199" s="130">
        <v>28.057553956834528</v>
      </c>
      <c r="J199" s="129">
        <v>21</v>
      </c>
      <c r="K199" s="130">
        <v>15.107913669064748</v>
      </c>
      <c r="L199" s="129">
        <v>2</v>
      </c>
      <c r="M199" s="130">
        <v>1.4388489208633095</v>
      </c>
      <c r="N199" s="129">
        <v>0</v>
      </c>
      <c r="O199" s="130">
        <v>0</v>
      </c>
      <c r="P199" s="129">
        <v>3</v>
      </c>
      <c r="Q199" s="130">
        <v>2.1582733812949639</v>
      </c>
      <c r="R199" s="129">
        <v>0</v>
      </c>
      <c r="S199" s="130">
        <v>0</v>
      </c>
      <c r="T199" s="221">
        <v>2</v>
      </c>
      <c r="U199" s="130">
        <v>1.4388489208633095</v>
      </c>
      <c r="V199" s="134">
        <v>0</v>
      </c>
      <c r="W199" s="222">
        <v>0</v>
      </c>
      <c r="X199" s="129">
        <v>3</v>
      </c>
      <c r="Y199" s="130">
        <v>2.1582733812949639</v>
      </c>
      <c r="Z199" s="221">
        <v>6</v>
      </c>
      <c r="AA199" s="131">
        <v>4.3165467625899279</v>
      </c>
    </row>
    <row r="200" spans="2:27">
      <c r="B200" s="189" t="s">
        <v>237</v>
      </c>
      <c r="C200" s="134">
        <v>71</v>
      </c>
      <c r="D200" s="134">
        <v>0</v>
      </c>
      <c r="E200" s="133">
        <v>0</v>
      </c>
      <c r="F200" s="134">
        <v>14</v>
      </c>
      <c r="G200" s="133">
        <v>19.718309859154928</v>
      </c>
      <c r="H200" s="134">
        <v>26</v>
      </c>
      <c r="I200" s="133">
        <v>36.619718309859159</v>
      </c>
      <c r="J200" s="134">
        <v>22</v>
      </c>
      <c r="K200" s="133">
        <v>30.985915492957744</v>
      </c>
      <c r="L200" s="129">
        <v>0</v>
      </c>
      <c r="M200" s="133">
        <v>0</v>
      </c>
      <c r="N200" s="129">
        <v>0</v>
      </c>
      <c r="O200" s="133">
        <v>0</v>
      </c>
      <c r="P200" s="134">
        <v>3</v>
      </c>
      <c r="Q200" s="133">
        <v>4.225352112676056</v>
      </c>
      <c r="R200" s="134">
        <v>1</v>
      </c>
      <c r="S200" s="133">
        <v>1.4084507042253522</v>
      </c>
      <c r="T200" s="129">
        <v>3</v>
      </c>
      <c r="U200" s="133">
        <v>4.225352112676056</v>
      </c>
      <c r="V200" s="134">
        <v>0</v>
      </c>
      <c r="W200" s="133">
        <v>0</v>
      </c>
      <c r="X200" s="129">
        <v>1</v>
      </c>
      <c r="Y200" s="133">
        <v>1.4084507042253522</v>
      </c>
      <c r="Z200" s="134">
        <v>1</v>
      </c>
      <c r="AA200" s="136">
        <v>1.4084507042253522</v>
      </c>
    </row>
    <row r="201" spans="2:27">
      <c r="B201" s="189" t="s">
        <v>238</v>
      </c>
      <c r="C201" s="134">
        <v>127</v>
      </c>
      <c r="D201" s="129">
        <v>4</v>
      </c>
      <c r="E201" s="133">
        <v>3.1496062992125982</v>
      </c>
      <c r="F201" s="134">
        <v>55</v>
      </c>
      <c r="G201" s="133">
        <v>43.30708661417323</v>
      </c>
      <c r="H201" s="134">
        <v>39</v>
      </c>
      <c r="I201" s="133">
        <v>30.708661417322837</v>
      </c>
      <c r="J201" s="134">
        <v>13</v>
      </c>
      <c r="K201" s="133">
        <v>10.236220472440944</v>
      </c>
      <c r="L201" s="129">
        <v>1</v>
      </c>
      <c r="M201" s="133">
        <v>0.78740157480314954</v>
      </c>
      <c r="N201" s="129">
        <v>0</v>
      </c>
      <c r="O201" s="133">
        <v>0</v>
      </c>
      <c r="P201" s="129">
        <v>1</v>
      </c>
      <c r="Q201" s="133">
        <v>0.78740157480314954</v>
      </c>
      <c r="R201" s="129">
        <v>0</v>
      </c>
      <c r="S201" s="133">
        <v>0</v>
      </c>
      <c r="T201" s="129">
        <v>2</v>
      </c>
      <c r="U201" s="133">
        <v>1.5748031496062991</v>
      </c>
      <c r="V201" s="129">
        <v>0</v>
      </c>
      <c r="W201" s="133">
        <v>0</v>
      </c>
      <c r="X201" s="129">
        <v>6</v>
      </c>
      <c r="Y201" s="133">
        <v>4.7244094488188972</v>
      </c>
      <c r="Z201" s="134">
        <v>6</v>
      </c>
      <c r="AA201" s="136">
        <v>4.7244094488188972</v>
      </c>
    </row>
    <row r="202" spans="2:27">
      <c r="B202" s="189" t="s">
        <v>239</v>
      </c>
      <c r="C202" s="134">
        <v>115</v>
      </c>
      <c r="D202" s="129">
        <v>0</v>
      </c>
      <c r="E202" s="133">
        <v>0</v>
      </c>
      <c r="F202" s="134">
        <v>69</v>
      </c>
      <c r="G202" s="133">
        <v>60</v>
      </c>
      <c r="H202" s="134">
        <v>20</v>
      </c>
      <c r="I202" s="133">
        <v>17.391304347826086</v>
      </c>
      <c r="J202" s="134">
        <v>10</v>
      </c>
      <c r="K202" s="133">
        <v>8.695652173913043</v>
      </c>
      <c r="L202" s="129">
        <v>0</v>
      </c>
      <c r="M202" s="133">
        <v>0</v>
      </c>
      <c r="N202" s="129">
        <v>0</v>
      </c>
      <c r="O202" s="133">
        <v>0</v>
      </c>
      <c r="P202" s="129">
        <v>3</v>
      </c>
      <c r="Q202" s="133">
        <v>2.6086956521739131</v>
      </c>
      <c r="R202" s="129">
        <v>1</v>
      </c>
      <c r="S202" s="133">
        <v>0.86956521739130432</v>
      </c>
      <c r="T202" s="135">
        <v>0</v>
      </c>
      <c r="U202" s="133">
        <v>0</v>
      </c>
      <c r="V202" s="129">
        <v>0</v>
      </c>
      <c r="W202" s="155">
        <v>0</v>
      </c>
      <c r="X202" s="129">
        <v>4</v>
      </c>
      <c r="Y202" s="133">
        <v>3.4782608695652173</v>
      </c>
      <c r="Z202" s="134">
        <v>8</v>
      </c>
      <c r="AA202" s="136">
        <v>6.9565217391304346</v>
      </c>
    </row>
    <row r="203" spans="2:27">
      <c r="B203" s="189" t="s">
        <v>240</v>
      </c>
      <c r="C203" s="134">
        <v>23</v>
      </c>
      <c r="D203" s="129">
        <v>0</v>
      </c>
      <c r="E203" s="133">
        <v>0</v>
      </c>
      <c r="F203" s="134">
        <v>5</v>
      </c>
      <c r="G203" s="133">
        <v>21.739130434782609</v>
      </c>
      <c r="H203" s="134">
        <v>8</v>
      </c>
      <c r="I203" s="133">
        <v>34.782608695652172</v>
      </c>
      <c r="J203" s="134">
        <v>9</v>
      </c>
      <c r="K203" s="133">
        <v>39.130434782608695</v>
      </c>
      <c r="L203" s="129">
        <v>0</v>
      </c>
      <c r="M203" s="133">
        <v>0</v>
      </c>
      <c r="N203" s="129">
        <v>0</v>
      </c>
      <c r="O203" s="133">
        <v>0</v>
      </c>
      <c r="P203" s="129">
        <v>1</v>
      </c>
      <c r="Q203" s="133">
        <v>4.3478260869565215</v>
      </c>
      <c r="R203" s="129">
        <v>0</v>
      </c>
      <c r="S203" s="133">
        <v>0</v>
      </c>
      <c r="T203" s="134">
        <v>0</v>
      </c>
      <c r="U203" s="133">
        <v>0</v>
      </c>
      <c r="V203" s="129">
        <v>0</v>
      </c>
      <c r="W203" s="133">
        <v>0</v>
      </c>
      <c r="X203" s="129">
        <v>0</v>
      </c>
      <c r="Y203" s="133">
        <v>0</v>
      </c>
      <c r="Z203" s="134">
        <v>0</v>
      </c>
      <c r="AA203" s="136">
        <v>0</v>
      </c>
    </row>
    <row r="204" spans="2:27">
      <c r="B204" s="189" t="s">
        <v>241</v>
      </c>
      <c r="C204" s="134">
        <v>236</v>
      </c>
      <c r="D204" s="129">
        <v>1</v>
      </c>
      <c r="E204" s="133">
        <v>0.42372881355932202</v>
      </c>
      <c r="F204" s="134">
        <v>45</v>
      </c>
      <c r="G204" s="133">
        <v>19.067796610169491</v>
      </c>
      <c r="H204" s="134">
        <v>81</v>
      </c>
      <c r="I204" s="133">
        <v>34.322033898305079</v>
      </c>
      <c r="J204" s="134">
        <v>82</v>
      </c>
      <c r="K204" s="133">
        <v>34.745762711864408</v>
      </c>
      <c r="L204" s="134">
        <v>1</v>
      </c>
      <c r="M204" s="133">
        <v>0.42372881355932202</v>
      </c>
      <c r="N204" s="129">
        <v>0</v>
      </c>
      <c r="O204" s="133">
        <v>0</v>
      </c>
      <c r="P204" s="134">
        <v>9</v>
      </c>
      <c r="Q204" s="133">
        <v>3.8135593220338984</v>
      </c>
      <c r="R204" s="134">
        <v>3</v>
      </c>
      <c r="S204" s="133">
        <v>1.2711864406779663</v>
      </c>
      <c r="T204" s="134">
        <v>6</v>
      </c>
      <c r="U204" s="133">
        <v>2.5423728813559325</v>
      </c>
      <c r="V204" s="134">
        <v>1</v>
      </c>
      <c r="W204" s="133">
        <v>0.42372881355932202</v>
      </c>
      <c r="X204" s="129">
        <v>0</v>
      </c>
      <c r="Y204" s="133">
        <v>0</v>
      </c>
      <c r="Z204" s="134">
        <v>7</v>
      </c>
      <c r="AA204" s="136">
        <v>2.9661016949152543</v>
      </c>
    </row>
    <row r="205" spans="2:27">
      <c r="B205" s="189" t="s">
        <v>242</v>
      </c>
      <c r="C205" s="134">
        <v>106</v>
      </c>
      <c r="D205" s="129">
        <v>0</v>
      </c>
      <c r="E205" s="133">
        <v>0</v>
      </c>
      <c r="F205" s="134">
        <v>23</v>
      </c>
      <c r="G205" s="133">
        <v>21.69811320754717</v>
      </c>
      <c r="H205" s="134">
        <v>25</v>
      </c>
      <c r="I205" s="133">
        <v>23.584905660377359</v>
      </c>
      <c r="J205" s="134">
        <v>44</v>
      </c>
      <c r="K205" s="133">
        <v>41.509433962264154</v>
      </c>
      <c r="L205" s="129">
        <v>0</v>
      </c>
      <c r="M205" s="133">
        <v>0</v>
      </c>
      <c r="N205" s="129">
        <v>0</v>
      </c>
      <c r="O205" s="133">
        <v>0</v>
      </c>
      <c r="P205" s="134">
        <v>5</v>
      </c>
      <c r="Q205" s="133">
        <v>4.716981132075472</v>
      </c>
      <c r="R205" s="134">
        <v>6</v>
      </c>
      <c r="S205" s="133">
        <v>5.6603773584905666</v>
      </c>
      <c r="T205" s="134">
        <v>1</v>
      </c>
      <c r="U205" s="133">
        <v>0.94339622641509435</v>
      </c>
      <c r="V205" s="134">
        <v>0</v>
      </c>
      <c r="W205" s="133">
        <v>0</v>
      </c>
      <c r="X205" s="129">
        <v>1</v>
      </c>
      <c r="Y205" s="133">
        <v>0.94339622641509435</v>
      </c>
      <c r="Z205" s="134">
        <v>1</v>
      </c>
      <c r="AA205" s="136">
        <v>0.94339622641509435</v>
      </c>
    </row>
    <row r="206" spans="2:27">
      <c r="B206" s="189" t="s">
        <v>243</v>
      </c>
      <c r="C206" s="134">
        <v>88</v>
      </c>
      <c r="D206" s="129">
        <v>0</v>
      </c>
      <c r="E206" s="133">
        <v>0</v>
      </c>
      <c r="F206" s="134">
        <v>15</v>
      </c>
      <c r="G206" s="133">
        <v>17.045454545454543</v>
      </c>
      <c r="H206" s="134">
        <v>31</v>
      </c>
      <c r="I206" s="133">
        <v>35.227272727272727</v>
      </c>
      <c r="J206" s="134">
        <v>31</v>
      </c>
      <c r="K206" s="133">
        <v>35.227272727272727</v>
      </c>
      <c r="L206" s="129">
        <v>3</v>
      </c>
      <c r="M206" s="133">
        <v>3.4090909090909087</v>
      </c>
      <c r="N206" s="129">
        <v>0</v>
      </c>
      <c r="O206" s="133">
        <v>0</v>
      </c>
      <c r="P206" s="134">
        <v>4</v>
      </c>
      <c r="Q206" s="133">
        <v>4.5454545454545459</v>
      </c>
      <c r="R206" s="129">
        <v>2</v>
      </c>
      <c r="S206" s="133">
        <v>2.2727272727272729</v>
      </c>
      <c r="T206" s="134">
        <v>1</v>
      </c>
      <c r="U206" s="133">
        <v>1.1363636363636365</v>
      </c>
      <c r="V206" s="134">
        <v>0</v>
      </c>
      <c r="W206" s="133">
        <v>0</v>
      </c>
      <c r="X206" s="129">
        <v>0</v>
      </c>
      <c r="Y206" s="133">
        <v>0</v>
      </c>
      <c r="Z206" s="134">
        <v>1</v>
      </c>
      <c r="AA206" s="136">
        <v>1.1363636363636365</v>
      </c>
    </row>
    <row r="207" spans="2:27">
      <c r="B207" s="189" t="s">
        <v>244</v>
      </c>
      <c r="C207" s="134">
        <v>48</v>
      </c>
      <c r="D207" s="129">
        <v>0</v>
      </c>
      <c r="E207" s="133">
        <v>0</v>
      </c>
      <c r="F207" s="134">
        <v>15</v>
      </c>
      <c r="G207" s="133">
        <v>31.25</v>
      </c>
      <c r="H207" s="134">
        <v>15</v>
      </c>
      <c r="I207" s="133">
        <v>31.25</v>
      </c>
      <c r="J207" s="134">
        <v>12</v>
      </c>
      <c r="K207" s="133">
        <v>25</v>
      </c>
      <c r="L207" s="129">
        <v>0</v>
      </c>
      <c r="M207" s="133">
        <v>0</v>
      </c>
      <c r="N207" s="129">
        <v>0</v>
      </c>
      <c r="O207" s="133">
        <v>0</v>
      </c>
      <c r="P207" s="129">
        <v>1</v>
      </c>
      <c r="Q207" s="133">
        <v>2.083333333333333</v>
      </c>
      <c r="R207" s="129">
        <v>0</v>
      </c>
      <c r="S207" s="133">
        <v>0</v>
      </c>
      <c r="T207" s="134">
        <v>1</v>
      </c>
      <c r="U207" s="133">
        <v>2.083333333333333</v>
      </c>
      <c r="V207" s="134">
        <v>0</v>
      </c>
      <c r="W207" s="133">
        <v>0</v>
      </c>
      <c r="X207" s="129">
        <v>1</v>
      </c>
      <c r="Y207" s="133">
        <v>2.083333333333333</v>
      </c>
      <c r="Z207" s="134">
        <v>3</v>
      </c>
      <c r="AA207" s="136">
        <v>6.25</v>
      </c>
    </row>
    <row r="208" spans="2:27">
      <c r="B208" s="189" t="s">
        <v>245</v>
      </c>
      <c r="C208" s="134">
        <v>315</v>
      </c>
      <c r="D208" s="134">
        <v>7</v>
      </c>
      <c r="E208" s="133">
        <v>2.2222222222222223</v>
      </c>
      <c r="F208" s="134">
        <v>143</v>
      </c>
      <c r="G208" s="133">
        <v>45.396825396825399</v>
      </c>
      <c r="H208" s="134">
        <v>76</v>
      </c>
      <c r="I208" s="133">
        <v>24.126984126984127</v>
      </c>
      <c r="J208" s="134">
        <v>50</v>
      </c>
      <c r="K208" s="133">
        <v>15.873015873015872</v>
      </c>
      <c r="L208" s="134">
        <v>2</v>
      </c>
      <c r="M208" s="133">
        <v>0.63492063492063489</v>
      </c>
      <c r="N208" s="129">
        <v>0</v>
      </c>
      <c r="O208" s="133">
        <v>0</v>
      </c>
      <c r="P208" s="134">
        <v>6</v>
      </c>
      <c r="Q208" s="133">
        <v>1.9047619047619049</v>
      </c>
      <c r="R208" s="134">
        <v>7</v>
      </c>
      <c r="S208" s="133">
        <v>2.2222222222222223</v>
      </c>
      <c r="T208" s="134">
        <v>4</v>
      </c>
      <c r="U208" s="133">
        <v>1.2698412698412698</v>
      </c>
      <c r="V208" s="134">
        <v>0</v>
      </c>
      <c r="W208" s="133">
        <v>0</v>
      </c>
      <c r="X208" s="129">
        <v>18</v>
      </c>
      <c r="Y208" s="133">
        <v>5.7142857142857144</v>
      </c>
      <c r="Z208" s="134">
        <v>2</v>
      </c>
      <c r="AA208" s="136">
        <v>0.63492063492063489</v>
      </c>
    </row>
    <row r="209" spans="2:27">
      <c r="B209" s="189" t="s">
        <v>246</v>
      </c>
      <c r="C209" s="134">
        <v>108</v>
      </c>
      <c r="D209" s="129">
        <v>1</v>
      </c>
      <c r="E209" s="133">
        <v>0.92592592592592582</v>
      </c>
      <c r="F209" s="134">
        <v>43</v>
      </c>
      <c r="G209" s="133">
        <v>39.814814814814817</v>
      </c>
      <c r="H209" s="134">
        <v>28</v>
      </c>
      <c r="I209" s="133">
        <v>25.925925925925924</v>
      </c>
      <c r="J209" s="134">
        <v>20</v>
      </c>
      <c r="K209" s="133">
        <v>18.518518518518519</v>
      </c>
      <c r="L209" s="129">
        <v>2</v>
      </c>
      <c r="M209" s="133">
        <v>1.8518518518518516</v>
      </c>
      <c r="N209" s="129">
        <v>0</v>
      </c>
      <c r="O209" s="133">
        <v>0</v>
      </c>
      <c r="P209" s="129">
        <v>1</v>
      </c>
      <c r="Q209" s="133">
        <v>0.92592592592592582</v>
      </c>
      <c r="R209" s="129">
        <v>0</v>
      </c>
      <c r="S209" s="133">
        <v>0</v>
      </c>
      <c r="T209" s="134">
        <v>4</v>
      </c>
      <c r="U209" s="133">
        <v>3.7037037037037033</v>
      </c>
      <c r="V209" s="134">
        <v>0</v>
      </c>
      <c r="W209" s="133">
        <v>0</v>
      </c>
      <c r="X209" s="129">
        <v>0</v>
      </c>
      <c r="Y209" s="133">
        <v>0</v>
      </c>
      <c r="Z209" s="134">
        <v>9</v>
      </c>
      <c r="AA209" s="136">
        <v>8.3333333333333321</v>
      </c>
    </row>
    <row r="210" spans="2:27">
      <c r="B210" s="189" t="s">
        <v>343</v>
      </c>
      <c r="C210" s="134">
        <v>52</v>
      </c>
      <c r="D210" s="129">
        <v>1</v>
      </c>
      <c r="E210" s="133">
        <v>1.9230769230769231</v>
      </c>
      <c r="F210" s="134">
        <v>14</v>
      </c>
      <c r="G210" s="133">
        <v>26.923076923076923</v>
      </c>
      <c r="H210" s="134">
        <v>21</v>
      </c>
      <c r="I210" s="133">
        <v>40.384615384615387</v>
      </c>
      <c r="J210" s="134">
        <v>11</v>
      </c>
      <c r="K210" s="133">
        <v>21.153846153846153</v>
      </c>
      <c r="L210" s="129">
        <v>0</v>
      </c>
      <c r="M210" s="133">
        <v>0</v>
      </c>
      <c r="N210" s="129">
        <v>0</v>
      </c>
      <c r="O210" s="133">
        <v>0</v>
      </c>
      <c r="P210" s="129">
        <v>2</v>
      </c>
      <c r="Q210" s="133">
        <v>3.8461538461538463</v>
      </c>
      <c r="R210" s="129">
        <v>0</v>
      </c>
      <c r="S210" s="133">
        <v>0</v>
      </c>
      <c r="T210" s="134">
        <v>2</v>
      </c>
      <c r="U210" s="133">
        <v>3.8461538461538463</v>
      </c>
      <c r="V210" s="129">
        <v>0</v>
      </c>
      <c r="W210" s="133">
        <v>0</v>
      </c>
      <c r="X210" s="129">
        <v>1</v>
      </c>
      <c r="Y210" s="133">
        <v>1.9230769230769231</v>
      </c>
      <c r="Z210" s="134">
        <v>0</v>
      </c>
      <c r="AA210" s="136">
        <v>0</v>
      </c>
    </row>
    <row r="211" spans="2:27">
      <c r="B211" s="189" t="s">
        <v>248</v>
      </c>
      <c r="C211" s="134">
        <v>323</v>
      </c>
      <c r="D211" s="129">
        <v>0</v>
      </c>
      <c r="E211" s="133">
        <v>0</v>
      </c>
      <c r="F211" s="134">
        <v>43</v>
      </c>
      <c r="G211" s="133">
        <v>13.312693498452013</v>
      </c>
      <c r="H211" s="134">
        <v>96</v>
      </c>
      <c r="I211" s="133">
        <v>29.721362229102166</v>
      </c>
      <c r="J211" s="134">
        <v>126</v>
      </c>
      <c r="K211" s="133">
        <v>39.009287925696597</v>
      </c>
      <c r="L211" s="134">
        <v>5</v>
      </c>
      <c r="M211" s="133">
        <v>1.5479876160990713</v>
      </c>
      <c r="N211" s="129">
        <v>0</v>
      </c>
      <c r="O211" s="133">
        <v>0</v>
      </c>
      <c r="P211" s="134">
        <v>17</v>
      </c>
      <c r="Q211" s="133">
        <v>5.2631578947368416</v>
      </c>
      <c r="R211" s="134">
        <v>13</v>
      </c>
      <c r="S211" s="133">
        <v>4.0247678018575854</v>
      </c>
      <c r="T211" s="134">
        <v>7</v>
      </c>
      <c r="U211" s="133">
        <v>2.1671826625386998</v>
      </c>
      <c r="V211" s="134">
        <v>0</v>
      </c>
      <c r="W211" s="133">
        <v>0</v>
      </c>
      <c r="X211" s="129">
        <v>1</v>
      </c>
      <c r="Y211" s="133">
        <v>0.30959752321981426</v>
      </c>
      <c r="Z211" s="134">
        <v>15</v>
      </c>
      <c r="AA211" s="136">
        <v>4.643962848297214</v>
      </c>
    </row>
    <row r="212" spans="2:27">
      <c r="B212" s="189" t="s">
        <v>249</v>
      </c>
      <c r="C212" s="134">
        <v>473</v>
      </c>
      <c r="D212" s="129">
        <v>0</v>
      </c>
      <c r="E212" s="133">
        <v>0</v>
      </c>
      <c r="F212" s="134">
        <v>101</v>
      </c>
      <c r="G212" s="133">
        <v>21.353065539112052</v>
      </c>
      <c r="H212" s="134">
        <v>171</v>
      </c>
      <c r="I212" s="133">
        <v>36.152219873150102</v>
      </c>
      <c r="J212" s="134">
        <v>120</v>
      </c>
      <c r="K212" s="133">
        <v>25.369978858350951</v>
      </c>
      <c r="L212" s="134">
        <v>6</v>
      </c>
      <c r="M212" s="133">
        <v>1.2684989429175475</v>
      </c>
      <c r="N212" s="134">
        <v>1</v>
      </c>
      <c r="O212" s="133">
        <v>0.21141649048625794</v>
      </c>
      <c r="P212" s="134">
        <v>18</v>
      </c>
      <c r="Q212" s="133">
        <v>3.8054968287526427</v>
      </c>
      <c r="R212" s="134">
        <v>15</v>
      </c>
      <c r="S212" s="133">
        <v>3.1712473572938689</v>
      </c>
      <c r="T212" s="134">
        <v>18</v>
      </c>
      <c r="U212" s="133">
        <v>3.8054968287526427</v>
      </c>
      <c r="V212" s="134">
        <v>0</v>
      </c>
      <c r="W212" s="133">
        <v>0</v>
      </c>
      <c r="X212" s="129">
        <v>4</v>
      </c>
      <c r="Y212" s="133">
        <v>0.84566596194503174</v>
      </c>
      <c r="Z212" s="134">
        <v>19</v>
      </c>
      <c r="AA212" s="136">
        <v>4.0169133192388999</v>
      </c>
    </row>
    <row r="213" spans="2:27">
      <c r="B213" s="189" t="s">
        <v>250</v>
      </c>
      <c r="C213" s="134">
        <v>78</v>
      </c>
      <c r="D213" s="129">
        <v>0</v>
      </c>
      <c r="E213" s="133">
        <v>0</v>
      </c>
      <c r="F213" s="134">
        <v>30</v>
      </c>
      <c r="G213" s="133">
        <v>38.461538461538467</v>
      </c>
      <c r="H213" s="134">
        <v>20</v>
      </c>
      <c r="I213" s="133">
        <v>25.641025641025639</v>
      </c>
      <c r="J213" s="134">
        <v>15</v>
      </c>
      <c r="K213" s="133">
        <v>19.230769230769234</v>
      </c>
      <c r="L213" s="129">
        <v>1</v>
      </c>
      <c r="M213" s="133">
        <v>1.2820512820512819</v>
      </c>
      <c r="N213" s="129">
        <v>0</v>
      </c>
      <c r="O213" s="133">
        <v>0</v>
      </c>
      <c r="P213" s="129">
        <v>1</v>
      </c>
      <c r="Q213" s="133">
        <v>1.2820512820512819</v>
      </c>
      <c r="R213" s="129">
        <v>1</v>
      </c>
      <c r="S213" s="133">
        <v>1.2820512820512819</v>
      </c>
      <c r="T213" s="135">
        <v>3</v>
      </c>
      <c r="U213" s="133">
        <v>3.8461538461538463</v>
      </c>
      <c r="V213" s="129">
        <v>0</v>
      </c>
      <c r="W213" s="155">
        <v>0</v>
      </c>
      <c r="X213" s="129">
        <v>2</v>
      </c>
      <c r="Y213" s="133">
        <v>2.5641025641025639</v>
      </c>
      <c r="Z213" s="134">
        <v>5</v>
      </c>
      <c r="AA213" s="136">
        <v>6.4102564102564097</v>
      </c>
    </row>
    <row r="214" spans="2:27">
      <c r="B214" s="189" t="s">
        <v>251</v>
      </c>
      <c r="C214" s="134">
        <v>193</v>
      </c>
      <c r="D214" s="129">
        <v>1</v>
      </c>
      <c r="E214" s="133">
        <v>0.5181347150259068</v>
      </c>
      <c r="F214" s="134">
        <v>93</v>
      </c>
      <c r="G214" s="133">
        <v>48.186528497409327</v>
      </c>
      <c r="H214" s="134">
        <v>44</v>
      </c>
      <c r="I214" s="133">
        <v>22.797927461139896</v>
      </c>
      <c r="J214" s="134">
        <v>23</v>
      </c>
      <c r="K214" s="133">
        <v>11.917098445595855</v>
      </c>
      <c r="L214" s="129">
        <v>0</v>
      </c>
      <c r="M214" s="133">
        <v>0</v>
      </c>
      <c r="N214" s="129">
        <v>0</v>
      </c>
      <c r="O214" s="133">
        <v>0</v>
      </c>
      <c r="P214" s="134">
        <v>2</v>
      </c>
      <c r="Q214" s="133">
        <v>1.0362694300518136</v>
      </c>
      <c r="R214" s="129">
        <v>1</v>
      </c>
      <c r="S214" s="133">
        <v>0.5181347150259068</v>
      </c>
      <c r="T214" s="134">
        <v>1</v>
      </c>
      <c r="U214" s="133">
        <v>0.5181347150259068</v>
      </c>
      <c r="V214" s="134">
        <v>0</v>
      </c>
      <c r="W214" s="133">
        <v>0</v>
      </c>
      <c r="X214" s="134">
        <v>12</v>
      </c>
      <c r="Y214" s="133">
        <v>6.2176165803108807</v>
      </c>
      <c r="Z214" s="134">
        <v>16</v>
      </c>
      <c r="AA214" s="136">
        <v>8.2901554404145088</v>
      </c>
    </row>
    <row r="215" spans="2:27" ht="13.5" thickBot="1">
      <c r="B215" s="194" t="s">
        <v>252</v>
      </c>
      <c r="C215" s="135">
        <v>697</v>
      </c>
      <c r="D215" s="135">
        <v>3</v>
      </c>
      <c r="E215" s="155">
        <v>0.43041606886657102</v>
      </c>
      <c r="F215" s="135">
        <v>181</v>
      </c>
      <c r="G215" s="155">
        <v>25.968436154949785</v>
      </c>
      <c r="H215" s="135">
        <v>218</v>
      </c>
      <c r="I215" s="155">
        <v>31.276901004304158</v>
      </c>
      <c r="J215" s="135">
        <v>158</v>
      </c>
      <c r="K215" s="155">
        <v>22.66857962697274</v>
      </c>
      <c r="L215" s="135">
        <v>12</v>
      </c>
      <c r="M215" s="155">
        <v>1.7216642754662841</v>
      </c>
      <c r="N215" s="135">
        <v>2</v>
      </c>
      <c r="O215" s="155">
        <v>0.28694404591104739</v>
      </c>
      <c r="P215" s="135">
        <v>22</v>
      </c>
      <c r="Q215" s="155">
        <v>3.1563845050215207</v>
      </c>
      <c r="R215" s="135">
        <v>15</v>
      </c>
      <c r="S215" s="155">
        <v>2.1520803443328553</v>
      </c>
      <c r="T215" s="135">
        <v>27</v>
      </c>
      <c r="U215" s="155">
        <v>3.873744619799139</v>
      </c>
      <c r="V215" s="135">
        <v>4</v>
      </c>
      <c r="W215" s="155">
        <v>0.57388809182209477</v>
      </c>
      <c r="X215" s="129">
        <v>16</v>
      </c>
      <c r="Y215" s="155">
        <v>2.2955523672883791</v>
      </c>
      <c r="Z215" s="221">
        <v>39</v>
      </c>
      <c r="AA215" s="157">
        <v>5.5954088952654235</v>
      </c>
    </row>
    <row r="216" spans="2:27" ht="13.5" thickBot="1">
      <c r="B216" s="121" t="s">
        <v>47</v>
      </c>
      <c r="C216" s="123">
        <v>3192</v>
      </c>
      <c r="D216" s="152">
        <v>24</v>
      </c>
      <c r="E216" s="124">
        <v>0.75187969924812026</v>
      </c>
      <c r="F216" s="152">
        <v>946</v>
      </c>
      <c r="G216" s="124">
        <v>29.636591478696744</v>
      </c>
      <c r="H216" s="153">
        <v>958</v>
      </c>
      <c r="I216" s="122">
        <v>30.012531328320801</v>
      </c>
      <c r="J216" s="152">
        <v>767</v>
      </c>
      <c r="K216" s="124">
        <v>24.028822055137844</v>
      </c>
      <c r="L216" s="152">
        <v>35</v>
      </c>
      <c r="M216" s="124">
        <v>1.0964912280701753</v>
      </c>
      <c r="N216" s="153">
        <v>3</v>
      </c>
      <c r="O216" s="122">
        <v>9.3984962406015032E-2</v>
      </c>
      <c r="P216" s="152">
        <v>99</v>
      </c>
      <c r="Q216" s="124">
        <v>3.1015037593984962</v>
      </c>
      <c r="R216" s="152">
        <v>65</v>
      </c>
      <c r="S216" s="124">
        <v>2.0363408521303259</v>
      </c>
      <c r="T216" s="152">
        <v>82</v>
      </c>
      <c r="U216" s="124">
        <v>2.5689223057644108</v>
      </c>
      <c r="V216" s="153">
        <v>5</v>
      </c>
      <c r="W216" s="124">
        <v>0.15664160401002505</v>
      </c>
      <c r="X216" s="152">
        <v>70</v>
      </c>
      <c r="Y216" s="124">
        <v>2.1929824561403506</v>
      </c>
      <c r="Z216" s="152">
        <v>138</v>
      </c>
      <c r="AA216" s="125">
        <v>4.3233082706766917</v>
      </c>
    </row>
    <row r="217" spans="2:27">
      <c r="B217" s="139" t="s">
        <v>353</v>
      </c>
    </row>
    <row r="218" spans="2:27">
      <c r="B218" s="173"/>
    </row>
    <row r="219" spans="2:27">
      <c r="B219" s="173"/>
    </row>
    <row r="222" spans="2:27" ht="42" customHeight="1" thickBot="1">
      <c r="B222" s="720" t="s">
        <v>354</v>
      </c>
      <c r="C222" s="720"/>
      <c r="D222" s="720"/>
      <c r="E222" s="720"/>
      <c r="F222" s="720"/>
      <c r="G222" s="720"/>
      <c r="H222" s="720"/>
      <c r="I222" s="720"/>
      <c r="J222" s="720"/>
      <c r="K222" s="720"/>
      <c r="L222" s="720"/>
      <c r="M222" s="720"/>
    </row>
    <row r="223" spans="2:27">
      <c r="B223" s="721" t="s">
        <v>400</v>
      </c>
      <c r="C223" s="708" t="s">
        <v>162</v>
      </c>
      <c r="D223" s="723" t="s">
        <v>347</v>
      </c>
      <c r="E223" s="724"/>
      <c r="F223" s="723" t="s">
        <v>348</v>
      </c>
      <c r="G223" s="724"/>
      <c r="H223" s="723" t="s">
        <v>687</v>
      </c>
      <c r="I223" s="724"/>
      <c r="J223" s="723" t="s">
        <v>349</v>
      </c>
      <c r="K223" s="724"/>
      <c r="L223" s="723" t="s">
        <v>350</v>
      </c>
      <c r="M223" s="725"/>
    </row>
    <row r="224" spans="2:27">
      <c r="B224" s="722"/>
      <c r="C224" s="709"/>
      <c r="D224" s="140" t="s">
        <v>351</v>
      </c>
      <c r="E224" s="141" t="s">
        <v>204</v>
      </c>
      <c r="F224" s="140" t="s">
        <v>351</v>
      </c>
      <c r="G224" s="141" t="s">
        <v>204</v>
      </c>
      <c r="H224" s="140" t="s">
        <v>351</v>
      </c>
      <c r="I224" s="141" t="s">
        <v>204</v>
      </c>
      <c r="J224" s="140" t="s">
        <v>351</v>
      </c>
      <c r="K224" s="141" t="s">
        <v>204</v>
      </c>
      <c r="L224" s="140" t="s">
        <v>351</v>
      </c>
      <c r="M224" s="142" t="s">
        <v>204</v>
      </c>
    </row>
    <row r="225" spans="2:13" ht="13.5" thickBot="1">
      <c r="B225" s="196" t="s">
        <v>152</v>
      </c>
      <c r="C225" s="145">
        <v>74358</v>
      </c>
      <c r="D225" s="145">
        <v>32907</v>
      </c>
      <c r="E225" s="146">
        <v>44.254821270071815</v>
      </c>
      <c r="F225" s="145">
        <v>35838</v>
      </c>
      <c r="G225" s="146">
        <v>48.196562575647548</v>
      </c>
      <c r="H225" s="147">
        <v>1540</v>
      </c>
      <c r="I225" s="146">
        <v>2.0710616208074453</v>
      </c>
      <c r="J225" s="145">
        <v>36</v>
      </c>
      <c r="K225" s="146">
        <v>4.841442749939482E-2</v>
      </c>
      <c r="L225" s="145">
        <v>4037</v>
      </c>
      <c r="M225" s="148">
        <v>5.4291401059738025</v>
      </c>
    </row>
    <row r="226" spans="2:13">
      <c r="B226" s="192" t="s">
        <v>236</v>
      </c>
      <c r="C226" s="129">
        <v>139</v>
      </c>
      <c r="D226" s="129">
        <v>10</v>
      </c>
      <c r="E226" s="130">
        <v>7.1942446043165464</v>
      </c>
      <c r="F226" s="129">
        <v>128</v>
      </c>
      <c r="G226" s="130">
        <v>92.086330935251809</v>
      </c>
      <c r="H226" s="190">
        <v>1</v>
      </c>
      <c r="I226" s="130">
        <v>0.71942446043165476</v>
      </c>
      <c r="J226" s="129">
        <v>0</v>
      </c>
      <c r="K226" s="130">
        <v>0</v>
      </c>
      <c r="L226" s="129">
        <v>0</v>
      </c>
      <c r="M226" s="131">
        <v>0</v>
      </c>
    </row>
    <row r="227" spans="2:13">
      <c r="B227" s="189" t="s">
        <v>237</v>
      </c>
      <c r="C227" s="134">
        <v>71</v>
      </c>
      <c r="D227" s="134">
        <v>17</v>
      </c>
      <c r="E227" s="133">
        <v>23.943661971830984</v>
      </c>
      <c r="F227" s="134">
        <v>53</v>
      </c>
      <c r="G227" s="133">
        <v>74.647887323943664</v>
      </c>
      <c r="H227" s="190">
        <v>0</v>
      </c>
      <c r="I227" s="133">
        <v>0</v>
      </c>
      <c r="J227" s="134">
        <v>0</v>
      </c>
      <c r="K227" s="133">
        <v>0</v>
      </c>
      <c r="L227" s="134">
        <v>1</v>
      </c>
      <c r="M227" s="136">
        <v>1.4084507042253522</v>
      </c>
    </row>
    <row r="228" spans="2:13">
      <c r="B228" s="189" t="s">
        <v>238</v>
      </c>
      <c r="C228" s="134">
        <v>127</v>
      </c>
      <c r="D228" s="134">
        <v>11</v>
      </c>
      <c r="E228" s="133">
        <v>8.6614173228346463</v>
      </c>
      <c r="F228" s="134">
        <v>113</v>
      </c>
      <c r="G228" s="133">
        <v>88.976377952755897</v>
      </c>
      <c r="H228" s="190">
        <v>1</v>
      </c>
      <c r="I228" s="133">
        <v>0.78740157480314954</v>
      </c>
      <c r="J228" s="134">
        <v>0</v>
      </c>
      <c r="K228" s="133">
        <v>0</v>
      </c>
      <c r="L228" s="134">
        <v>2</v>
      </c>
      <c r="M228" s="136">
        <v>1.5748031496062991</v>
      </c>
    </row>
    <row r="229" spans="2:13">
      <c r="B229" s="189" t="s">
        <v>239</v>
      </c>
      <c r="C229" s="134">
        <v>115</v>
      </c>
      <c r="D229" s="134">
        <v>10</v>
      </c>
      <c r="E229" s="133">
        <v>8.695652173913043</v>
      </c>
      <c r="F229" s="134">
        <v>103</v>
      </c>
      <c r="G229" s="133">
        <v>89.565217391304358</v>
      </c>
      <c r="H229" s="190">
        <v>0</v>
      </c>
      <c r="I229" s="133">
        <v>0</v>
      </c>
      <c r="J229" s="134">
        <v>0</v>
      </c>
      <c r="K229" s="133">
        <v>0</v>
      </c>
      <c r="L229" s="134">
        <v>2</v>
      </c>
      <c r="M229" s="136">
        <v>1.7391304347826086</v>
      </c>
    </row>
    <row r="230" spans="2:13">
      <c r="B230" s="189" t="s">
        <v>240</v>
      </c>
      <c r="C230" s="134">
        <v>23</v>
      </c>
      <c r="D230" s="134">
        <v>4</v>
      </c>
      <c r="E230" s="133">
        <v>17.391304347826086</v>
      </c>
      <c r="F230" s="134">
        <v>17</v>
      </c>
      <c r="G230" s="133">
        <v>73.91304347826086</v>
      </c>
      <c r="H230" s="190">
        <v>2</v>
      </c>
      <c r="I230" s="133">
        <v>8.695652173913043</v>
      </c>
      <c r="J230" s="134">
        <v>0</v>
      </c>
      <c r="K230" s="133">
        <v>0</v>
      </c>
      <c r="L230" s="134">
        <v>0</v>
      </c>
      <c r="M230" s="136">
        <v>0</v>
      </c>
    </row>
    <row r="231" spans="2:13">
      <c r="B231" s="189" t="s">
        <v>241</v>
      </c>
      <c r="C231" s="134">
        <v>236</v>
      </c>
      <c r="D231" s="134">
        <v>128</v>
      </c>
      <c r="E231" s="133">
        <v>54.237288135593218</v>
      </c>
      <c r="F231" s="134">
        <v>96</v>
      </c>
      <c r="G231" s="133">
        <v>40.677966101694921</v>
      </c>
      <c r="H231" s="190">
        <v>2</v>
      </c>
      <c r="I231" s="133">
        <v>0.84745762711864403</v>
      </c>
      <c r="J231" s="134">
        <v>0</v>
      </c>
      <c r="K231" s="133">
        <v>0</v>
      </c>
      <c r="L231" s="134">
        <v>10</v>
      </c>
      <c r="M231" s="136">
        <v>4.2372881355932197</v>
      </c>
    </row>
    <row r="232" spans="2:13">
      <c r="B232" s="189" t="s">
        <v>242</v>
      </c>
      <c r="C232" s="134">
        <v>106</v>
      </c>
      <c r="D232" s="134">
        <v>67</v>
      </c>
      <c r="E232" s="133">
        <v>63.20754716981132</v>
      </c>
      <c r="F232" s="134">
        <v>38</v>
      </c>
      <c r="G232" s="133">
        <v>35.849056603773583</v>
      </c>
      <c r="H232" s="190">
        <v>0</v>
      </c>
      <c r="I232" s="133">
        <v>0</v>
      </c>
      <c r="J232" s="134">
        <v>0</v>
      </c>
      <c r="K232" s="133">
        <v>0</v>
      </c>
      <c r="L232" s="134">
        <v>1</v>
      </c>
      <c r="M232" s="136">
        <v>0.94339622641509435</v>
      </c>
    </row>
    <row r="233" spans="2:13">
      <c r="B233" s="189" t="s">
        <v>243</v>
      </c>
      <c r="C233" s="134">
        <v>88</v>
      </c>
      <c r="D233" s="134">
        <v>30</v>
      </c>
      <c r="E233" s="133">
        <v>34.090909090909086</v>
      </c>
      <c r="F233" s="134">
        <v>55</v>
      </c>
      <c r="G233" s="133">
        <v>62.5</v>
      </c>
      <c r="H233" s="190">
        <v>3</v>
      </c>
      <c r="I233" s="133">
        <v>3.4090909090909087</v>
      </c>
      <c r="J233" s="134">
        <v>0</v>
      </c>
      <c r="K233" s="133">
        <v>0</v>
      </c>
      <c r="L233" s="134">
        <v>0</v>
      </c>
      <c r="M233" s="136">
        <v>0</v>
      </c>
    </row>
    <row r="234" spans="2:13">
      <c r="B234" s="189" t="s">
        <v>244</v>
      </c>
      <c r="C234" s="134">
        <v>48</v>
      </c>
      <c r="D234" s="134">
        <v>11</v>
      </c>
      <c r="E234" s="133">
        <v>22.916666666666664</v>
      </c>
      <c r="F234" s="134">
        <v>37</v>
      </c>
      <c r="G234" s="133">
        <v>77.083333333333343</v>
      </c>
      <c r="H234" s="190">
        <v>0</v>
      </c>
      <c r="I234" s="133">
        <v>0</v>
      </c>
      <c r="J234" s="134">
        <v>0</v>
      </c>
      <c r="K234" s="133">
        <v>0</v>
      </c>
      <c r="L234" s="134">
        <v>0</v>
      </c>
      <c r="M234" s="136">
        <v>0</v>
      </c>
    </row>
    <row r="235" spans="2:13">
      <c r="B235" s="189" t="s">
        <v>245</v>
      </c>
      <c r="C235" s="134">
        <v>315</v>
      </c>
      <c r="D235" s="134">
        <v>21</v>
      </c>
      <c r="E235" s="133">
        <v>6.666666666666667</v>
      </c>
      <c r="F235" s="134">
        <v>288</v>
      </c>
      <c r="G235" s="133">
        <v>91.428571428571431</v>
      </c>
      <c r="H235" s="190">
        <v>6</v>
      </c>
      <c r="I235" s="133">
        <v>1.9047619047619049</v>
      </c>
      <c r="J235" s="134">
        <v>0</v>
      </c>
      <c r="K235" s="133">
        <v>0</v>
      </c>
      <c r="L235" s="134">
        <v>0</v>
      </c>
      <c r="M235" s="136">
        <v>0</v>
      </c>
    </row>
    <row r="236" spans="2:13">
      <c r="B236" s="189" t="s">
        <v>246</v>
      </c>
      <c r="C236" s="134">
        <v>108</v>
      </c>
      <c r="D236" s="134">
        <v>20</v>
      </c>
      <c r="E236" s="133">
        <v>18.518518518518519</v>
      </c>
      <c r="F236" s="134">
        <v>87</v>
      </c>
      <c r="G236" s="133">
        <v>80.555555555555557</v>
      </c>
      <c r="H236" s="190">
        <v>1</v>
      </c>
      <c r="I236" s="133">
        <v>0.92592592592592582</v>
      </c>
      <c r="J236" s="134">
        <v>0</v>
      </c>
      <c r="K236" s="133">
        <v>0</v>
      </c>
      <c r="L236" s="134">
        <v>0</v>
      </c>
      <c r="M236" s="136">
        <v>0</v>
      </c>
    </row>
    <row r="237" spans="2:13">
      <c r="B237" s="189" t="s">
        <v>247</v>
      </c>
      <c r="C237" s="134">
        <v>52</v>
      </c>
      <c r="D237" s="134">
        <v>13</v>
      </c>
      <c r="E237" s="133">
        <v>25</v>
      </c>
      <c r="F237" s="134">
        <v>36</v>
      </c>
      <c r="G237" s="133">
        <v>69.230769230769226</v>
      </c>
      <c r="H237" s="190">
        <v>2</v>
      </c>
      <c r="I237" s="133">
        <v>3.8461538461538463</v>
      </c>
      <c r="J237" s="134">
        <v>0</v>
      </c>
      <c r="K237" s="133">
        <v>0</v>
      </c>
      <c r="L237" s="134">
        <v>1</v>
      </c>
      <c r="M237" s="136">
        <v>1.9230769230769231</v>
      </c>
    </row>
    <row r="238" spans="2:13">
      <c r="B238" s="189" t="s">
        <v>248</v>
      </c>
      <c r="C238" s="134">
        <v>323</v>
      </c>
      <c r="D238" s="134">
        <v>150</v>
      </c>
      <c r="E238" s="133">
        <v>46.439628482972132</v>
      </c>
      <c r="F238" s="134">
        <v>152</v>
      </c>
      <c r="G238" s="133">
        <v>47.058823529411761</v>
      </c>
      <c r="H238" s="190">
        <v>6</v>
      </c>
      <c r="I238" s="133">
        <v>1.8575851393188854</v>
      </c>
      <c r="J238" s="134">
        <v>0</v>
      </c>
      <c r="K238" s="133">
        <v>0</v>
      </c>
      <c r="L238" s="134">
        <v>15</v>
      </c>
      <c r="M238" s="136">
        <v>4.643962848297214</v>
      </c>
    </row>
    <row r="239" spans="2:13">
      <c r="B239" s="189" t="s">
        <v>249</v>
      </c>
      <c r="C239" s="134">
        <v>473</v>
      </c>
      <c r="D239" s="134">
        <v>188</v>
      </c>
      <c r="E239" s="133">
        <v>39.746300211416489</v>
      </c>
      <c r="F239" s="134">
        <v>260</v>
      </c>
      <c r="G239" s="133">
        <v>54.968287526427062</v>
      </c>
      <c r="H239" s="190">
        <v>9</v>
      </c>
      <c r="I239" s="133">
        <v>1.9027484143763214</v>
      </c>
      <c r="J239" s="134">
        <v>0</v>
      </c>
      <c r="K239" s="133">
        <v>0</v>
      </c>
      <c r="L239" s="134">
        <v>16</v>
      </c>
      <c r="M239" s="136">
        <v>3.382663847780127</v>
      </c>
    </row>
    <row r="240" spans="2:13">
      <c r="B240" s="189" t="s">
        <v>250</v>
      </c>
      <c r="C240" s="134">
        <v>78</v>
      </c>
      <c r="D240" s="134">
        <v>10</v>
      </c>
      <c r="E240" s="133">
        <v>12.820512820512819</v>
      </c>
      <c r="F240" s="134">
        <v>65</v>
      </c>
      <c r="G240" s="133">
        <v>83.333333333333343</v>
      </c>
      <c r="H240" s="190">
        <v>0</v>
      </c>
      <c r="I240" s="133">
        <v>0</v>
      </c>
      <c r="J240" s="134">
        <v>0</v>
      </c>
      <c r="K240" s="133">
        <v>0</v>
      </c>
      <c r="L240" s="134">
        <v>3</v>
      </c>
      <c r="M240" s="136">
        <v>3.8461538461538463</v>
      </c>
    </row>
    <row r="241" spans="2:13">
      <c r="B241" s="189" t="s">
        <v>251</v>
      </c>
      <c r="C241" s="134">
        <v>193</v>
      </c>
      <c r="D241" s="134">
        <v>12</v>
      </c>
      <c r="E241" s="133">
        <v>6.2176165803108807</v>
      </c>
      <c r="F241" s="134">
        <v>175</v>
      </c>
      <c r="G241" s="133">
        <v>90.673575129533674</v>
      </c>
      <c r="H241" s="190">
        <v>1</v>
      </c>
      <c r="I241" s="133">
        <v>0.5181347150259068</v>
      </c>
      <c r="J241" s="134">
        <v>0</v>
      </c>
      <c r="K241" s="133">
        <v>0</v>
      </c>
      <c r="L241" s="134">
        <v>5</v>
      </c>
      <c r="M241" s="136">
        <v>2.5906735751295336</v>
      </c>
    </row>
    <row r="242" spans="2:13" ht="13.5" thickBot="1">
      <c r="B242" s="194" t="s">
        <v>252</v>
      </c>
      <c r="C242" s="135">
        <v>697</v>
      </c>
      <c r="D242" s="135">
        <v>155</v>
      </c>
      <c r="E242" s="155">
        <v>22.238163558106169</v>
      </c>
      <c r="F242" s="135">
        <v>512</v>
      </c>
      <c r="G242" s="155">
        <v>73.457675753228131</v>
      </c>
      <c r="H242" s="195">
        <v>20</v>
      </c>
      <c r="I242" s="155">
        <v>2.8694404591104736</v>
      </c>
      <c r="J242" s="135">
        <v>2</v>
      </c>
      <c r="K242" s="155">
        <v>0.28694404591104739</v>
      </c>
      <c r="L242" s="135">
        <v>8</v>
      </c>
      <c r="M242" s="157">
        <v>1.1477761836441895</v>
      </c>
    </row>
    <row r="243" spans="2:13" ht="13.5" thickBot="1">
      <c r="B243" s="121" t="s">
        <v>47</v>
      </c>
      <c r="C243" s="123">
        <v>3192</v>
      </c>
      <c r="D243" s="152">
        <v>857</v>
      </c>
      <c r="E243" s="124">
        <v>26.848370927318292</v>
      </c>
      <c r="F243" s="152">
        <v>2215</v>
      </c>
      <c r="G243" s="124">
        <v>69.392230576441108</v>
      </c>
      <c r="H243" s="153">
        <v>54</v>
      </c>
      <c r="I243" s="122">
        <v>1.6917293233082706</v>
      </c>
      <c r="J243" s="152">
        <v>2</v>
      </c>
      <c r="K243" s="124">
        <v>6.2656641604010022E-2</v>
      </c>
      <c r="L243" s="152">
        <v>64</v>
      </c>
      <c r="M243" s="125">
        <v>2.0050125313283207</v>
      </c>
    </row>
    <row r="244" spans="2:13">
      <c r="B244" s="139" t="s">
        <v>353</v>
      </c>
    </row>
    <row r="248" spans="2:13" ht="40.5" customHeight="1" thickBot="1">
      <c r="B248" s="720" t="s">
        <v>385</v>
      </c>
      <c r="C248" s="720"/>
      <c r="D248" s="720"/>
      <c r="E248" s="720"/>
      <c r="F248" s="720"/>
      <c r="G248" s="720"/>
      <c r="H248" s="720"/>
      <c r="I248" s="720"/>
    </row>
    <row r="249" spans="2:13">
      <c r="B249" s="721" t="s">
        <v>400</v>
      </c>
      <c r="C249" s="708" t="s">
        <v>162</v>
      </c>
      <c r="D249" s="723" t="s">
        <v>379</v>
      </c>
      <c r="E249" s="724"/>
      <c r="F249" s="744" t="s">
        <v>380</v>
      </c>
      <c r="G249" s="745"/>
      <c r="H249" s="723" t="s">
        <v>202</v>
      </c>
      <c r="I249" s="725"/>
    </row>
    <row r="250" spans="2:13">
      <c r="B250" s="722"/>
      <c r="C250" s="709" t="s">
        <v>191</v>
      </c>
      <c r="D250" s="140" t="s">
        <v>351</v>
      </c>
      <c r="E250" s="141" t="s">
        <v>204</v>
      </c>
      <c r="F250" s="140" t="s">
        <v>351</v>
      </c>
      <c r="G250" s="141" t="s">
        <v>204</v>
      </c>
      <c r="H250" s="140" t="s">
        <v>351</v>
      </c>
      <c r="I250" s="142" t="s">
        <v>204</v>
      </c>
    </row>
    <row r="251" spans="2:13" ht="13.5" thickBot="1">
      <c r="B251" s="196" t="s">
        <v>152</v>
      </c>
      <c r="C251" s="145">
        <v>74358</v>
      </c>
      <c r="D251" s="145">
        <v>6899</v>
      </c>
      <c r="E251" s="146">
        <v>9.2780870921756904</v>
      </c>
      <c r="F251" s="145">
        <v>67343</v>
      </c>
      <c r="G251" s="146">
        <v>90.565910863659596</v>
      </c>
      <c r="H251" s="145">
        <v>116</v>
      </c>
      <c r="I251" s="148">
        <v>0.15600204416471664</v>
      </c>
    </row>
    <row r="252" spans="2:13">
      <c r="B252" s="192" t="s">
        <v>236</v>
      </c>
      <c r="C252" s="129">
        <v>139</v>
      </c>
      <c r="D252" s="129">
        <v>18</v>
      </c>
      <c r="E252" s="130">
        <v>12.949640287769784</v>
      </c>
      <c r="F252" s="129">
        <v>121</v>
      </c>
      <c r="G252" s="130">
        <v>87.050359712230218</v>
      </c>
      <c r="H252" s="129">
        <v>0</v>
      </c>
      <c r="I252" s="131">
        <v>0</v>
      </c>
    </row>
    <row r="253" spans="2:13">
      <c r="B253" s="189" t="s">
        <v>237</v>
      </c>
      <c r="C253" s="134">
        <v>71</v>
      </c>
      <c r="D253" s="134">
        <v>6</v>
      </c>
      <c r="E253" s="133">
        <v>8.4507042253521121</v>
      </c>
      <c r="F253" s="134">
        <v>65</v>
      </c>
      <c r="G253" s="133">
        <v>91.549295774647888</v>
      </c>
      <c r="H253" s="129">
        <v>0</v>
      </c>
      <c r="I253" s="136">
        <v>0</v>
      </c>
    </row>
    <row r="254" spans="2:13">
      <c r="B254" s="189" t="s">
        <v>238</v>
      </c>
      <c r="C254" s="134">
        <v>127</v>
      </c>
      <c r="D254" s="134">
        <v>15</v>
      </c>
      <c r="E254" s="133">
        <v>11.811023622047244</v>
      </c>
      <c r="F254" s="134">
        <v>112</v>
      </c>
      <c r="G254" s="133">
        <v>88.188976377952756</v>
      </c>
      <c r="H254" s="129">
        <v>0</v>
      </c>
      <c r="I254" s="136">
        <v>0</v>
      </c>
    </row>
    <row r="255" spans="2:13">
      <c r="B255" s="189" t="s">
        <v>239</v>
      </c>
      <c r="C255" s="134">
        <v>115</v>
      </c>
      <c r="D255" s="134">
        <v>19</v>
      </c>
      <c r="E255" s="133">
        <v>16.521739130434781</v>
      </c>
      <c r="F255" s="134">
        <v>96</v>
      </c>
      <c r="G255" s="133">
        <v>83.478260869565219</v>
      </c>
      <c r="H255" s="129">
        <v>0</v>
      </c>
      <c r="I255" s="136">
        <v>0</v>
      </c>
    </row>
    <row r="256" spans="2:13">
      <c r="B256" s="189" t="s">
        <v>240</v>
      </c>
      <c r="C256" s="134">
        <v>23</v>
      </c>
      <c r="D256" s="134">
        <v>1</v>
      </c>
      <c r="E256" s="133">
        <v>4.3478260869565215</v>
      </c>
      <c r="F256" s="134">
        <v>22</v>
      </c>
      <c r="G256" s="133">
        <v>95.652173913043484</v>
      </c>
      <c r="H256" s="129">
        <v>0</v>
      </c>
      <c r="I256" s="136">
        <v>0</v>
      </c>
    </row>
    <row r="257" spans="2:9">
      <c r="B257" s="189" t="s">
        <v>241</v>
      </c>
      <c r="C257" s="134">
        <v>236</v>
      </c>
      <c r="D257" s="134">
        <v>34</v>
      </c>
      <c r="E257" s="133">
        <v>14.40677966101695</v>
      </c>
      <c r="F257" s="134">
        <v>202</v>
      </c>
      <c r="G257" s="133">
        <v>85.593220338983059</v>
      </c>
      <c r="H257" s="129">
        <v>0</v>
      </c>
      <c r="I257" s="136">
        <v>0</v>
      </c>
    </row>
    <row r="258" spans="2:9">
      <c r="B258" s="189" t="s">
        <v>242</v>
      </c>
      <c r="C258" s="134">
        <v>106</v>
      </c>
      <c r="D258" s="134">
        <v>11</v>
      </c>
      <c r="E258" s="133">
        <v>10.377358490566039</v>
      </c>
      <c r="F258" s="134">
        <v>95</v>
      </c>
      <c r="G258" s="133">
        <v>89.622641509433961</v>
      </c>
      <c r="H258" s="129">
        <v>0</v>
      </c>
      <c r="I258" s="136">
        <v>0</v>
      </c>
    </row>
    <row r="259" spans="2:9">
      <c r="B259" s="189" t="s">
        <v>243</v>
      </c>
      <c r="C259" s="134">
        <v>88</v>
      </c>
      <c r="D259" s="134">
        <v>16</v>
      </c>
      <c r="E259" s="133">
        <v>18.181818181818183</v>
      </c>
      <c r="F259" s="134">
        <v>72</v>
      </c>
      <c r="G259" s="133">
        <v>81.818181818181827</v>
      </c>
      <c r="H259" s="129">
        <v>0</v>
      </c>
      <c r="I259" s="136">
        <v>0</v>
      </c>
    </row>
    <row r="260" spans="2:9">
      <c r="B260" s="189" t="s">
        <v>244</v>
      </c>
      <c r="C260" s="134">
        <v>48</v>
      </c>
      <c r="D260" s="134">
        <v>4</v>
      </c>
      <c r="E260" s="133">
        <v>8.3333333333333321</v>
      </c>
      <c r="F260" s="134">
        <v>44</v>
      </c>
      <c r="G260" s="133">
        <v>91.666666666666657</v>
      </c>
      <c r="H260" s="129">
        <v>0</v>
      </c>
      <c r="I260" s="136">
        <v>0</v>
      </c>
    </row>
    <row r="261" spans="2:9">
      <c r="B261" s="189" t="s">
        <v>245</v>
      </c>
      <c r="C261" s="134">
        <v>315</v>
      </c>
      <c r="D261" s="134">
        <v>18</v>
      </c>
      <c r="E261" s="133">
        <v>5.7142857142857144</v>
      </c>
      <c r="F261" s="134">
        <v>297</v>
      </c>
      <c r="G261" s="133">
        <v>94.285714285714278</v>
      </c>
      <c r="H261" s="129">
        <v>0</v>
      </c>
      <c r="I261" s="136">
        <v>0</v>
      </c>
    </row>
    <row r="262" spans="2:9">
      <c r="B262" s="189" t="s">
        <v>246</v>
      </c>
      <c r="C262" s="134">
        <v>108</v>
      </c>
      <c r="D262" s="134">
        <v>8</v>
      </c>
      <c r="E262" s="133">
        <v>7.4074074074074066</v>
      </c>
      <c r="F262" s="134">
        <v>100</v>
      </c>
      <c r="G262" s="133">
        <v>92.592592592592595</v>
      </c>
      <c r="H262" s="129">
        <v>0</v>
      </c>
      <c r="I262" s="136">
        <v>0</v>
      </c>
    </row>
    <row r="263" spans="2:9">
      <c r="B263" s="189" t="s">
        <v>247</v>
      </c>
      <c r="C263" s="134">
        <v>52</v>
      </c>
      <c r="D263" s="134">
        <v>4</v>
      </c>
      <c r="E263" s="133">
        <v>7.6923076923076925</v>
      </c>
      <c r="F263" s="134">
        <v>48</v>
      </c>
      <c r="G263" s="133">
        <v>92.307692307692307</v>
      </c>
      <c r="H263" s="129">
        <v>0</v>
      </c>
      <c r="I263" s="136">
        <v>0</v>
      </c>
    </row>
    <row r="264" spans="2:9">
      <c r="B264" s="189" t="s">
        <v>248</v>
      </c>
      <c r="C264" s="134">
        <v>323</v>
      </c>
      <c r="D264" s="134">
        <v>35</v>
      </c>
      <c r="E264" s="133">
        <v>10.835913312693499</v>
      </c>
      <c r="F264" s="134">
        <v>288</v>
      </c>
      <c r="G264" s="133">
        <v>89.164086687306494</v>
      </c>
      <c r="H264" s="129">
        <v>0</v>
      </c>
      <c r="I264" s="136">
        <v>0</v>
      </c>
    </row>
    <row r="265" spans="2:9">
      <c r="B265" s="189" t="s">
        <v>249</v>
      </c>
      <c r="C265" s="134">
        <v>473</v>
      </c>
      <c r="D265" s="134">
        <v>39</v>
      </c>
      <c r="E265" s="133">
        <v>8.2452431289640593</v>
      </c>
      <c r="F265" s="134">
        <v>434</v>
      </c>
      <c r="G265" s="133">
        <v>91.754756871035937</v>
      </c>
      <c r="H265" s="129">
        <v>0</v>
      </c>
      <c r="I265" s="136">
        <v>0</v>
      </c>
    </row>
    <row r="266" spans="2:9">
      <c r="B266" s="189" t="s">
        <v>250</v>
      </c>
      <c r="C266" s="134">
        <v>78</v>
      </c>
      <c r="D266" s="134">
        <v>9</v>
      </c>
      <c r="E266" s="133">
        <v>11.538461538461538</v>
      </c>
      <c r="F266" s="134">
        <v>69</v>
      </c>
      <c r="G266" s="133">
        <v>88.461538461538453</v>
      </c>
      <c r="H266" s="129">
        <v>0</v>
      </c>
      <c r="I266" s="136">
        <v>0</v>
      </c>
    </row>
    <row r="267" spans="2:9">
      <c r="B267" s="189" t="s">
        <v>251</v>
      </c>
      <c r="C267" s="134">
        <v>193</v>
      </c>
      <c r="D267" s="134">
        <v>18</v>
      </c>
      <c r="E267" s="133">
        <v>9.3264248704663206</v>
      </c>
      <c r="F267" s="134">
        <v>175</v>
      </c>
      <c r="G267" s="133">
        <v>90.673575129533674</v>
      </c>
      <c r="H267" s="134">
        <v>0</v>
      </c>
      <c r="I267" s="136">
        <v>0</v>
      </c>
    </row>
    <row r="268" spans="2:9" ht="13.5" thickBot="1">
      <c r="B268" s="194" t="s">
        <v>252</v>
      </c>
      <c r="C268" s="135">
        <v>697</v>
      </c>
      <c r="D268" s="135">
        <v>71</v>
      </c>
      <c r="E268" s="155">
        <v>10.186513629842182</v>
      </c>
      <c r="F268" s="135">
        <v>626</v>
      </c>
      <c r="G268" s="155">
        <v>89.813486370157818</v>
      </c>
      <c r="H268" s="129">
        <v>0</v>
      </c>
      <c r="I268" s="157">
        <v>0</v>
      </c>
    </row>
    <row r="269" spans="2:9" ht="13.5" thickBot="1">
      <c r="B269" s="121" t="s">
        <v>47</v>
      </c>
      <c r="C269" s="123">
        <v>3192</v>
      </c>
      <c r="D269" s="152">
        <v>326</v>
      </c>
      <c r="E269" s="124">
        <v>10.213032581453634</v>
      </c>
      <c r="F269" s="152">
        <v>2866</v>
      </c>
      <c r="G269" s="124">
        <v>89.786967418546368</v>
      </c>
      <c r="H269" s="223">
        <v>0</v>
      </c>
      <c r="I269" s="224">
        <v>0</v>
      </c>
    </row>
    <row r="270" spans="2:9">
      <c r="B270" s="139" t="s">
        <v>353</v>
      </c>
    </row>
    <row r="275" spans="2:7" ht="47.25" customHeight="1" thickBot="1">
      <c r="B275" s="720" t="s">
        <v>396</v>
      </c>
      <c r="C275" s="720"/>
      <c r="D275" s="720"/>
      <c r="E275" s="720"/>
      <c r="F275" s="720"/>
      <c r="G275" s="720"/>
    </row>
    <row r="276" spans="2:7">
      <c r="B276" s="721" t="s">
        <v>400</v>
      </c>
      <c r="C276" s="708" t="s">
        <v>162</v>
      </c>
      <c r="D276" s="723" t="s">
        <v>390</v>
      </c>
      <c r="E276" s="724"/>
      <c r="F276" s="744" t="s">
        <v>391</v>
      </c>
      <c r="G276" s="748"/>
    </row>
    <row r="277" spans="2:7">
      <c r="B277" s="722"/>
      <c r="C277" s="709" t="s">
        <v>191</v>
      </c>
      <c r="D277" s="140" t="s">
        <v>351</v>
      </c>
      <c r="E277" s="141" t="s">
        <v>204</v>
      </c>
      <c r="F277" s="140" t="s">
        <v>351</v>
      </c>
      <c r="G277" s="142" t="s">
        <v>204</v>
      </c>
    </row>
    <row r="278" spans="2:7" ht="13.5" thickBot="1">
      <c r="B278" s="196" t="s">
        <v>152</v>
      </c>
      <c r="C278" s="145">
        <v>74358</v>
      </c>
      <c r="D278" s="145">
        <v>56123</v>
      </c>
      <c r="E278" s="146">
        <v>75.4767476263482</v>
      </c>
      <c r="F278" s="145">
        <v>18235</v>
      </c>
      <c r="G278" s="148">
        <v>24.523252373651793</v>
      </c>
    </row>
    <row r="279" spans="2:7">
      <c r="B279" s="192" t="s">
        <v>236</v>
      </c>
      <c r="C279" s="129">
        <v>139</v>
      </c>
      <c r="D279" s="129">
        <v>30</v>
      </c>
      <c r="E279" s="130">
        <v>21.582733812949641</v>
      </c>
      <c r="F279" s="129">
        <v>109</v>
      </c>
      <c r="G279" s="131">
        <v>78.417266187050359</v>
      </c>
    </row>
    <row r="280" spans="2:7">
      <c r="B280" s="189" t="s">
        <v>237</v>
      </c>
      <c r="C280" s="134">
        <v>71</v>
      </c>
      <c r="D280" s="134">
        <v>25</v>
      </c>
      <c r="E280" s="133">
        <v>35.2112676056338</v>
      </c>
      <c r="F280" s="134">
        <v>46</v>
      </c>
      <c r="G280" s="136">
        <v>64.788732394366207</v>
      </c>
    </row>
    <row r="281" spans="2:7">
      <c r="B281" s="189" t="s">
        <v>238</v>
      </c>
      <c r="C281" s="134">
        <v>127</v>
      </c>
      <c r="D281" s="134">
        <v>44</v>
      </c>
      <c r="E281" s="133">
        <v>34.645669291338585</v>
      </c>
      <c r="F281" s="134">
        <v>83</v>
      </c>
      <c r="G281" s="136">
        <v>65.354330708661408</v>
      </c>
    </row>
    <row r="282" spans="2:7">
      <c r="B282" s="189" t="s">
        <v>239</v>
      </c>
      <c r="C282" s="134">
        <v>115</v>
      </c>
      <c r="D282" s="134">
        <v>30</v>
      </c>
      <c r="E282" s="133">
        <v>26.086956521739129</v>
      </c>
      <c r="F282" s="134">
        <v>85</v>
      </c>
      <c r="G282" s="136">
        <v>73.91304347826086</v>
      </c>
    </row>
    <row r="283" spans="2:7">
      <c r="B283" s="189" t="s">
        <v>240</v>
      </c>
      <c r="C283" s="134">
        <v>23</v>
      </c>
      <c r="D283" s="134">
        <v>16</v>
      </c>
      <c r="E283" s="133">
        <v>69.565217391304344</v>
      </c>
      <c r="F283" s="134">
        <v>7</v>
      </c>
      <c r="G283" s="136">
        <v>30.434782608695656</v>
      </c>
    </row>
    <row r="284" spans="2:7">
      <c r="B284" s="189" t="s">
        <v>241</v>
      </c>
      <c r="C284" s="134">
        <v>236</v>
      </c>
      <c r="D284" s="134">
        <v>148</v>
      </c>
      <c r="E284" s="133">
        <v>62.711864406779661</v>
      </c>
      <c r="F284" s="134">
        <v>88</v>
      </c>
      <c r="G284" s="136">
        <v>37.288135593220339</v>
      </c>
    </row>
    <row r="285" spans="2:7">
      <c r="B285" s="189" t="s">
        <v>242</v>
      </c>
      <c r="C285" s="134">
        <v>106</v>
      </c>
      <c r="D285" s="134">
        <v>46</v>
      </c>
      <c r="E285" s="133">
        <v>43.39622641509434</v>
      </c>
      <c r="F285" s="134">
        <v>60</v>
      </c>
      <c r="G285" s="136">
        <v>56.60377358490566</v>
      </c>
    </row>
    <row r="286" spans="2:7">
      <c r="B286" s="189" t="s">
        <v>243</v>
      </c>
      <c r="C286" s="134">
        <v>88</v>
      </c>
      <c r="D286" s="134">
        <v>45</v>
      </c>
      <c r="E286" s="133">
        <v>51.136363636363633</v>
      </c>
      <c r="F286" s="134">
        <v>43</v>
      </c>
      <c r="G286" s="136">
        <v>48.863636363636367</v>
      </c>
    </row>
    <row r="287" spans="2:7">
      <c r="B287" s="189" t="s">
        <v>244</v>
      </c>
      <c r="C287" s="134">
        <v>48</v>
      </c>
      <c r="D287" s="134">
        <v>21</v>
      </c>
      <c r="E287" s="133">
        <v>43.75</v>
      </c>
      <c r="F287" s="134">
        <v>27</v>
      </c>
      <c r="G287" s="136">
        <v>56.25</v>
      </c>
    </row>
    <row r="288" spans="2:7">
      <c r="B288" s="189" t="s">
        <v>245</v>
      </c>
      <c r="C288" s="134">
        <v>315</v>
      </c>
      <c r="D288" s="134">
        <v>109</v>
      </c>
      <c r="E288" s="133">
        <v>34.603174603174601</v>
      </c>
      <c r="F288" s="134">
        <v>206</v>
      </c>
      <c r="G288" s="136">
        <v>65.396825396825392</v>
      </c>
    </row>
    <row r="289" spans="2:26">
      <c r="B289" s="189" t="s">
        <v>246</v>
      </c>
      <c r="C289" s="134">
        <v>108</v>
      </c>
      <c r="D289" s="134">
        <v>47</v>
      </c>
      <c r="E289" s="133">
        <v>43.518518518518519</v>
      </c>
      <c r="F289" s="134">
        <v>61</v>
      </c>
      <c r="G289" s="136">
        <v>56.481481481481474</v>
      </c>
    </row>
    <row r="290" spans="2:26">
      <c r="B290" s="189" t="s">
        <v>247</v>
      </c>
      <c r="C290" s="134">
        <v>52</v>
      </c>
      <c r="D290" s="134">
        <v>26</v>
      </c>
      <c r="E290" s="133">
        <v>50</v>
      </c>
      <c r="F290" s="134">
        <v>26</v>
      </c>
      <c r="G290" s="136">
        <v>50</v>
      </c>
    </row>
    <row r="291" spans="2:26">
      <c r="B291" s="189" t="s">
        <v>248</v>
      </c>
      <c r="C291" s="134">
        <v>323</v>
      </c>
      <c r="D291" s="134">
        <v>146</v>
      </c>
      <c r="E291" s="133">
        <v>45.201238390092882</v>
      </c>
      <c r="F291" s="134">
        <v>177</v>
      </c>
      <c r="G291" s="136">
        <v>54.798761609907118</v>
      </c>
    </row>
    <row r="292" spans="2:26">
      <c r="B292" s="189" t="s">
        <v>249</v>
      </c>
      <c r="C292" s="134">
        <v>473</v>
      </c>
      <c r="D292" s="134">
        <v>233</v>
      </c>
      <c r="E292" s="133">
        <v>49.260042283298098</v>
      </c>
      <c r="F292" s="134">
        <v>240</v>
      </c>
      <c r="G292" s="136">
        <v>50.739957716701902</v>
      </c>
    </row>
    <row r="293" spans="2:26">
      <c r="B293" s="189" t="s">
        <v>250</v>
      </c>
      <c r="C293" s="134">
        <v>78</v>
      </c>
      <c r="D293" s="134">
        <v>20</v>
      </c>
      <c r="E293" s="133">
        <v>25.641025641025639</v>
      </c>
      <c r="F293" s="134">
        <v>58</v>
      </c>
      <c r="G293" s="136">
        <v>74.358974358974365</v>
      </c>
    </row>
    <row r="294" spans="2:26">
      <c r="B294" s="189" t="s">
        <v>251</v>
      </c>
      <c r="C294" s="134">
        <v>193</v>
      </c>
      <c r="D294" s="134">
        <v>56</v>
      </c>
      <c r="E294" s="133">
        <v>29.015544041450774</v>
      </c>
      <c r="F294" s="134">
        <v>137</v>
      </c>
      <c r="G294" s="136">
        <v>70.984455958549219</v>
      </c>
    </row>
    <row r="295" spans="2:26" ht="13.5" thickBot="1">
      <c r="B295" s="194" t="s">
        <v>252</v>
      </c>
      <c r="C295" s="135">
        <v>697</v>
      </c>
      <c r="D295" s="135">
        <v>417</v>
      </c>
      <c r="E295" s="155">
        <v>59.827833572453372</v>
      </c>
      <c r="F295" s="135">
        <v>280</v>
      </c>
      <c r="G295" s="157">
        <v>40.172166427546628</v>
      </c>
    </row>
    <row r="296" spans="2:26" ht="13.5" thickBot="1">
      <c r="B296" s="121" t="s">
        <v>47</v>
      </c>
      <c r="C296" s="123">
        <v>3192</v>
      </c>
      <c r="D296" s="152">
        <v>1459</v>
      </c>
      <c r="E296" s="124">
        <v>45.708020050125313</v>
      </c>
      <c r="F296" s="152">
        <v>1733</v>
      </c>
      <c r="G296" s="125">
        <v>54.291979949874694</v>
      </c>
    </row>
    <row r="297" spans="2:26">
      <c r="B297" s="139" t="s">
        <v>353</v>
      </c>
    </row>
    <row r="301" spans="2:26" ht="18">
      <c r="B301" s="758" t="s">
        <v>440</v>
      </c>
      <c r="C301" s="759"/>
      <c r="D301" s="759"/>
      <c r="E301" s="759"/>
      <c r="F301" s="759"/>
      <c r="G301" s="759"/>
      <c r="H301" s="759"/>
    </row>
    <row r="304" spans="2:26" ht="30" customHeight="1" thickBot="1">
      <c r="B304" s="749" t="s">
        <v>666</v>
      </c>
      <c r="C304" s="749"/>
      <c r="D304" s="749"/>
      <c r="E304" s="749"/>
      <c r="F304" s="749"/>
      <c r="G304" s="749"/>
      <c r="H304" s="749"/>
      <c r="I304" s="749"/>
      <c r="J304" s="749"/>
      <c r="K304" s="749"/>
      <c r="L304" s="749"/>
      <c r="M304" s="749"/>
      <c r="N304" s="749"/>
      <c r="O304" s="749"/>
      <c r="P304" s="749"/>
      <c r="Q304" s="749"/>
      <c r="R304" s="749"/>
      <c r="S304" s="749"/>
      <c r="T304" s="749"/>
      <c r="U304" s="254"/>
      <c r="V304" s="254"/>
      <c r="W304" s="254"/>
      <c r="X304" s="254"/>
      <c r="Y304" s="254"/>
      <c r="Z304" s="254"/>
    </row>
    <row r="305" spans="2:26">
      <c r="B305" s="760" t="s">
        <v>457</v>
      </c>
      <c r="C305" s="746" t="s">
        <v>441</v>
      </c>
      <c r="D305" s="746" t="s">
        <v>442</v>
      </c>
      <c r="E305" s="746"/>
      <c r="F305" s="746" t="s">
        <v>443</v>
      </c>
      <c r="G305" s="746"/>
      <c r="H305" s="746" t="s">
        <v>444</v>
      </c>
      <c r="I305" s="746"/>
      <c r="J305" s="746" t="s">
        <v>445</v>
      </c>
      <c r="K305" s="746"/>
      <c r="L305" s="746" t="s">
        <v>446</v>
      </c>
      <c r="M305" s="746"/>
      <c r="N305" s="746" t="s">
        <v>447</v>
      </c>
      <c r="O305" s="746"/>
      <c r="P305" s="746" t="s">
        <v>448</v>
      </c>
      <c r="Q305" s="746"/>
      <c r="R305" s="769" t="s">
        <v>449</v>
      </c>
      <c r="S305" s="746" t="s">
        <v>450</v>
      </c>
      <c r="T305" s="746"/>
      <c r="U305" s="746" t="s">
        <v>451</v>
      </c>
      <c r="V305" s="746"/>
      <c r="W305" s="746" t="s">
        <v>452</v>
      </c>
      <c r="X305" s="746"/>
      <c r="Y305" s="746" t="s">
        <v>453</v>
      </c>
      <c r="Z305" s="756"/>
    </row>
    <row r="306" spans="2:26" ht="26.25" thickBot="1">
      <c r="B306" s="761"/>
      <c r="C306" s="762"/>
      <c r="D306" s="255" t="s">
        <v>454</v>
      </c>
      <c r="E306" s="256" t="s">
        <v>204</v>
      </c>
      <c r="F306" s="255" t="s">
        <v>454</v>
      </c>
      <c r="G306" s="256" t="s">
        <v>204</v>
      </c>
      <c r="H306" s="255" t="s">
        <v>455</v>
      </c>
      <c r="I306" s="256" t="s">
        <v>204</v>
      </c>
      <c r="J306" s="255" t="s">
        <v>454</v>
      </c>
      <c r="K306" s="256" t="s">
        <v>204</v>
      </c>
      <c r="L306" s="255" t="s">
        <v>454</v>
      </c>
      <c r="M306" s="256" t="s">
        <v>204</v>
      </c>
      <c r="N306" s="255" t="s">
        <v>454</v>
      </c>
      <c r="O306" s="256" t="s">
        <v>204</v>
      </c>
      <c r="P306" s="255" t="s">
        <v>456</v>
      </c>
      <c r="Q306" s="256" t="s">
        <v>204</v>
      </c>
      <c r="R306" s="770"/>
      <c r="S306" s="255" t="s">
        <v>455</v>
      </c>
      <c r="T306" s="256" t="s">
        <v>204</v>
      </c>
      <c r="U306" s="255" t="s">
        <v>455</v>
      </c>
      <c r="V306" s="256" t="s">
        <v>204</v>
      </c>
      <c r="W306" s="255" t="s">
        <v>454</v>
      </c>
      <c r="X306" s="256" t="s">
        <v>204</v>
      </c>
      <c r="Y306" s="255" t="s">
        <v>455</v>
      </c>
      <c r="Z306" s="257" t="s">
        <v>204</v>
      </c>
    </row>
    <row r="307" spans="2:26" ht="13.5" thickBot="1">
      <c r="B307" s="285" t="s">
        <v>152</v>
      </c>
      <c r="C307" s="288">
        <v>86120</v>
      </c>
      <c r="D307" s="258">
        <v>75540</v>
      </c>
      <c r="E307" s="259">
        <v>0.87714816535067353</v>
      </c>
      <c r="F307" s="258">
        <v>75529</v>
      </c>
      <c r="G307" s="259">
        <v>0.87702043660009288</v>
      </c>
      <c r="H307" s="258">
        <v>75183</v>
      </c>
      <c r="I307" s="259">
        <v>0.87300278680910359</v>
      </c>
      <c r="J307" s="258">
        <v>75356</v>
      </c>
      <c r="K307" s="259">
        <v>0.87501161170459818</v>
      </c>
      <c r="L307" s="258">
        <v>75574</v>
      </c>
      <c r="M307" s="259">
        <v>0.87754296330701342</v>
      </c>
      <c r="N307" s="258">
        <v>74100</v>
      </c>
      <c r="O307" s="259">
        <v>0.86042731072921508</v>
      </c>
      <c r="P307" s="260">
        <v>107211</v>
      </c>
      <c r="Q307" s="259">
        <v>0.82809519028014866</v>
      </c>
      <c r="R307" s="258">
        <v>86407</v>
      </c>
      <c r="S307" s="258">
        <v>79683</v>
      </c>
      <c r="T307" s="259">
        <v>0.92218223060631666</v>
      </c>
      <c r="U307" s="258">
        <v>79209</v>
      </c>
      <c r="V307" s="259">
        <v>0.91669656393579224</v>
      </c>
      <c r="W307" s="258">
        <v>77791</v>
      </c>
      <c r="X307" s="259">
        <v>0.90028585646996195</v>
      </c>
      <c r="Y307" s="258">
        <v>73578</v>
      </c>
      <c r="Z307" s="261">
        <v>0.85152823266633493</v>
      </c>
    </row>
    <row r="308" spans="2:26">
      <c r="B308" s="299" t="s">
        <v>236</v>
      </c>
      <c r="C308" s="301">
        <v>169</v>
      </c>
      <c r="D308" s="273">
        <v>159</v>
      </c>
      <c r="E308" s="274">
        <v>0.94082840236686394</v>
      </c>
      <c r="F308" s="273">
        <v>158</v>
      </c>
      <c r="G308" s="275">
        <v>0.9349112426035503</v>
      </c>
      <c r="H308" s="276">
        <v>139</v>
      </c>
      <c r="I308" s="274">
        <v>0.8224852071005917</v>
      </c>
      <c r="J308" s="273">
        <v>158</v>
      </c>
      <c r="K308" s="274">
        <v>0.9349112426035503</v>
      </c>
      <c r="L308" s="273">
        <v>158</v>
      </c>
      <c r="M308" s="274">
        <v>0.9349112426035503</v>
      </c>
      <c r="N308" s="273">
        <v>142</v>
      </c>
      <c r="O308" s="274">
        <v>0.84023668639053251</v>
      </c>
      <c r="P308" s="276">
        <v>285</v>
      </c>
      <c r="Q308" s="274">
        <v>1.269487750556793</v>
      </c>
      <c r="R308" s="277">
        <v>140</v>
      </c>
      <c r="S308" s="273">
        <v>146</v>
      </c>
      <c r="T308" s="274">
        <v>1.0428571428571429</v>
      </c>
      <c r="U308" s="273">
        <v>146</v>
      </c>
      <c r="V308" s="274">
        <v>1.0428571428571429</v>
      </c>
      <c r="W308" s="273">
        <v>147</v>
      </c>
      <c r="X308" s="274">
        <v>1.05</v>
      </c>
      <c r="Y308" s="273">
        <v>147</v>
      </c>
      <c r="Z308" s="278">
        <v>1.05</v>
      </c>
    </row>
    <row r="309" spans="2:26">
      <c r="B309" s="298" t="s">
        <v>237</v>
      </c>
      <c r="C309" s="300">
        <v>100</v>
      </c>
      <c r="D309" s="267">
        <v>91</v>
      </c>
      <c r="E309" s="268">
        <v>0.91</v>
      </c>
      <c r="F309" s="267">
        <v>91</v>
      </c>
      <c r="G309" s="269">
        <v>0.91</v>
      </c>
      <c r="H309" s="270">
        <v>53</v>
      </c>
      <c r="I309" s="268">
        <v>0.53</v>
      </c>
      <c r="J309" s="267">
        <v>91</v>
      </c>
      <c r="K309" s="268">
        <v>0.91</v>
      </c>
      <c r="L309" s="267">
        <v>91</v>
      </c>
      <c r="M309" s="268">
        <v>0.91</v>
      </c>
      <c r="N309" s="267">
        <v>87</v>
      </c>
      <c r="O309" s="268">
        <v>0.87</v>
      </c>
      <c r="P309" s="270">
        <v>163</v>
      </c>
      <c r="Q309" s="268">
        <v>1.1013513513513513</v>
      </c>
      <c r="R309" s="271">
        <v>98</v>
      </c>
      <c r="S309" s="267">
        <v>92</v>
      </c>
      <c r="T309" s="268">
        <v>0.93877551020408168</v>
      </c>
      <c r="U309" s="267">
        <v>93</v>
      </c>
      <c r="V309" s="268">
        <v>0.94897959183673475</v>
      </c>
      <c r="W309" s="267">
        <v>91</v>
      </c>
      <c r="X309" s="268">
        <v>0.9285714285714286</v>
      </c>
      <c r="Y309" s="267">
        <v>91</v>
      </c>
      <c r="Z309" s="272">
        <v>0.9285714285714286</v>
      </c>
    </row>
    <row r="310" spans="2:26">
      <c r="B310" s="299" t="s">
        <v>238</v>
      </c>
      <c r="C310" s="301">
        <v>174</v>
      </c>
      <c r="D310" s="273">
        <v>143</v>
      </c>
      <c r="E310" s="274">
        <v>0.82183908045977017</v>
      </c>
      <c r="F310" s="273">
        <v>144</v>
      </c>
      <c r="G310" s="275">
        <v>0.82758620689655171</v>
      </c>
      <c r="H310" s="276">
        <v>128</v>
      </c>
      <c r="I310" s="274">
        <v>0.73563218390804597</v>
      </c>
      <c r="J310" s="273">
        <v>144</v>
      </c>
      <c r="K310" s="274">
        <v>0.82758620689655171</v>
      </c>
      <c r="L310" s="273">
        <v>142</v>
      </c>
      <c r="M310" s="274">
        <v>0.81609195402298851</v>
      </c>
      <c r="N310" s="273">
        <v>147</v>
      </c>
      <c r="O310" s="274">
        <v>0.84482758620689657</v>
      </c>
      <c r="P310" s="276">
        <v>321</v>
      </c>
      <c r="Q310" s="274">
        <v>1.1801470588235294</v>
      </c>
      <c r="R310" s="277">
        <v>185</v>
      </c>
      <c r="S310" s="273">
        <v>145</v>
      </c>
      <c r="T310" s="274">
        <v>0.78378378378378377</v>
      </c>
      <c r="U310" s="273">
        <v>145</v>
      </c>
      <c r="V310" s="274">
        <v>0.78378378378378377</v>
      </c>
      <c r="W310" s="273">
        <v>143</v>
      </c>
      <c r="X310" s="274">
        <v>0.77297297297297296</v>
      </c>
      <c r="Y310" s="273">
        <v>140</v>
      </c>
      <c r="Z310" s="278">
        <v>0.7567567567567568</v>
      </c>
    </row>
    <row r="311" spans="2:26">
      <c r="B311" s="298" t="s">
        <v>239</v>
      </c>
      <c r="C311" s="300">
        <v>137</v>
      </c>
      <c r="D311" s="267">
        <v>132</v>
      </c>
      <c r="E311" s="268">
        <v>0.96350364963503654</v>
      </c>
      <c r="F311" s="267">
        <v>131</v>
      </c>
      <c r="G311" s="269">
        <v>0.95620437956204385</v>
      </c>
      <c r="H311" s="270">
        <v>116</v>
      </c>
      <c r="I311" s="268">
        <v>0.84671532846715325</v>
      </c>
      <c r="J311" s="267">
        <v>131</v>
      </c>
      <c r="K311" s="268">
        <v>0.95620437956204385</v>
      </c>
      <c r="L311" s="267">
        <v>131</v>
      </c>
      <c r="M311" s="268">
        <v>0.95620437956204385</v>
      </c>
      <c r="N311" s="267">
        <v>128</v>
      </c>
      <c r="O311" s="268">
        <v>0.93430656934306566</v>
      </c>
      <c r="P311" s="270">
        <v>266</v>
      </c>
      <c r="Q311" s="268">
        <v>1.2881355932203389</v>
      </c>
      <c r="R311" s="271">
        <v>138</v>
      </c>
      <c r="S311" s="267">
        <v>143</v>
      </c>
      <c r="T311" s="268">
        <v>1.036231884057971</v>
      </c>
      <c r="U311" s="267">
        <v>145</v>
      </c>
      <c r="V311" s="268">
        <v>1.0507246376811594</v>
      </c>
      <c r="W311" s="267">
        <v>144</v>
      </c>
      <c r="X311" s="268">
        <v>1.0434782608695652</v>
      </c>
      <c r="Y311" s="267">
        <v>140</v>
      </c>
      <c r="Z311" s="272">
        <v>1.0144927536231885</v>
      </c>
    </row>
    <row r="312" spans="2:26">
      <c r="B312" s="299" t="s">
        <v>240</v>
      </c>
      <c r="C312" s="301">
        <v>53</v>
      </c>
      <c r="D312" s="273">
        <v>22</v>
      </c>
      <c r="E312" s="274">
        <v>0.41509433962264153</v>
      </c>
      <c r="F312" s="273">
        <v>22</v>
      </c>
      <c r="G312" s="275">
        <v>0.41509433962264153</v>
      </c>
      <c r="H312" s="276">
        <v>24</v>
      </c>
      <c r="I312" s="274">
        <v>0.45283018867924529</v>
      </c>
      <c r="J312" s="273">
        <v>22</v>
      </c>
      <c r="K312" s="274">
        <v>0.41509433962264153</v>
      </c>
      <c r="L312" s="273">
        <v>22</v>
      </c>
      <c r="M312" s="274">
        <v>0.41509433962264153</v>
      </c>
      <c r="N312" s="273">
        <v>23</v>
      </c>
      <c r="O312" s="274">
        <v>0.43396226415094341</v>
      </c>
      <c r="P312" s="276">
        <v>50</v>
      </c>
      <c r="Q312" s="274">
        <v>0.59880239520958078</v>
      </c>
      <c r="R312" s="277">
        <v>57</v>
      </c>
      <c r="S312" s="273">
        <v>27</v>
      </c>
      <c r="T312" s="274">
        <v>0.47368421052631576</v>
      </c>
      <c r="U312" s="273">
        <v>28</v>
      </c>
      <c r="V312" s="274">
        <v>0.49122807017543857</v>
      </c>
      <c r="W312" s="273">
        <v>27</v>
      </c>
      <c r="X312" s="274">
        <v>0.47368421052631576</v>
      </c>
      <c r="Y312" s="273">
        <v>26</v>
      </c>
      <c r="Z312" s="278">
        <v>0.45614035087719296</v>
      </c>
    </row>
    <row r="313" spans="2:26">
      <c r="B313" s="298" t="s">
        <v>241</v>
      </c>
      <c r="C313" s="300">
        <v>253</v>
      </c>
      <c r="D313" s="267">
        <v>254</v>
      </c>
      <c r="E313" s="268">
        <v>1.0039525691699605</v>
      </c>
      <c r="F313" s="267">
        <v>254</v>
      </c>
      <c r="G313" s="269">
        <v>1.0039525691699605</v>
      </c>
      <c r="H313" s="270">
        <v>150</v>
      </c>
      <c r="I313" s="268">
        <v>0.59288537549407117</v>
      </c>
      <c r="J313" s="267">
        <v>255</v>
      </c>
      <c r="K313" s="268">
        <v>1.0079051383399209</v>
      </c>
      <c r="L313" s="267">
        <v>255</v>
      </c>
      <c r="M313" s="268">
        <v>1.0079051383399209</v>
      </c>
      <c r="N313" s="267">
        <v>267</v>
      </c>
      <c r="O313" s="268">
        <v>1.0553359683794465</v>
      </c>
      <c r="P313" s="270">
        <v>409</v>
      </c>
      <c r="Q313" s="268">
        <v>1.0393900889453622</v>
      </c>
      <c r="R313" s="271">
        <v>267</v>
      </c>
      <c r="S313" s="267">
        <v>259</v>
      </c>
      <c r="T313" s="268">
        <v>0.97003745318352064</v>
      </c>
      <c r="U313" s="267">
        <v>259</v>
      </c>
      <c r="V313" s="268">
        <v>0.97003745318352064</v>
      </c>
      <c r="W313" s="267">
        <v>257</v>
      </c>
      <c r="X313" s="268">
        <v>0.96254681647940077</v>
      </c>
      <c r="Y313" s="267">
        <v>251</v>
      </c>
      <c r="Z313" s="272">
        <v>0.94007490636704116</v>
      </c>
    </row>
    <row r="314" spans="2:26">
      <c r="B314" s="299" t="s">
        <v>242</v>
      </c>
      <c r="C314" s="301">
        <v>133</v>
      </c>
      <c r="D314" s="273">
        <v>129</v>
      </c>
      <c r="E314" s="274">
        <v>0.96992481203007519</v>
      </c>
      <c r="F314" s="273">
        <v>129</v>
      </c>
      <c r="G314" s="275">
        <v>0.96992481203007519</v>
      </c>
      <c r="H314" s="276">
        <v>80</v>
      </c>
      <c r="I314" s="274">
        <v>0.60150375939849621</v>
      </c>
      <c r="J314" s="273">
        <v>129</v>
      </c>
      <c r="K314" s="274">
        <v>0.96992481203007519</v>
      </c>
      <c r="L314" s="273">
        <v>129</v>
      </c>
      <c r="M314" s="274">
        <v>0.96992481203007519</v>
      </c>
      <c r="N314" s="273">
        <v>119</v>
      </c>
      <c r="O314" s="274">
        <v>0.89473684210526316</v>
      </c>
      <c r="P314" s="276">
        <v>224</v>
      </c>
      <c r="Q314" s="274">
        <v>1.1576227390180878</v>
      </c>
      <c r="R314" s="277">
        <v>127</v>
      </c>
      <c r="S314" s="273">
        <v>121</v>
      </c>
      <c r="T314" s="274">
        <v>0.952755905511811</v>
      </c>
      <c r="U314" s="273">
        <v>120</v>
      </c>
      <c r="V314" s="274">
        <v>0.94488188976377951</v>
      </c>
      <c r="W314" s="273">
        <v>120</v>
      </c>
      <c r="X314" s="274">
        <v>0.94488188976377951</v>
      </c>
      <c r="Y314" s="273">
        <v>111</v>
      </c>
      <c r="Z314" s="278">
        <v>0.87401574803149606</v>
      </c>
    </row>
    <row r="315" spans="2:26">
      <c r="B315" s="298" t="s">
        <v>243</v>
      </c>
      <c r="C315" s="300">
        <v>92</v>
      </c>
      <c r="D315" s="267">
        <v>83</v>
      </c>
      <c r="E315" s="268">
        <v>0.90217391304347827</v>
      </c>
      <c r="F315" s="267">
        <v>84</v>
      </c>
      <c r="G315" s="269">
        <v>0.91304347826086951</v>
      </c>
      <c r="H315" s="270">
        <v>61</v>
      </c>
      <c r="I315" s="268">
        <v>0.66304347826086951</v>
      </c>
      <c r="J315" s="267">
        <v>82</v>
      </c>
      <c r="K315" s="268">
        <v>0.89130434782608692</v>
      </c>
      <c r="L315" s="267">
        <v>83</v>
      </c>
      <c r="M315" s="268">
        <v>0.90217391304347827</v>
      </c>
      <c r="N315" s="267">
        <v>84</v>
      </c>
      <c r="O315" s="268">
        <v>0.91304347826086951</v>
      </c>
      <c r="P315" s="270">
        <v>144</v>
      </c>
      <c r="Q315" s="268">
        <v>0.99310344827586206</v>
      </c>
      <c r="R315" s="271">
        <v>99</v>
      </c>
      <c r="S315" s="267">
        <v>85</v>
      </c>
      <c r="T315" s="268">
        <v>0.85858585858585856</v>
      </c>
      <c r="U315" s="267">
        <v>87</v>
      </c>
      <c r="V315" s="268">
        <v>0.87878787878787878</v>
      </c>
      <c r="W315" s="267">
        <v>87</v>
      </c>
      <c r="X315" s="268">
        <v>0.87878787878787878</v>
      </c>
      <c r="Y315" s="267">
        <v>84</v>
      </c>
      <c r="Z315" s="272">
        <v>0.84848484848484851</v>
      </c>
    </row>
    <row r="316" spans="2:26" ht="14.25" customHeight="1">
      <c r="B316" s="299" t="s">
        <v>244</v>
      </c>
      <c r="C316" s="301">
        <v>100</v>
      </c>
      <c r="D316" s="273">
        <v>76</v>
      </c>
      <c r="E316" s="274">
        <v>0.76</v>
      </c>
      <c r="F316" s="273">
        <v>75</v>
      </c>
      <c r="G316" s="275">
        <v>0.75</v>
      </c>
      <c r="H316" s="276">
        <v>44</v>
      </c>
      <c r="I316" s="274">
        <v>0.44</v>
      </c>
      <c r="J316" s="273">
        <v>77</v>
      </c>
      <c r="K316" s="274">
        <v>0.77</v>
      </c>
      <c r="L316" s="273">
        <v>75</v>
      </c>
      <c r="M316" s="274">
        <v>0.75</v>
      </c>
      <c r="N316" s="273">
        <v>74</v>
      </c>
      <c r="O316" s="274">
        <v>0.74</v>
      </c>
      <c r="P316" s="276">
        <v>130</v>
      </c>
      <c r="Q316" s="274">
        <v>0.8441558441558441</v>
      </c>
      <c r="R316" s="277">
        <v>104</v>
      </c>
      <c r="S316" s="273">
        <v>83</v>
      </c>
      <c r="T316" s="274">
        <v>0.79807692307692313</v>
      </c>
      <c r="U316" s="273">
        <v>84</v>
      </c>
      <c r="V316" s="274">
        <v>0.80769230769230771</v>
      </c>
      <c r="W316" s="273">
        <v>82</v>
      </c>
      <c r="X316" s="274">
        <v>0.78846153846153844</v>
      </c>
      <c r="Y316" s="273">
        <v>73</v>
      </c>
      <c r="Z316" s="278">
        <v>0.70192307692307687</v>
      </c>
    </row>
    <row r="317" spans="2:26">
      <c r="B317" s="298" t="s">
        <v>245</v>
      </c>
      <c r="C317" s="300">
        <v>509</v>
      </c>
      <c r="D317" s="267">
        <v>373</v>
      </c>
      <c r="E317" s="268">
        <v>0.73280943025540279</v>
      </c>
      <c r="F317" s="267">
        <v>376</v>
      </c>
      <c r="G317" s="269">
        <v>0.73870333988212178</v>
      </c>
      <c r="H317" s="270">
        <v>335</v>
      </c>
      <c r="I317" s="268">
        <v>0.65815324165029465</v>
      </c>
      <c r="J317" s="267">
        <v>373</v>
      </c>
      <c r="K317" s="268">
        <v>0.73280943025540279</v>
      </c>
      <c r="L317" s="267">
        <v>374</v>
      </c>
      <c r="M317" s="268">
        <v>0.73477406679764246</v>
      </c>
      <c r="N317" s="267">
        <v>349</v>
      </c>
      <c r="O317" s="268">
        <v>0.68565815324165025</v>
      </c>
      <c r="P317" s="270">
        <v>566</v>
      </c>
      <c r="Q317" s="268">
        <v>0.73363577446532724</v>
      </c>
      <c r="R317" s="271">
        <v>517</v>
      </c>
      <c r="S317" s="267">
        <v>442</v>
      </c>
      <c r="T317" s="268">
        <v>0.85493230174081236</v>
      </c>
      <c r="U317" s="267">
        <v>415</v>
      </c>
      <c r="V317" s="268">
        <v>0.80270793036750487</v>
      </c>
      <c r="W317" s="267">
        <v>438</v>
      </c>
      <c r="X317" s="268">
        <v>0.84719535783365574</v>
      </c>
      <c r="Y317" s="267">
        <v>376</v>
      </c>
      <c r="Z317" s="272">
        <v>0.72727272727272729</v>
      </c>
    </row>
    <row r="318" spans="2:26">
      <c r="B318" s="299" t="s">
        <v>246</v>
      </c>
      <c r="C318" s="301">
        <v>123</v>
      </c>
      <c r="D318" s="273">
        <v>114</v>
      </c>
      <c r="E318" s="274">
        <v>0.92682926829268297</v>
      </c>
      <c r="F318" s="273">
        <v>113</v>
      </c>
      <c r="G318" s="275">
        <v>0.91869918699186992</v>
      </c>
      <c r="H318" s="276">
        <v>103</v>
      </c>
      <c r="I318" s="274">
        <v>0.83739837398373984</v>
      </c>
      <c r="J318" s="273">
        <v>113</v>
      </c>
      <c r="K318" s="274">
        <v>0.91869918699186992</v>
      </c>
      <c r="L318" s="273">
        <v>113</v>
      </c>
      <c r="M318" s="274">
        <v>0.91869918699186992</v>
      </c>
      <c r="N318" s="273">
        <v>119</v>
      </c>
      <c r="O318" s="274">
        <v>0.96747967479674801</v>
      </c>
      <c r="P318" s="276">
        <v>194</v>
      </c>
      <c r="Q318" s="274">
        <v>1.0929577464788733</v>
      </c>
      <c r="R318" s="277">
        <v>116</v>
      </c>
      <c r="S318" s="273">
        <v>111</v>
      </c>
      <c r="T318" s="274">
        <v>0.9568965517241379</v>
      </c>
      <c r="U318" s="273">
        <v>109</v>
      </c>
      <c r="V318" s="274">
        <v>0.93965517241379315</v>
      </c>
      <c r="W318" s="273">
        <v>108</v>
      </c>
      <c r="X318" s="274">
        <v>0.93103448275862066</v>
      </c>
      <c r="Y318" s="273">
        <v>107</v>
      </c>
      <c r="Z318" s="278">
        <v>0.92241379310344829</v>
      </c>
    </row>
    <row r="319" spans="2:26">
      <c r="B319" s="298" t="s">
        <v>247</v>
      </c>
      <c r="C319" s="300">
        <v>54</v>
      </c>
      <c r="D319" s="267">
        <v>72</v>
      </c>
      <c r="E319" s="268">
        <v>1.3333333333333333</v>
      </c>
      <c r="F319" s="267">
        <v>70</v>
      </c>
      <c r="G319" s="269">
        <v>1.2962962962962963</v>
      </c>
      <c r="H319" s="270">
        <v>61</v>
      </c>
      <c r="I319" s="268">
        <v>1.1296296296296295</v>
      </c>
      <c r="J319" s="267">
        <v>69</v>
      </c>
      <c r="K319" s="268">
        <v>1.2777777777777777</v>
      </c>
      <c r="L319" s="267">
        <v>69</v>
      </c>
      <c r="M319" s="268">
        <v>1.2777777777777777</v>
      </c>
      <c r="N319" s="267">
        <v>68</v>
      </c>
      <c r="O319" s="268">
        <v>1.2592592592592593</v>
      </c>
      <c r="P319" s="270">
        <v>93</v>
      </c>
      <c r="Q319" s="268">
        <v>1.0813953488372092</v>
      </c>
      <c r="R319" s="271">
        <v>59</v>
      </c>
      <c r="S319" s="267">
        <v>52</v>
      </c>
      <c r="T319" s="268">
        <v>0.88135593220338981</v>
      </c>
      <c r="U319" s="267">
        <v>56</v>
      </c>
      <c r="V319" s="268">
        <v>0.94915254237288138</v>
      </c>
      <c r="W319" s="267">
        <v>49</v>
      </c>
      <c r="X319" s="268">
        <v>0.83050847457627119</v>
      </c>
      <c r="Y319" s="267">
        <v>48</v>
      </c>
      <c r="Z319" s="272">
        <v>0.81355932203389836</v>
      </c>
    </row>
    <row r="320" spans="2:26">
      <c r="B320" s="299" t="s">
        <v>248</v>
      </c>
      <c r="C320" s="301">
        <v>360</v>
      </c>
      <c r="D320" s="273">
        <v>315</v>
      </c>
      <c r="E320" s="274">
        <v>0.875</v>
      </c>
      <c r="F320" s="273">
        <v>313</v>
      </c>
      <c r="G320" s="275">
        <v>0.86944444444444446</v>
      </c>
      <c r="H320" s="276">
        <v>237</v>
      </c>
      <c r="I320" s="274">
        <v>0.65833333333333333</v>
      </c>
      <c r="J320" s="273">
        <v>312</v>
      </c>
      <c r="K320" s="274">
        <v>0.8666666666666667</v>
      </c>
      <c r="L320" s="273">
        <v>312</v>
      </c>
      <c r="M320" s="274">
        <v>0.8666666666666667</v>
      </c>
      <c r="N320" s="273">
        <v>323</v>
      </c>
      <c r="O320" s="274">
        <v>0.89722222222222225</v>
      </c>
      <c r="P320" s="276">
        <v>552</v>
      </c>
      <c r="Q320" s="274">
        <v>0.95833333333333337</v>
      </c>
      <c r="R320" s="277">
        <v>396</v>
      </c>
      <c r="S320" s="273">
        <v>324</v>
      </c>
      <c r="T320" s="274">
        <v>0.81818181818181823</v>
      </c>
      <c r="U320" s="273">
        <v>317</v>
      </c>
      <c r="V320" s="274">
        <v>0.8005050505050505</v>
      </c>
      <c r="W320" s="273">
        <v>326</v>
      </c>
      <c r="X320" s="274">
        <v>0.8232323232323232</v>
      </c>
      <c r="Y320" s="273">
        <v>312</v>
      </c>
      <c r="Z320" s="278">
        <v>0.78787878787878785</v>
      </c>
    </row>
    <row r="321" spans="2:26">
      <c r="B321" s="298" t="s">
        <v>249</v>
      </c>
      <c r="C321" s="300">
        <v>533</v>
      </c>
      <c r="D321" s="267">
        <v>486</v>
      </c>
      <c r="E321" s="268">
        <v>0.91181988742964348</v>
      </c>
      <c r="F321" s="267">
        <v>483</v>
      </c>
      <c r="G321" s="269">
        <v>0.90619136960600377</v>
      </c>
      <c r="H321" s="270">
        <v>427</v>
      </c>
      <c r="I321" s="268">
        <v>0.80112570356472801</v>
      </c>
      <c r="J321" s="267">
        <v>483</v>
      </c>
      <c r="K321" s="268">
        <v>0.90619136960600377</v>
      </c>
      <c r="L321" s="267">
        <v>483</v>
      </c>
      <c r="M321" s="268">
        <v>0.90619136960600377</v>
      </c>
      <c r="N321" s="267">
        <v>490</v>
      </c>
      <c r="O321" s="268">
        <v>0.91932457786116317</v>
      </c>
      <c r="P321" s="270">
        <v>828</v>
      </c>
      <c r="Q321" s="268">
        <v>1.0128440366972478</v>
      </c>
      <c r="R321" s="271">
        <v>551</v>
      </c>
      <c r="S321" s="267">
        <v>507</v>
      </c>
      <c r="T321" s="268">
        <v>0.92014519056261346</v>
      </c>
      <c r="U321" s="267">
        <v>506</v>
      </c>
      <c r="V321" s="268">
        <v>0.91833030852994557</v>
      </c>
      <c r="W321" s="267">
        <v>506</v>
      </c>
      <c r="X321" s="268">
        <v>0.91833030852994557</v>
      </c>
      <c r="Y321" s="267">
        <v>489</v>
      </c>
      <c r="Z321" s="272">
        <v>0.88747731397459162</v>
      </c>
    </row>
    <row r="322" spans="2:26">
      <c r="B322" s="299" t="s">
        <v>250</v>
      </c>
      <c r="C322" s="301">
        <v>105</v>
      </c>
      <c r="D322" s="273">
        <v>97</v>
      </c>
      <c r="E322" s="274">
        <v>0.92380952380952386</v>
      </c>
      <c r="F322" s="273">
        <v>98</v>
      </c>
      <c r="G322" s="275">
        <v>0.93333333333333335</v>
      </c>
      <c r="H322" s="276">
        <v>77</v>
      </c>
      <c r="I322" s="274">
        <v>0.73333333333333328</v>
      </c>
      <c r="J322" s="273">
        <v>97</v>
      </c>
      <c r="K322" s="274">
        <v>0.92380952380952386</v>
      </c>
      <c r="L322" s="273">
        <v>98</v>
      </c>
      <c r="M322" s="274">
        <v>0.93333333333333335</v>
      </c>
      <c r="N322" s="273">
        <v>95</v>
      </c>
      <c r="O322" s="274">
        <v>0.90476190476190477</v>
      </c>
      <c r="P322" s="276">
        <v>143</v>
      </c>
      <c r="Q322" s="274">
        <v>0.91373801916932906</v>
      </c>
      <c r="R322" s="277">
        <v>104</v>
      </c>
      <c r="S322" s="273">
        <v>110</v>
      </c>
      <c r="T322" s="274">
        <v>1.0576923076923077</v>
      </c>
      <c r="U322" s="273">
        <v>111</v>
      </c>
      <c r="V322" s="274">
        <v>1.0673076923076923</v>
      </c>
      <c r="W322" s="273">
        <v>124</v>
      </c>
      <c r="X322" s="274">
        <v>1.1923076923076923</v>
      </c>
      <c r="Y322" s="273">
        <v>106</v>
      </c>
      <c r="Z322" s="278">
        <v>1.0192307692307692</v>
      </c>
    </row>
    <row r="323" spans="2:26">
      <c r="B323" s="298" t="s">
        <v>251</v>
      </c>
      <c r="C323" s="300">
        <v>349</v>
      </c>
      <c r="D323" s="267">
        <v>284</v>
      </c>
      <c r="E323" s="268">
        <v>0.81375358166189116</v>
      </c>
      <c r="F323" s="267">
        <v>285</v>
      </c>
      <c r="G323" s="269">
        <v>0.81661891117478513</v>
      </c>
      <c r="H323" s="270">
        <v>274</v>
      </c>
      <c r="I323" s="268">
        <v>0.78510028653295127</v>
      </c>
      <c r="J323" s="267">
        <v>284</v>
      </c>
      <c r="K323" s="268">
        <v>0.81375358166189116</v>
      </c>
      <c r="L323" s="267">
        <v>285</v>
      </c>
      <c r="M323" s="268">
        <v>0.81661891117478513</v>
      </c>
      <c r="N323" s="267">
        <v>266</v>
      </c>
      <c r="O323" s="268">
        <v>0.76217765042979946</v>
      </c>
      <c r="P323" s="270">
        <v>479</v>
      </c>
      <c r="Q323" s="268">
        <v>0.9220404234841193</v>
      </c>
      <c r="R323" s="271">
        <v>345</v>
      </c>
      <c r="S323" s="267">
        <v>305</v>
      </c>
      <c r="T323" s="268">
        <v>0.88405797101449279</v>
      </c>
      <c r="U323" s="267">
        <v>304</v>
      </c>
      <c r="V323" s="268">
        <v>0.88115942028985506</v>
      </c>
      <c r="W323" s="267">
        <v>350</v>
      </c>
      <c r="X323" s="268">
        <v>1.0144927536231885</v>
      </c>
      <c r="Y323" s="267">
        <v>294</v>
      </c>
      <c r="Z323" s="272">
        <v>0.85217391304347823</v>
      </c>
    </row>
    <row r="324" spans="2:26" ht="13.5" thickBot="1">
      <c r="B324" s="308" t="s">
        <v>252</v>
      </c>
      <c r="C324" s="302">
        <v>774</v>
      </c>
      <c r="D324" s="279">
        <v>678</v>
      </c>
      <c r="E324" s="280">
        <v>0.87596899224806202</v>
      </c>
      <c r="F324" s="279">
        <v>677</v>
      </c>
      <c r="G324" s="281">
        <v>0.87467700258397929</v>
      </c>
      <c r="H324" s="282">
        <v>632</v>
      </c>
      <c r="I324" s="280">
        <v>0.81653746770025837</v>
      </c>
      <c r="J324" s="279">
        <v>676</v>
      </c>
      <c r="K324" s="280">
        <v>0.87338501291989667</v>
      </c>
      <c r="L324" s="279">
        <v>677</v>
      </c>
      <c r="M324" s="280">
        <v>0.87467700258397929</v>
      </c>
      <c r="N324" s="279">
        <v>653</v>
      </c>
      <c r="O324" s="280">
        <v>0.84366925064599485</v>
      </c>
      <c r="P324" s="282">
        <v>1092</v>
      </c>
      <c r="Q324" s="280">
        <v>0.94709453599306159</v>
      </c>
      <c r="R324" s="283">
        <v>766</v>
      </c>
      <c r="S324" s="279">
        <v>677</v>
      </c>
      <c r="T324" s="280">
        <v>0.88381201044386426</v>
      </c>
      <c r="U324" s="279">
        <v>676</v>
      </c>
      <c r="V324" s="280">
        <v>0.88250652741514357</v>
      </c>
      <c r="W324" s="279">
        <v>660</v>
      </c>
      <c r="X324" s="280">
        <v>0.86161879895561355</v>
      </c>
      <c r="Y324" s="279">
        <v>639</v>
      </c>
      <c r="Z324" s="284">
        <v>0.83420365535248042</v>
      </c>
    </row>
    <row r="325" spans="2:26" ht="20.25" customHeight="1" thickBot="1">
      <c r="B325" s="290" t="s">
        <v>47</v>
      </c>
      <c r="C325" s="260">
        <v>4018</v>
      </c>
      <c r="D325" s="258">
        <v>3508</v>
      </c>
      <c r="E325" s="259">
        <v>0.8730711796913887</v>
      </c>
      <c r="F325" s="258">
        <v>3503</v>
      </c>
      <c r="G325" s="259">
        <v>0.87182677949228471</v>
      </c>
      <c r="H325" s="258">
        <v>2941</v>
      </c>
      <c r="I325" s="259">
        <v>0.73195619711299154</v>
      </c>
      <c r="J325" s="258">
        <v>3496</v>
      </c>
      <c r="K325" s="259">
        <v>0.87008461921353908</v>
      </c>
      <c r="L325" s="258">
        <v>3497</v>
      </c>
      <c r="M325" s="259">
        <v>0.8703334992533599</v>
      </c>
      <c r="N325" s="258">
        <v>3434</v>
      </c>
      <c r="O325" s="259">
        <v>0.85465405674464912</v>
      </c>
      <c r="P325" s="260">
        <v>5939</v>
      </c>
      <c r="Q325" s="259">
        <v>0.97713063507732811</v>
      </c>
      <c r="R325" s="258">
        <v>4069</v>
      </c>
      <c r="S325" s="258">
        <v>3629</v>
      </c>
      <c r="T325" s="259">
        <v>0.89186532317522738</v>
      </c>
      <c r="U325" s="258">
        <v>3601</v>
      </c>
      <c r="V325" s="259">
        <v>0.88498402555910538</v>
      </c>
      <c r="W325" s="258">
        <v>3659</v>
      </c>
      <c r="X325" s="259">
        <v>0.8992381420496437</v>
      </c>
      <c r="Y325" s="258">
        <v>3434</v>
      </c>
      <c r="Z325" s="261">
        <v>0.84394200049152124</v>
      </c>
    </row>
    <row r="326" spans="2:26">
      <c r="B326" s="747" t="s">
        <v>461</v>
      </c>
      <c r="C326" s="747"/>
      <c r="D326" s="747"/>
      <c r="E326" s="747"/>
      <c r="F326" s="747"/>
      <c r="G326" s="747"/>
      <c r="H326" s="747"/>
      <c r="I326" s="747"/>
      <c r="J326" s="747"/>
      <c r="K326" s="747"/>
      <c r="L326" s="264"/>
      <c r="M326" s="264"/>
      <c r="N326" s="263"/>
      <c r="O326" s="265"/>
      <c r="P326" s="265"/>
      <c r="Q326" s="265"/>
      <c r="R326" s="265"/>
      <c r="S326" s="263"/>
      <c r="T326" s="265"/>
      <c r="U326" s="263"/>
      <c r="V326" s="265"/>
      <c r="W326" s="263"/>
      <c r="X326" s="265"/>
    </row>
    <row r="327" spans="2:26">
      <c r="B327" s="747" t="s">
        <v>462</v>
      </c>
      <c r="C327" s="747"/>
      <c r="D327" s="747"/>
      <c r="E327" s="747"/>
      <c r="F327" s="747"/>
      <c r="G327" s="747"/>
      <c r="H327" s="747"/>
      <c r="I327" s="747"/>
      <c r="J327" s="747"/>
      <c r="K327" s="747"/>
      <c r="L327" s="747"/>
      <c r="M327" s="747"/>
      <c r="N327" s="747"/>
      <c r="O327" s="747"/>
      <c r="P327" s="747"/>
      <c r="Q327" s="747"/>
      <c r="R327" s="747"/>
      <c r="S327" s="747"/>
      <c r="T327" s="747"/>
      <c r="U327" s="747"/>
      <c r="V327" s="747"/>
      <c r="W327" s="747"/>
      <c r="X327" s="747"/>
    </row>
    <row r="328" spans="2:26">
      <c r="B328" s="266" t="s">
        <v>463</v>
      </c>
    </row>
    <row r="329" spans="2:26">
      <c r="B329" s="104" t="s">
        <v>458</v>
      </c>
    </row>
    <row r="330" spans="2:26">
      <c r="B330" s="104" t="s">
        <v>459</v>
      </c>
    </row>
    <row r="331" spans="2:26">
      <c r="B331" s="104" t="s">
        <v>460</v>
      </c>
    </row>
    <row r="334" spans="2:26" ht="18">
      <c r="B334" s="323" t="s">
        <v>472</v>
      </c>
    </row>
    <row r="339" spans="2:118" ht="25.5" customHeight="1" thickBot="1">
      <c r="B339" s="749" t="s">
        <v>546</v>
      </c>
      <c r="C339" s="749"/>
      <c r="D339" s="749"/>
      <c r="E339" s="749"/>
      <c r="F339" s="749"/>
      <c r="G339" s="749"/>
      <c r="H339" s="749"/>
      <c r="I339" s="749"/>
      <c r="J339" s="749"/>
      <c r="K339" s="749"/>
      <c r="L339" s="749"/>
      <c r="M339" s="749"/>
      <c r="N339" s="749"/>
      <c r="O339" s="749"/>
      <c r="P339" s="749"/>
      <c r="CA339" s="497"/>
      <c r="CB339" s="497"/>
      <c r="CC339" s="497"/>
      <c r="CD339" s="497"/>
      <c r="CE339" s="497"/>
      <c r="CF339" s="497"/>
      <c r="CG339" s="497"/>
      <c r="CH339" s="497"/>
      <c r="CI339" s="497"/>
      <c r="CJ339" s="497"/>
      <c r="CK339" s="497"/>
      <c r="CL339" s="497"/>
      <c r="CM339" s="497"/>
      <c r="CN339" s="497"/>
      <c r="CO339" s="497"/>
      <c r="CP339" s="497"/>
      <c r="CQ339" s="497"/>
      <c r="CR339" s="497"/>
      <c r="CS339" s="497"/>
      <c r="CT339" s="497"/>
      <c r="CU339" s="497"/>
      <c r="CV339" s="497"/>
      <c r="CW339" s="497"/>
      <c r="CX339" s="497"/>
      <c r="CY339" s="497"/>
      <c r="CZ339" s="497"/>
      <c r="DA339" s="497"/>
      <c r="DB339" s="497"/>
      <c r="DC339" s="497"/>
      <c r="DD339" s="497"/>
      <c r="DE339" s="497"/>
      <c r="DF339" s="497"/>
      <c r="DG339" s="497"/>
      <c r="DH339" s="497"/>
      <c r="DI339" s="497"/>
      <c r="DJ339" s="497"/>
      <c r="DK339" s="497"/>
      <c r="DL339" s="497"/>
      <c r="DM339" s="497"/>
      <c r="DN339" s="497"/>
    </row>
    <row r="340" spans="2:118" ht="16.5" customHeight="1" thickBot="1">
      <c r="B340" s="750" t="s">
        <v>877</v>
      </c>
      <c r="C340" s="753" t="s">
        <v>473</v>
      </c>
      <c r="D340" s="754"/>
      <c r="E340" s="754"/>
      <c r="F340" s="754"/>
      <c r="G340" s="754"/>
      <c r="H340" s="754"/>
      <c r="I340" s="754"/>
      <c r="J340" s="754"/>
      <c r="K340" s="754"/>
      <c r="L340" s="754"/>
      <c r="M340" s="754"/>
      <c r="N340" s="754"/>
      <c r="O340" s="754"/>
      <c r="P340" s="754"/>
      <c r="Q340" s="754"/>
      <c r="R340" s="754"/>
      <c r="S340" s="754"/>
      <c r="T340" s="754"/>
      <c r="U340" s="754"/>
      <c r="V340" s="754"/>
      <c r="W340" s="754"/>
      <c r="X340" s="754"/>
      <c r="Y340" s="754"/>
      <c r="Z340" s="754"/>
      <c r="AA340" s="754"/>
      <c r="AB340" s="754"/>
      <c r="AC340" s="754"/>
      <c r="AD340" s="755"/>
      <c r="AE340" s="753" t="s">
        <v>474</v>
      </c>
      <c r="AF340" s="754"/>
      <c r="AG340" s="754"/>
      <c r="AH340" s="754"/>
      <c r="AI340" s="754"/>
      <c r="AJ340" s="754"/>
      <c r="AK340" s="792" t="s">
        <v>475</v>
      </c>
      <c r="AL340" s="793"/>
      <c r="AM340" s="617" t="s">
        <v>476</v>
      </c>
      <c r="AN340" s="618"/>
      <c r="AO340" s="618"/>
      <c r="AP340" s="618"/>
      <c r="AQ340" s="618"/>
      <c r="AR340" s="618"/>
      <c r="AS340" s="618"/>
      <c r="AT340" s="618"/>
      <c r="AU340" s="618"/>
      <c r="AV340" s="618"/>
      <c r="AW340" s="618"/>
      <c r="AX340" s="618"/>
      <c r="AY340" s="618"/>
      <c r="AZ340" s="618"/>
      <c r="BA340" s="618"/>
      <c r="BB340" s="618"/>
      <c r="BC340" s="618"/>
      <c r="BD340" s="618"/>
      <c r="BE340" s="794" t="s">
        <v>679</v>
      </c>
      <c r="BF340" s="618"/>
      <c r="BG340" s="618"/>
      <c r="BH340" s="618"/>
      <c r="BI340" s="618"/>
      <c r="BJ340" s="618"/>
      <c r="BK340" s="618"/>
      <c r="BL340" s="618"/>
      <c r="BM340" s="618"/>
      <c r="BN340" s="618"/>
      <c r="BO340" s="618"/>
      <c r="BP340" s="618"/>
      <c r="BQ340" s="618"/>
      <c r="BR340" s="618"/>
      <c r="BS340" s="618"/>
      <c r="BT340" s="618"/>
      <c r="BU340" s="618"/>
      <c r="BV340" s="618"/>
      <c r="BW340" s="618"/>
      <c r="BX340" s="618"/>
      <c r="BY340" s="618"/>
      <c r="BZ340" s="618"/>
      <c r="CA340" s="619" t="s">
        <v>680</v>
      </c>
      <c r="CB340" s="620"/>
      <c r="CC340" s="620"/>
      <c r="CD340" s="620"/>
      <c r="CE340" s="620"/>
      <c r="CF340" s="620"/>
      <c r="CG340" s="620"/>
      <c r="CH340" s="620"/>
      <c r="CI340" s="620"/>
      <c r="CJ340" s="620"/>
      <c r="CK340" s="620"/>
      <c r="CL340" s="620"/>
      <c r="CM340" s="620"/>
      <c r="CN340" s="620"/>
      <c r="CO340" s="620"/>
      <c r="CP340" s="620"/>
      <c r="CQ340" s="620"/>
      <c r="CR340" s="620"/>
      <c r="CS340" s="620"/>
      <c r="CT340" s="620"/>
      <c r="CU340" s="619" t="s">
        <v>682</v>
      </c>
      <c r="CV340" s="620"/>
      <c r="CW340" s="620"/>
      <c r="CX340" s="620"/>
      <c r="CY340" s="620"/>
      <c r="CZ340" s="620"/>
      <c r="DA340" s="619" t="s">
        <v>683</v>
      </c>
      <c r="DB340" s="620"/>
      <c r="DC340" s="620"/>
      <c r="DD340" s="620"/>
      <c r="DE340" s="620"/>
      <c r="DF340" s="620"/>
      <c r="DG340" s="620"/>
      <c r="DH340" s="620"/>
      <c r="DI340" s="620"/>
      <c r="DJ340" s="620"/>
      <c r="DK340" s="620"/>
      <c r="DL340" s="620"/>
      <c r="DM340" s="620"/>
      <c r="DN340" s="621"/>
    </row>
    <row r="341" spans="2:118">
      <c r="B341" s="751"/>
      <c r="C341" s="613" t="s">
        <v>477</v>
      </c>
      <c r="D341" s="614"/>
      <c r="E341" s="613" t="s">
        <v>478</v>
      </c>
      <c r="F341" s="614"/>
      <c r="G341" s="613" t="s">
        <v>479</v>
      </c>
      <c r="H341" s="614"/>
      <c r="I341" s="613" t="s">
        <v>480</v>
      </c>
      <c r="J341" s="614"/>
      <c r="K341" s="613" t="s">
        <v>481</v>
      </c>
      <c r="L341" s="614"/>
      <c r="M341" s="613" t="s">
        <v>482</v>
      </c>
      <c r="N341" s="614"/>
      <c r="O341" s="613" t="s">
        <v>483</v>
      </c>
      <c r="P341" s="614"/>
      <c r="Q341" s="613" t="s">
        <v>451</v>
      </c>
      <c r="R341" s="614"/>
      <c r="S341" s="613" t="s">
        <v>484</v>
      </c>
      <c r="T341" s="614"/>
      <c r="U341" s="613" t="s">
        <v>485</v>
      </c>
      <c r="V341" s="614"/>
      <c r="W341" s="613" t="s">
        <v>486</v>
      </c>
      <c r="X341" s="614"/>
      <c r="Y341" s="613" t="s">
        <v>487</v>
      </c>
      <c r="Z341" s="614"/>
      <c r="AA341" s="763" t="s">
        <v>488</v>
      </c>
      <c r="AB341" s="764"/>
      <c r="AC341" s="764"/>
      <c r="AD341" s="765"/>
      <c r="AE341" s="613" t="s">
        <v>489</v>
      </c>
      <c r="AF341" s="614"/>
      <c r="AG341" s="613" t="s">
        <v>490</v>
      </c>
      <c r="AH341" s="614"/>
      <c r="AI341" s="613" t="s">
        <v>491</v>
      </c>
      <c r="AJ341" s="614"/>
      <c r="AK341" s="613" t="s">
        <v>492</v>
      </c>
      <c r="AL341" s="614"/>
      <c r="AM341" s="613" t="s">
        <v>493</v>
      </c>
      <c r="AN341" s="614"/>
      <c r="AO341" s="613" t="s">
        <v>494</v>
      </c>
      <c r="AP341" s="639"/>
      <c r="AQ341" s="613" t="s">
        <v>495</v>
      </c>
      <c r="AR341" s="614"/>
      <c r="AS341" s="660" t="s">
        <v>496</v>
      </c>
      <c r="AT341" s="660"/>
      <c r="AU341" s="613" t="s">
        <v>497</v>
      </c>
      <c r="AV341" s="614"/>
      <c r="AW341" s="613" t="s">
        <v>498</v>
      </c>
      <c r="AX341" s="614"/>
      <c r="AY341" s="613" t="s">
        <v>499</v>
      </c>
      <c r="AZ341" s="614"/>
      <c r="BA341" s="613" t="s">
        <v>500</v>
      </c>
      <c r="BB341" s="614"/>
      <c r="BC341" s="613" t="s">
        <v>501</v>
      </c>
      <c r="BD341" s="614"/>
      <c r="BE341" s="645" t="s">
        <v>502</v>
      </c>
      <c r="BF341" s="797"/>
      <c r="BG341" s="797"/>
      <c r="BH341" s="797"/>
      <c r="BI341" s="797"/>
      <c r="BJ341" s="646"/>
      <c r="BK341" s="643" t="s">
        <v>503</v>
      </c>
      <c r="BL341" s="643"/>
      <c r="BM341" s="643"/>
      <c r="BN341" s="643"/>
      <c r="BO341" s="643"/>
      <c r="BP341" s="643"/>
      <c r="BQ341" s="643"/>
      <c r="BR341" s="643"/>
      <c r="BS341" s="653" t="s">
        <v>504</v>
      </c>
      <c r="BT341" s="654"/>
      <c r="BU341" s="654"/>
      <c r="BV341" s="654"/>
      <c r="BW341" s="654"/>
      <c r="BX341" s="655"/>
      <c r="BY341" s="643" t="s">
        <v>505</v>
      </c>
      <c r="BZ341" s="643"/>
      <c r="CA341" s="613" t="s">
        <v>453</v>
      </c>
      <c r="CB341" s="614"/>
      <c r="CC341" s="660" t="s">
        <v>506</v>
      </c>
      <c r="CD341" s="660"/>
      <c r="CE341" s="660" t="s">
        <v>507</v>
      </c>
      <c r="CF341" s="660"/>
      <c r="CG341" s="660" t="s">
        <v>508</v>
      </c>
      <c r="CH341" s="660"/>
      <c r="CI341" s="613" t="s">
        <v>509</v>
      </c>
      <c r="CJ341" s="614"/>
      <c r="CK341" s="660" t="s">
        <v>510</v>
      </c>
      <c r="CL341" s="660"/>
      <c r="CM341" s="613" t="s">
        <v>511</v>
      </c>
      <c r="CN341" s="614"/>
      <c r="CO341" s="645" t="s">
        <v>512</v>
      </c>
      <c r="CP341" s="646"/>
      <c r="CQ341" s="645" t="s">
        <v>513</v>
      </c>
      <c r="CR341" s="646"/>
      <c r="CS341" s="645" t="s">
        <v>514</v>
      </c>
      <c r="CT341" s="646"/>
      <c r="CU341" s="613" t="s">
        <v>515</v>
      </c>
      <c r="CV341" s="614"/>
      <c r="CW341" s="613" t="s">
        <v>516</v>
      </c>
      <c r="CX341" s="614"/>
      <c r="CY341" s="613" t="s">
        <v>517</v>
      </c>
      <c r="CZ341" s="614"/>
      <c r="DA341" s="647" t="s">
        <v>518</v>
      </c>
      <c r="DB341" s="648"/>
      <c r="DC341" s="631" t="s">
        <v>519</v>
      </c>
      <c r="DD341" s="652"/>
      <c r="DE341" s="631" t="s">
        <v>520</v>
      </c>
      <c r="DF341" s="652"/>
      <c r="DG341" s="631" t="s">
        <v>521</v>
      </c>
      <c r="DH341" s="652"/>
      <c r="DI341" s="631" t="s">
        <v>522</v>
      </c>
      <c r="DJ341" s="652"/>
      <c r="DK341" s="631" t="s">
        <v>523</v>
      </c>
      <c r="DL341" s="652"/>
      <c r="DM341" s="631" t="s">
        <v>524</v>
      </c>
      <c r="DN341" s="632"/>
    </row>
    <row r="342" spans="2:118">
      <c r="B342" s="751"/>
      <c r="C342" s="613"/>
      <c r="D342" s="614"/>
      <c r="E342" s="613"/>
      <c r="F342" s="614"/>
      <c r="G342" s="613"/>
      <c r="H342" s="614"/>
      <c r="I342" s="613"/>
      <c r="J342" s="614"/>
      <c r="K342" s="613"/>
      <c r="L342" s="614"/>
      <c r="M342" s="613"/>
      <c r="N342" s="614"/>
      <c r="O342" s="613"/>
      <c r="P342" s="614"/>
      <c r="Q342" s="613"/>
      <c r="R342" s="614"/>
      <c r="S342" s="613"/>
      <c r="T342" s="614"/>
      <c r="U342" s="613"/>
      <c r="V342" s="614"/>
      <c r="W342" s="613"/>
      <c r="X342" s="614"/>
      <c r="Y342" s="613"/>
      <c r="Z342" s="614"/>
      <c r="AA342" s="766"/>
      <c r="AB342" s="767"/>
      <c r="AC342" s="767"/>
      <c r="AD342" s="768"/>
      <c r="AE342" s="613"/>
      <c r="AF342" s="614"/>
      <c r="AG342" s="613"/>
      <c r="AH342" s="614"/>
      <c r="AI342" s="613"/>
      <c r="AJ342" s="614"/>
      <c r="AK342" s="613"/>
      <c r="AL342" s="614"/>
      <c r="AM342" s="613"/>
      <c r="AN342" s="614"/>
      <c r="AO342" s="613"/>
      <c r="AP342" s="639"/>
      <c r="AQ342" s="613"/>
      <c r="AR342" s="614"/>
      <c r="AS342" s="661"/>
      <c r="AT342" s="661"/>
      <c r="AU342" s="613"/>
      <c r="AV342" s="614"/>
      <c r="AW342" s="613"/>
      <c r="AX342" s="614"/>
      <c r="AY342" s="613"/>
      <c r="AZ342" s="614"/>
      <c r="BA342" s="613"/>
      <c r="BB342" s="614"/>
      <c r="BC342" s="613"/>
      <c r="BD342" s="614"/>
      <c r="BE342" s="640"/>
      <c r="BF342" s="641"/>
      <c r="BG342" s="641"/>
      <c r="BH342" s="641"/>
      <c r="BI342" s="641"/>
      <c r="BJ342" s="642"/>
      <c r="BK342" s="644"/>
      <c r="BL342" s="644"/>
      <c r="BM342" s="644"/>
      <c r="BN342" s="644"/>
      <c r="BO342" s="644"/>
      <c r="BP342" s="644"/>
      <c r="BQ342" s="644"/>
      <c r="BR342" s="644"/>
      <c r="BS342" s="656"/>
      <c r="BT342" s="657"/>
      <c r="BU342" s="657"/>
      <c r="BV342" s="657"/>
      <c r="BW342" s="657"/>
      <c r="BX342" s="658"/>
      <c r="BY342" s="644"/>
      <c r="BZ342" s="644"/>
      <c r="CA342" s="613"/>
      <c r="CB342" s="614"/>
      <c r="CC342" s="661"/>
      <c r="CD342" s="661"/>
      <c r="CE342" s="661"/>
      <c r="CF342" s="661"/>
      <c r="CG342" s="661"/>
      <c r="CH342" s="661"/>
      <c r="CI342" s="613"/>
      <c r="CJ342" s="614"/>
      <c r="CK342" s="661"/>
      <c r="CL342" s="661"/>
      <c r="CM342" s="613"/>
      <c r="CN342" s="614"/>
      <c r="CO342" s="613"/>
      <c r="CP342" s="614"/>
      <c r="CQ342" s="613"/>
      <c r="CR342" s="614"/>
      <c r="CS342" s="613"/>
      <c r="CT342" s="614"/>
      <c r="CU342" s="613"/>
      <c r="CV342" s="614"/>
      <c r="CW342" s="613"/>
      <c r="CX342" s="614"/>
      <c r="CY342" s="613"/>
      <c r="CZ342" s="614"/>
      <c r="DA342" s="649"/>
      <c r="DB342" s="648"/>
      <c r="DC342" s="633"/>
      <c r="DD342" s="633"/>
      <c r="DE342" s="633"/>
      <c r="DF342" s="633"/>
      <c r="DG342" s="633"/>
      <c r="DH342" s="633"/>
      <c r="DI342" s="633"/>
      <c r="DJ342" s="633"/>
      <c r="DK342" s="633"/>
      <c r="DL342" s="633"/>
      <c r="DM342" s="633"/>
      <c r="DN342" s="634"/>
    </row>
    <row r="343" spans="2:118" ht="18" customHeight="1" thickBot="1">
      <c r="B343" s="751"/>
      <c r="C343" s="615"/>
      <c r="D343" s="616"/>
      <c r="E343" s="615"/>
      <c r="F343" s="616"/>
      <c r="G343" s="615"/>
      <c r="H343" s="616"/>
      <c r="I343" s="615"/>
      <c r="J343" s="616"/>
      <c r="K343" s="615"/>
      <c r="L343" s="616"/>
      <c r="M343" s="615"/>
      <c r="N343" s="616"/>
      <c r="O343" s="615"/>
      <c r="P343" s="616"/>
      <c r="Q343" s="615"/>
      <c r="R343" s="616"/>
      <c r="S343" s="615"/>
      <c r="T343" s="616"/>
      <c r="U343" s="615"/>
      <c r="V343" s="616"/>
      <c r="W343" s="615"/>
      <c r="X343" s="616"/>
      <c r="Y343" s="615"/>
      <c r="Z343" s="616"/>
      <c r="AA343" s="635" t="s">
        <v>525</v>
      </c>
      <c r="AB343" s="636"/>
      <c r="AC343" s="635" t="s">
        <v>526</v>
      </c>
      <c r="AD343" s="636"/>
      <c r="AE343" s="615"/>
      <c r="AF343" s="616"/>
      <c r="AG343" s="615"/>
      <c r="AH343" s="616"/>
      <c r="AI343" s="615"/>
      <c r="AJ343" s="616"/>
      <c r="AK343" s="615"/>
      <c r="AL343" s="616"/>
      <c r="AM343" s="615"/>
      <c r="AN343" s="616"/>
      <c r="AO343" s="615"/>
      <c r="AP343" s="619"/>
      <c r="AQ343" s="615"/>
      <c r="AR343" s="616"/>
      <c r="AS343" s="662"/>
      <c r="AT343" s="662"/>
      <c r="AU343" s="615"/>
      <c r="AV343" s="616"/>
      <c r="AW343" s="615"/>
      <c r="AX343" s="616"/>
      <c r="AY343" s="615"/>
      <c r="AZ343" s="616"/>
      <c r="BA343" s="615"/>
      <c r="BB343" s="616"/>
      <c r="BC343" s="615"/>
      <c r="BD343" s="616"/>
      <c r="BE343" s="615" t="s">
        <v>502</v>
      </c>
      <c r="BF343" s="616"/>
      <c r="BG343" s="615" t="s">
        <v>527</v>
      </c>
      <c r="BH343" s="616"/>
      <c r="BI343" s="635" t="s">
        <v>528</v>
      </c>
      <c r="BJ343" s="636"/>
      <c r="BK343" s="635" t="s">
        <v>529</v>
      </c>
      <c r="BL343" s="636"/>
      <c r="BM343" s="635" t="s">
        <v>530</v>
      </c>
      <c r="BN343" s="636"/>
      <c r="BO343" s="635" t="s">
        <v>531</v>
      </c>
      <c r="BP343" s="636"/>
      <c r="BQ343" s="635" t="s">
        <v>532</v>
      </c>
      <c r="BR343" s="636"/>
      <c r="BS343" s="635" t="s">
        <v>533</v>
      </c>
      <c r="BT343" s="636"/>
      <c r="BU343" s="637" t="s">
        <v>534</v>
      </c>
      <c r="BV343" s="638"/>
      <c r="BW343" s="637" t="s">
        <v>535</v>
      </c>
      <c r="BX343" s="638"/>
      <c r="BY343" s="659"/>
      <c r="BZ343" s="659"/>
      <c r="CA343" s="615"/>
      <c r="CB343" s="616"/>
      <c r="CC343" s="662"/>
      <c r="CD343" s="662"/>
      <c r="CE343" s="662"/>
      <c r="CF343" s="662"/>
      <c r="CG343" s="662"/>
      <c r="CH343" s="662"/>
      <c r="CI343" s="615"/>
      <c r="CJ343" s="616"/>
      <c r="CK343" s="662"/>
      <c r="CL343" s="662"/>
      <c r="CM343" s="615"/>
      <c r="CN343" s="616"/>
      <c r="CO343" s="615"/>
      <c r="CP343" s="616"/>
      <c r="CQ343" s="615"/>
      <c r="CR343" s="616"/>
      <c r="CS343" s="615"/>
      <c r="CT343" s="616"/>
      <c r="CU343" s="615"/>
      <c r="CV343" s="616"/>
      <c r="CW343" s="615"/>
      <c r="CX343" s="616"/>
      <c r="CY343" s="615"/>
      <c r="CZ343" s="616"/>
      <c r="DA343" s="650"/>
      <c r="DB343" s="651"/>
      <c r="DC343" s="633"/>
      <c r="DD343" s="633"/>
      <c r="DE343" s="633"/>
      <c r="DF343" s="633"/>
      <c r="DG343" s="633"/>
      <c r="DH343" s="633"/>
      <c r="DI343" s="633"/>
      <c r="DJ343" s="633"/>
      <c r="DK343" s="633"/>
      <c r="DL343" s="633"/>
      <c r="DM343" s="633"/>
      <c r="DN343" s="634"/>
    </row>
    <row r="344" spans="2:118" ht="36.75" thickBot="1">
      <c r="B344" s="752"/>
      <c r="C344" s="325" t="s">
        <v>536</v>
      </c>
      <c r="D344" s="325" t="s">
        <v>537</v>
      </c>
      <c r="E344" s="325" t="s">
        <v>536</v>
      </c>
      <c r="F344" s="325" t="s">
        <v>538</v>
      </c>
      <c r="G344" s="325" t="s">
        <v>536</v>
      </c>
      <c r="H344" s="325" t="s">
        <v>538</v>
      </c>
      <c r="I344" s="325" t="s">
        <v>536</v>
      </c>
      <c r="J344" s="325" t="s">
        <v>538</v>
      </c>
      <c r="K344" s="325" t="s">
        <v>536</v>
      </c>
      <c r="L344" s="325" t="s">
        <v>538</v>
      </c>
      <c r="M344" s="325" t="s">
        <v>536</v>
      </c>
      <c r="N344" s="325" t="s">
        <v>538</v>
      </c>
      <c r="O344" s="325" t="s">
        <v>536</v>
      </c>
      <c r="P344" s="325" t="s">
        <v>538</v>
      </c>
      <c r="Q344" s="325" t="s">
        <v>536</v>
      </c>
      <c r="R344" s="325" t="s">
        <v>538</v>
      </c>
      <c r="S344" s="325" t="s">
        <v>536</v>
      </c>
      <c r="T344" s="325" t="s">
        <v>538</v>
      </c>
      <c r="U344" s="325" t="s">
        <v>536</v>
      </c>
      <c r="V344" s="325" t="s">
        <v>538</v>
      </c>
      <c r="W344" s="325" t="s">
        <v>536</v>
      </c>
      <c r="X344" s="325" t="s">
        <v>538</v>
      </c>
      <c r="Y344" s="325" t="s">
        <v>536</v>
      </c>
      <c r="Z344" s="325" t="s">
        <v>538</v>
      </c>
      <c r="AA344" s="325" t="s">
        <v>536</v>
      </c>
      <c r="AB344" s="325" t="s">
        <v>538</v>
      </c>
      <c r="AC344" s="325" t="s">
        <v>536</v>
      </c>
      <c r="AD344" s="325" t="s">
        <v>538</v>
      </c>
      <c r="AE344" s="325" t="s">
        <v>536</v>
      </c>
      <c r="AF344" s="325" t="s">
        <v>538</v>
      </c>
      <c r="AG344" s="325" t="s">
        <v>536</v>
      </c>
      <c r="AH344" s="325" t="s">
        <v>537</v>
      </c>
      <c r="AI344" s="325" t="s">
        <v>536</v>
      </c>
      <c r="AJ344" s="325" t="s">
        <v>539</v>
      </c>
      <c r="AK344" s="325" t="s">
        <v>536</v>
      </c>
      <c r="AL344" s="325" t="s">
        <v>537</v>
      </c>
      <c r="AM344" s="325" t="s">
        <v>536</v>
      </c>
      <c r="AN344" s="325" t="s">
        <v>538</v>
      </c>
      <c r="AO344" s="325" t="s">
        <v>536</v>
      </c>
      <c r="AP344" s="325" t="s">
        <v>540</v>
      </c>
      <c r="AQ344" s="325" t="s">
        <v>536</v>
      </c>
      <c r="AR344" s="325" t="s">
        <v>538</v>
      </c>
      <c r="AS344" s="325" t="s">
        <v>536</v>
      </c>
      <c r="AT344" s="325" t="s">
        <v>538</v>
      </c>
      <c r="AU344" s="325" t="s">
        <v>536</v>
      </c>
      <c r="AV344" s="325" t="s">
        <v>538</v>
      </c>
      <c r="AW344" s="325" t="s">
        <v>536</v>
      </c>
      <c r="AX344" s="325" t="s">
        <v>538</v>
      </c>
      <c r="AY344" s="325" t="s">
        <v>536</v>
      </c>
      <c r="AZ344" s="325" t="s">
        <v>538</v>
      </c>
      <c r="BA344" s="325" t="s">
        <v>536</v>
      </c>
      <c r="BB344" s="325" t="s">
        <v>538</v>
      </c>
      <c r="BC344" s="325" t="s">
        <v>536</v>
      </c>
      <c r="BD344" s="325" t="s">
        <v>538</v>
      </c>
      <c r="BE344" s="325" t="s">
        <v>536</v>
      </c>
      <c r="BF344" s="325" t="s">
        <v>538</v>
      </c>
      <c r="BG344" s="325" t="s">
        <v>536</v>
      </c>
      <c r="BH344" s="325" t="s">
        <v>538</v>
      </c>
      <c r="BI344" s="325" t="s">
        <v>536</v>
      </c>
      <c r="BJ344" s="325" t="s">
        <v>538</v>
      </c>
      <c r="BK344" s="325" t="s">
        <v>536</v>
      </c>
      <c r="BL344" s="325" t="s">
        <v>538</v>
      </c>
      <c r="BM344" s="325" t="s">
        <v>536</v>
      </c>
      <c r="BN344" s="325" t="s">
        <v>538</v>
      </c>
      <c r="BO344" s="325" t="s">
        <v>536</v>
      </c>
      <c r="BP344" s="325" t="s">
        <v>538</v>
      </c>
      <c r="BQ344" s="325" t="s">
        <v>536</v>
      </c>
      <c r="BR344" s="325" t="s">
        <v>538</v>
      </c>
      <c r="BS344" s="325" t="s">
        <v>536</v>
      </c>
      <c r="BT344" s="325" t="s">
        <v>538</v>
      </c>
      <c r="BU344" s="325" t="s">
        <v>536</v>
      </c>
      <c r="BV344" s="325" t="s">
        <v>538</v>
      </c>
      <c r="BW344" s="325" t="s">
        <v>536</v>
      </c>
      <c r="BX344" s="325" t="s">
        <v>538</v>
      </c>
      <c r="BY344" s="325" t="s">
        <v>536</v>
      </c>
      <c r="BZ344" s="325" t="s">
        <v>538</v>
      </c>
      <c r="CA344" s="325" t="s">
        <v>536</v>
      </c>
      <c r="CB344" s="325" t="s">
        <v>538</v>
      </c>
      <c r="CC344" s="325" t="s">
        <v>536</v>
      </c>
      <c r="CD344" s="325" t="s">
        <v>538</v>
      </c>
      <c r="CE344" s="325" t="s">
        <v>536</v>
      </c>
      <c r="CF344" s="325" t="s">
        <v>538</v>
      </c>
      <c r="CG344" s="325" t="s">
        <v>536</v>
      </c>
      <c r="CH344" s="325" t="s">
        <v>538</v>
      </c>
      <c r="CI344" s="325" t="s">
        <v>536</v>
      </c>
      <c r="CJ344" s="325" t="s">
        <v>538</v>
      </c>
      <c r="CK344" s="325" t="s">
        <v>536</v>
      </c>
      <c r="CL344" s="325" t="s">
        <v>538</v>
      </c>
      <c r="CM344" s="325" t="s">
        <v>536</v>
      </c>
      <c r="CN344" s="325" t="s">
        <v>538</v>
      </c>
      <c r="CO344" s="325" t="s">
        <v>536</v>
      </c>
      <c r="CP344" s="325" t="s">
        <v>538</v>
      </c>
      <c r="CQ344" s="325" t="s">
        <v>536</v>
      </c>
      <c r="CR344" s="325" t="s">
        <v>537</v>
      </c>
      <c r="CS344" s="325" t="s">
        <v>536</v>
      </c>
      <c r="CT344" s="325" t="s">
        <v>537</v>
      </c>
      <c r="CU344" s="325" t="s">
        <v>536</v>
      </c>
      <c r="CV344" s="325" t="s">
        <v>538</v>
      </c>
      <c r="CW344" s="325" t="s">
        <v>536</v>
      </c>
      <c r="CX344" s="325" t="s">
        <v>538</v>
      </c>
      <c r="CY344" s="325" t="s">
        <v>536</v>
      </c>
      <c r="CZ344" s="325" t="s">
        <v>538</v>
      </c>
      <c r="DA344" s="325" t="s">
        <v>536</v>
      </c>
      <c r="DB344" s="325" t="s">
        <v>538</v>
      </c>
      <c r="DC344" s="325" t="s">
        <v>536</v>
      </c>
      <c r="DD344" s="325" t="s">
        <v>538</v>
      </c>
      <c r="DE344" s="326" t="s">
        <v>536</v>
      </c>
      <c r="DF344" s="327" t="s">
        <v>538</v>
      </c>
      <c r="DG344" s="325" t="s">
        <v>536</v>
      </c>
      <c r="DH344" s="327" t="s">
        <v>538</v>
      </c>
      <c r="DI344" s="328" t="s">
        <v>536</v>
      </c>
      <c r="DJ344" s="329" t="s">
        <v>538</v>
      </c>
      <c r="DK344" s="330" t="s">
        <v>536</v>
      </c>
      <c r="DL344" s="330" t="s">
        <v>538</v>
      </c>
      <c r="DM344" s="330" t="s">
        <v>536</v>
      </c>
      <c r="DN344" s="331" t="s">
        <v>538</v>
      </c>
    </row>
    <row r="345" spans="2:118" ht="13.5" thickBot="1">
      <c r="B345" s="332" t="s">
        <v>152</v>
      </c>
      <c r="C345" s="333">
        <v>0</v>
      </c>
      <c r="D345" s="334">
        <v>0</v>
      </c>
      <c r="E345" s="333">
        <v>2289</v>
      </c>
      <c r="F345" s="334">
        <v>36.333391005382545</v>
      </c>
      <c r="G345" s="335">
        <v>0</v>
      </c>
      <c r="H345" s="336">
        <v>0</v>
      </c>
      <c r="I345" s="333">
        <v>691</v>
      </c>
      <c r="J345" s="334">
        <v>10.968271378208536</v>
      </c>
      <c r="K345" s="333">
        <v>351</v>
      </c>
      <c r="L345" s="334">
        <v>5.5714374149800232</v>
      </c>
      <c r="M345" s="335">
        <v>0</v>
      </c>
      <c r="N345" s="336">
        <v>0</v>
      </c>
      <c r="O345" s="333">
        <v>0</v>
      </c>
      <c r="P345" s="334">
        <v>0</v>
      </c>
      <c r="Q345" s="333">
        <v>0</v>
      </c>
      <c r="R345" s="334">
        <v>0</v>
      </c>
      <c r="S345" s="333">
        <v>0</v>
      </c>
      <c r="T345" s="334">
        <v>0</v>
      </c>
      <c r="U345" s="333">
        <v>20</v>
      </c>
      <c r="V345" s="334">
        <v>0.31746082136638315</v>
      </c>
      <c r="W345" s="333">
        <v>5</v>
      </c>
      <c r="X345" s="334">
        <v>7.9365205341595788E-2</v>
      </c>
      <c r="Y345" s="333">
        <v>26</v>
      </c>
      <c r="Z345" s="334">
        <v>0.41269906777629806</v>
      </c>
      <c r="AA345" s="333">
        <v>1995</v>
      </c>
      <c r="AB345" s="334">
        <v>31.666716931296715</v>
      </c>
      <c r="AC345" s="333">
        <v>567</v>
      </c>
      <c r="AD345" s="334">
        <v>9.0000142857369614</v>
      </c>
      <c r="AE345" s="333">
        <v>1163</v>
      </c>
      <c r="AF345" s="334">
        <v>18.460346762455178</v>
      </c>
      <c r="AG345" s="333">
        <v>134</v>
      </c>
      <c r="AH345" s="334">
        <v>1.8075377019990826</v>
      </c>
      <c r="AI345" s="333">
        <v>513</v>
      </c>
      <c r="AJ345" s="334">
        <v>6.3932403634052415</v>
      </c>
      <c r="AK345" s="333">
        <v>903</v>
      </c>
      <c r="AL345" s="334">
        <v>12.180645857501283</v>
      </c>
      <c r="AM345" s="333">
        <v>1053</v>
      </c>
      <c r="AN345" s="334">
        <v>16.714312244940071</v>
      </c>
      <c r="AO345" s="333">
        <v>53</v>
      </c>
      <c r="AP345" s="334">
        <v>0.84127117662091533</v>
      </c>
      <c r="AQ345" s="337">
        <v>1777</v>
      </c>
      <c r="AR345" s="338">
        <v>28.206393978403138</v>
      </c>
      <c r="AS345" s="337">
        <v>72</v>
      </c>
      <c r="AT345" s="338">
        <v>1.1428589569189791</v>
      </c>
      <c r="AU345" s="337">
        <v>638</v>
      </c>
      <c r="AV345" s="338">
        <v>10.127000201587622</v>
      </c>
      <c r="AW345" s="337">
        <v>89</v>
      </c>
      <c r="AX345" s="338" t="e">
        <f>AW345/EB345*100000</f>
        <v>#DIV/0!</v>
      </c>
      <c r="AY345" s="337">
        <v>555</v>
      </c>
      <c r="AZ345" s="338">
        <v>8.8095377929171317</v>
      </c>
      <c r="BA345" s="337">
        <v>2</v>
      </c>
      <c r="BB345" s="338">
        <v>3.1746082136638314E-2</v>
      </c>
      <c r="BC345" s="337">
        <v>4239</v>
      </c>
      <c r="BD345" s="338">
        <v>67.285821088604905</v>
      </c>
      <c r="BE345" s="333">
        <v>6445</v>
      </c>
      <c r="BF345" s="338">
        <v>102.30174968531696</v>
      </c>
      <c r="BG345" s="339">
        <v>123</v>
      </c>
      <c r="BH345" s="338">
        <v>1.9523840514032562</v>
      </c>
      <c r="BI345" s="339">
        <v>6568</v>
      </c>
      <c r="BJ345" s="338">
        <v>104.25413373672022</v>
      </c>
      <c r="BK345" s="333">
        <v>19922</v>
      </c>
      <c r="BL345" s="338">
        <v>316.22272416305418</v>
      </c>
      <c r="BM345" s="333">
        <v>3624</v>
      </c>
      <c r="BN345" s="334">
        <v>57.523900831588627</v>
      </c>
      <c r="BO345" s="333">
        <v>196</v>
      </c>
      <c r="BP345" s="334">
        <v>3.1111160493905547</v>
      </c>
      <c r="BQ345" s="333">
        <v>23742</v>
      </c>
      <c r="BR345" s="334">
        <v>376.85774104403339</v>
      </c>
      <c r="BS345" s="333">
        <v>2062</v>
      </c>
      <c r="BT345" s="334">
        <v>147.96519158334954</v>
      </c>
      <c r="BU345" s="333">
        <v>22</v>
      </c>
      <c r="BV345" s="334">
        <v>1.5786780867282688</v>
      </c>
      <c r="BW345" s="339">
        <v>2084</v>
      </c>
      <c r="BX345" s="334">
        <v>149.54386967007781</v>
      </c>
      <c r="BY345" s="333">
        <v>0</v>
      </c>
      <c r="BZ345" s="334">
        <v>0</v>
      </c>
      <c r="CA345" s="339">
        <v>550</v>
      </c>
      <c r="CB345" s="334">
        <v>8.7301725875755363</v>
      </c>
      <c r="CC345" s="339">
        <v>1330</v>
      </c>
      <c r="CD345" s="334">
        <v>21.111144620864479</v>
      </c>
      <c r="CE345" s="339">
        <v>13</v>
      </c>
      <c r="CF345" s="334">
        <v>0.20634953388814903</v>
      </c>
      <c r="CG345" s="333">
        <v>3</v>
      </c>
      <c r="CH345" s="334">
        <v>4.7619123204957467E-2</v>
      </c>
      <c r="CI345" s="339">
        <v>9008</v>
      </c>
      <c r="CJ345" s="334">
        <v>142.98435394341897</v>
      </c>
      <c r="CK345" s="339">
        <v>275</v>
      </c>
      <c r="CL345" s="334">
        <v>4.3650862937877681</v>
      </c>
      <c r="CM345" s="339">
        <v>11</v>
      </c>
      <c r="CN345" s="334">
        <v>0.6983240223463687</v>
      </c>
      <c r="CO345" s="339">
        <v>41</v>
      </c>
      <c r="CP345" s="334">
        <v>2.6028440832910107</v>
      </c>
      <c r="CQ345" s="339">
        <v>71</v>
      </c>
      <c r="CR345" s="334">
        <v>0.95772520031294683</v>
      </c>
      <c r="CS345" s="339">
        <v>781</v>
      </c>
      <c r="CT345" s="334">
        <v>10.534977203442415</v>
      </c>
      <c r="CU345" s="339">
        <v>9525</v>
      </c>
      <c r="CV345" s="334">
        <v>151.19071617573996</v>
      </c>
      <c r="CW345" s="339">
        <v>631</v>
      </c>
      <c r="CX345" s="334">
        <v>10.015888914109388</v>
      </c>
      <c r="CY345" s="333">
        <v>308</v>
      </c>
      <c r="CZ345" s="334">
        <v>4.8888966490422998</v>
      </c>
      <c r="DA345" s="333">
        <v>478</v>
      </c>
      <c r="DB345" s="334">
        <v>7.5873136306565563</v>
      </c>
      <c r="DC345" s="333">
        <v>4517</v>
      </c>
      <c r="DD345" s="334">
        <v>71.698526505597627</v>
      </c>
      <c r="DE345" s="333">
        <v>1599</v>
      </c>
      <c r="DF345" s="334">
        <v>25.380992668242332</v>
      </c>
      <c r="DG345" s="333">
        <v>2237</v>
      </c>
      <c r="DH345" s="334">
        <v>35.507992869829955</v>
      </c>
      <c r="DI345" s="340">
        <v>8831</v>
      </c>
      <c r="DJ345" s="341">
        <v>140.17482567432646</v>
      </c>
      <c r="DK345" s="340">
        <v>110</v>
      </c>
      <c r="DL345" s="342">
        <v>1.7460345175151071</v>
      </c>
      <c r="DM345" s="340">
        <v>3600</v>
      </c>
      <c r="DN345" s="393">
        <v>57.14294784594896</v>
      </c>
    </row>
    <row r="346" spans="2:118">
      <c r="B346" s="379" t="s">
        <v>236</v>
      </c>
      <c r="C346" s="347">
        <v>0</v>
      </c>
      <c r="D346" s="348">
        <v>0</v>
      </c>
      <c r="E346" s="347">
        <v>0</v>
      </c>
      <c r="F346" s="348">
        <v>0</v>
      </c>
      <c r="G346" s="347">
        <v>0</v>
      </c>
      <c r="H346" s="348">
        <v>0</v>
      </c>
      <c r="I346" s="347">
        <v>0</v>
      </c>
      <c r="J346" s="348">
        <v>0</v>
      </c>
      <c r="K346" s="347">
        <v>0</v>
      </c>
      <c r="L346" s="348">
        <v>0</v>
      </c>
      <c r="M346" s="347">
        <v>0</v>
      </c>
      <c r="N346" s="348">
        <v>0</v>
      </c>
      <c r="O346" s="347">
        <v>0</v>
      </c>
      <c r="P346" s="348">
        <v>0</v>
      </c>
      <c r="Q346" s="347">
        <v>0</v>
      </c>
      <c r="R346" s="348">
        <v>0</v>
      </c>
      <c r="S346" s="347">
        <v>0</v>
      </c>
      <c r="T346" s="348">
        <v>0</v>
      </c>
      <c r="U346" s="347">
        <v>0</v>
      </c>
      <c r="V346" s="348">
        <v>0</v>
      </c>
      <c r="W346" s="347"/>
      <c r="X346" s="348">
        <v>0</v>
      </c>
      <c r="Y346" s="347">
        <v>0</v>
      </c>
      <c r="Z346" s="348">
        <v>0</v>
      </c>
      <c r="AA346" s="347">
        <v>0</v>
      </c>
      <c r="AB346" s="348">
        <v>0</v>
      </c>
      <c r="AC346" s="347">
        <v>0</v>
      </c>
      <c r="AD346" s="348">
        <v>0</v>
      </c>
      <c r="AE346" s="347">
        <v>0</v>
      </c>
      <c r="AF346" s="348">
        <v>0</v>
      </c>
      <c r="AG346" s="347">
        <v>0</v>
      </c>
      <c r="AH346" s="348">
        <v>0</v>
      </c>
      <c r="AI346" s="347">
        <v>0</v>
      </c>
      <c r="AJ346" s="348">
        <v>0</v>
      </c>
      <c r="AK346" s="347">
        <v>0</v>
      </c>
      <c r="AL346" s="348">
        <v>0</v>
      </c>
      <c r="AM346" s="347">
        <v>2</v>
      </c>
      <c r="AN346" s="348">
        <v>17.272648760687453</v>
      </c>
      <c r="AO346" s="347">
        <v>0</v>
      </c>
      <c r="AP346" s="348">
        <v>0</v>
      </c>
      <c r="AQ346" s="350">
        <v>0</v>
      </c>
      <c r="AR346" s="351">
        <v>0</v>
      </c>
      <c r="AS346" s="350">
        <v>1</v>
      </c>
      <c r="AT346" s="351">
        <v>8.6363243803437264</v>
      </c>
      <c r="AU346" s="350">
        <v>1</v>
      </c>
      <c r="AV346" s="351">
        <v>8.6363243803437264</v>
      </c>
      <c r="AW346" s="350">
        <v>0</v>
      </c>
      <c r="AX346" s="351">
        <v>0</v>
      </c>
      <c r="AY346" s="350">
        <v>0</v>
      </c>
      <c r="AZ346" s="351">
        <v>0</v>
      </c>
      <c r="BA346" s="347">
        <v>0</v>
      </c>
      <c r="BB346" s="348">
        <v>0</v>
      </c>
      <c r="BC346" s="350">
        <v>4</v>
      </c>
      <c r="BD346" s="348">
        <v>34.545297521374906</v>
      </c>
      <c r="BE346" s="353"/>
      <c r="BF346" s="348">
        <v>0</v>
      </c>
      <c r="BG346" s="352"/>
      <c r="BH346" s="348">
        <v>0</v>
      </c>
      <c r="BI346" s="352">
        <v>0</v>
      </c>
      <c r="BJ346" s="348">
        <v>0</v>
      </c>
      <c r="BK346" s="353"/>
      <c r="BL346" s="348">
        <v>0</v>
      </c>
      <c r="BM346" s="353"/>
      <c r="BN346" s="354">
        <v>0</v>
      </c>
      <c r="BO346" s="353"/>
      <c r="BP346" s="354">
        <v>0</v>
      </c>
      <c r="BQ346" s="353">
        <v>0</v>
      </c>
      <c r="BR346" s="354">
        <v>0</v>
      </c>
      <c r="BS346" s="353">
        <v>1</v>
      </c>
      <c r="BT346" s="354">
        <v>10.301844030081384</v>
      </c>
      <c r="BU346" s="353">
        <v>0</v>
      </c>
      <c r="BV346" s="354">
        <v>0</v>
      </c>
      <c r="BW346" s="352">
        <v>1</v>
      </c>
      <c r="BX346" s="354">
        <v>10.301844030081384</v>
      </c>
      <c r="BY346" s="353">
        <v>0</v>
      </c>
      <c r="BZ346" s="354">
        <v>0</v>
      </c>
      <c r="CA346" s="352">
        <v>0</v>
      </c>
      <c r="CB346" s="354">
        <v>0</v>
      </c>
      <c r="CC346" s="352">
        <v>0</v>
      </c>
      <c r="CD346" s="354">
        <v>0</v>
      </c>
      <c r="CE346" s="352">
        <v>0</v>
      </c>
      <c r="CF346" s="354">
        <v>0</v>
      </c>
      <c r="CG346" s="355">
        <v>0</v>
      </c>
      <c r="CH346" s="354">
        <v>0</v>
      </c>
      <c r="CI346" s="352">
        <v>24</v>
      </c>
      <c r="CJ346" s="354">
        <v>207.27178512824941</v>
      </c>
      <c r="CK346" s="352">
        <v>1</v>
      </c>
      <c r="CL346" s="354">
        <v>8.6363243803437264</v>
      </c>
      <c r="CM346" s="352">
        <v>0</v>
      </c>
      <c r="CN346" s="354">
        <v>0</v>
      </c>
      <c r="CO346" s="352">
        <v>0</v>
      </c>
      <c r="CP346" s="354">
        <v>0</v>
      </c>
      <c r="CQ346" s="352">
        <v>0</v>
      </c>
      <c r="CR346" s="354">
        <v>0</v>
      </c>
      <c r="CS346" s="352">
        <v>0</v>
      </c>
      <c r="CT346" s="354">
        <v>0</v>
      </c>
      <c r="CU346" s="352">
        <v>14</v>
      </c>
      <c r="CV346" s="354">
        <v>120.90854132481216</v>
      </c>
      <c r="CW346" s="352">
        <v>0</v>
      </c>
      <c r="CX346" s="354">
        <v>0</v>
      </c>
      <c r="CY346" s="355">
        <v>0</v>
      </c>
      <c r="CZ346" s="354">
        <v>0</v>
      </c>
      <c r="DA346" s="355">
        <v>57</v>
      </c>
      <c r="DB346" s="354">
        <v>492.2704896795924</v>
      </c>
      <c r="DC346" s="355">
        <v>2</v>
      </c>
      <c r="DD346" s="354">
        <v>17.272648760687453</v>
      </c>
      <c r="DE346" s="347">
        <v>2</v>
      </c>
      <c r="DF346" s="354">
        <v>17.272648760687453</v>
      </c>
      <c r="DG346" s="347">
        <v>0</v>
      </c>
      <c r="DH346" s="354">
        <v>0</v>
      </c>
      <c r="DI346" s="347">
        <v>61</v>
      </c>
      <c r="DJ346" s="354">
        <v>526.81578720096729</v>
      </c>
      <c r="DK346" s="347">
        <v>0</v>
      </c>
      <c r="DL346" s="354">
        <v>0</v>
      </c>
      <c r="DM346" s="347">
        <v>1</v>
      </c>
      <c r="DN346" s="394">
        <v>8.6363243803437264</v>
      </c>
    </row>
    <row r="347" spans="2:118">
      <c r="B347" s="356" t="s">
        <v>237</v>
      </c>
      <c r="C347" s="347">
        <v>0</v>
      </c>
      <c r="D347" s="348">
        <v>0</v>
      </c>
      <c r="E347" s="347">
        <v>1</v>
      </c>
      <c r="F347" s="348">
        <v>15.048908954100828</v>
      </c>
      <c r="G347" s="347">
        <v>0</v>
      </c>
      <c r="H347" s="348">
        <v>0</v>
      </c>
      <c r="I347" s="347">
        <v>0</v>
      </c>
      <c r="J347" s="348">
        <v>0</v>
      </c>
      <c r="K347" s="347">
        <v>0</v>
      </c>
      <c r="L347" s="348">
        <v>0</v>
      </c>
      <c r="M347" s="347">
        <v>0</v>
      </c>
      <c r="N347" s="348">
        <v>0</v>
      </c>
      <c r="O347" s="347">
        <v>0</v>
      </c>
      <c r="P347" s="348">
        <v>0</v>
      </c>
      <c r="Q347" s="347">
        <v>0</v>
      </c>
      <c r="R347" s="348">
        <v>0</v>
      </c>
      <c r="S347" s="347">
        <v>0</v>
      </c>
      <c r="T347" s="348">
        <v>0</v>
      </c>
      <c r="U347" s="347">
        <v>0</v>
      </c>
      <c r="V347" s="348">
        <v>0</v>
      </c>
      <c r="W347" s="347"/>
      <c r="X347" s="348">
        <v>0</v>
      </c>
      <c r="Y347" s="347">
        <v>0</v>
      </c>
      <c r="Z347" s="348">
        <v>0</v>
      </c>
      <c r="AA347" s="347">
        <v>0</v>
      </c>
      <c r="AB347" s="348">
        <v>0</v>
      </c>
      <c r="AC347" s="347">
        <v>0</v>
      </c>
      <c r="AD347" s="348">
        <v>0</v>
      </c>
      <c r="AE347" s="347">
        <v>0</v>
      </c>
      <c r="AF347" s="348">
        <v>0</v>
      </c>
      <c r="AG347" s="347">
        <v>0</v>
      </c>
      <c r="AH347" s="348">
        <v>0</v>
      </c>
      <c r="AI347" s="347">
        <v>0</v>
      </c>
      <c r="AJ347" s="348">
        <v>0</v>
      </c>
      <c r="AK347" s="347">
        <v>2</v>
      </c>
      <c r="AL347" s="348">
        <v>28.169014084507044</v>
      </c>
      <c r="AM347" s="347">
        <v>1</v>
      </c>
      <c r="AN347" s="348">
        <v>15.048908954100828</v>
      </c>
      <c r="AO347" s="347">
        <v>0</v>
      </c>
      <c r="AP347" s="348">
        <v>0</v>
      </c>
      <c r="AQ347" s="347">
        <v>1</v>
      </c>
      <c r="AR347" s="348">
        <v>15.048908954100828</v>
      </c>
      <c r="AS347" s="347">
        <v>0</v>
      </c>
      <c r="AT347" s="348">
        <v>0</v>
      </c>
      <c r="AU347" s="347">
        <v>0</v>
      </c>
      <c r="AV347" s="348">
        <v>0</v>
      </c>
      <c r="AW347" s="347">
        <v>0</v>
      </c>
      <c r="AX347" s="348">
        <v>0</v>
      </c>
      <c r="AY347" s="347">
        <v>2</v>
      </c>
      <c r="AZ347" s="348">
        <v>30.097817908201655</v>
      </c>
      <c r="BA347" s="347">
        <v>0</v>
      </c>
      <c r="BB347" s="348">
        <v>0</v>
      </c>
      <c r="BC347" s="347">
        <v>4</v>
      </c>
      <c r="BD347" s="348">
        <v>60.195635816403311</v>
      </c>
      <c r="BE347" s="353"/>
      <c r="BF347" s="348">
        <v>0</v>
      </c>
      <c r="BG347" s="352"/>
      <c r="BH347" s="348">
        <v>0</v>
      </c>
      <c r="BI347" s="352">
        <v>0</v>
      </c>
      <c r="BJ347" s="348">
        <v>0</v>
      </c>
      <c r="BK347" s="353"/>
      <c r="BL347" s="348">
        <v>0</v>
      </c>
      <c r="BM347" s="353"/>
      <c r="BN347" s="354">
        <v>0</v>
      </c>
      <c r="BO347" s="353"/>
      <c r="BP347" s="354">
        <v>0</v>
      </c>
      <c r="BQ347" s="353">
        <v>0</v>
      </c>
      <c r="BR347" s="354">
        <v>0</v>
      </c>
      <c r="BS347" s="353">
        <v>0</v>
      </c>
      <c r="BT347" s="354">
        <v>0</v>
      </c>
      <c r="BU347" s="353">
        <v>0</v>
      </c>
      <c r="BV347" s="354">
        <v>0</v>
      </c>
      <c r="BW347" s="352">
        <v>0</v>
      </c>
      <c r="BX347" s="354">
        <v>0</v>
      </c>
      <c r="BY347" s="353">
        <v>0</v>
      </c>
      <c r="BZ347" s="354">
        <v>0</v>
      </c>
      <c r="CA347" s="352">
        <v>0</v>
      </c>
      <c r="CB347" s="354">
        <v>0</v>
      </c>
      <c r="CC347" s="352">
        <v>0</v>
      </c>
      <c r="CD347" s="354">
        <v>0</v>
      </c>
      <c r="CE347" s="352">
        <v>0</v>
      </c>
      <c r="CF347" s="354">
        <v>0</v>
      </c>
      <c r="CG347" s="355">
        <v>0</v>
      </c>
      <c r="CH347" s="354">
        <v>0</v>
      </c>
      <c r="CI347" s="352">
        <v>3</v>
      </c>
      <c r="CJ347" s="354">
        <v>45.146726862302479</v>
      </c>
      <c r="CK347" s="352">
        <v>1</v>
      </c>
      <c r="CL347" s="354">
        <v>15.048908954100828</v>
      </c>
      <c r="CM347" s="352">
        <v>0</v>
      </c>
      <c r="CN347" s="354">
        <v>0</v>
      </c>
      <c r="CO347" s="352">
        <v>0</v>
      </c>
      <c r="CP347" s="354">
        <v>0</v>
      </c>
      <c r="CQ347" s="352">
        <v>0</v>
      </c>
      <c r="CR347" s="354">
        <v>0</v>
      </c>
      <c r="CS347" s="352">
        <v>1</v>
      </c>
      <c r="CT347" s="354">
        <v>14.084507042253522</v>
      </c>
      <c r="CU347" s="352">
        <v>1</v>
      </c>
      <c r="CV347" s="354">
        <v>15.048908954100828</v>
      </c>
      <c r="CW347" s="352">
        <v>0</v>
      </c>
      <c r="CX347" s="354">
        <v>0</v>
      </c>
      <c r="CY347" s="355">
        <v>0</v>
      </c>
      <c r="CZ347" s="354">
        <v>0</v>
      </c>
      <c r="DA347" s="355">
        <v>0</v>
      </c>
      <c r="DB347" s="354">
        <v>0</v>
      </c>
      <c r="DC347" s="355">
        <v>2</v>
      </c>
      <c r="DD347" s="354">
        <v>30.097817908201655</v>
      </c>
      <c r="DE347" s="347">
        <v>0</v>
      </c>
      <c r="DF347" s="354">
        <v>0</v>
      </c>
      <c r="DG347" s="347">
        <v>1</v>
      </c>
      <c r="DH347" s="354">
        <v>15.048908954100828</v>
      </c>
      <c r="DI347" s="347">
        <v>3</v>
      </c>
      <c r="DJ347" s="354">
        <v>45.146726862302479</v>
      </c>
      <c r="DK347" s="347">
        <v>0</v>
      </c>
      <c r="DL347" s="354">
        <v>0</v>
      </c>
      <c r="DM347" s="347">
        <v>5</v>
      </c>
      <c r="DN347" s="394">
        <v>75.244544770504135</v>
      </c>
    </row>
    <row r="348" spans="2:118">
      <c r="B348" s="356" t="s">
        <v>238</v>
      </c>
      <c r="C348" s="347">
        <v>0</v>
      </c>
      <c r="D348" s="348">
        <v>0</v>
      </c>
      <c r="E348" s="347">
        <v>1</v>
      </c>
      <c r="F348" s="348">
        <v>11.467889908256881</v>
      </c>
      <c r="G348" s="347">
        <v>0</v>
      </c>
      <c r="H348" s="348">
        <v>0</v>
      </c>
      <c r="I348" s="347">
        <v>0</v>
      </c>
      <c r="J348" s="348">
        <v>0</v>
      </c>
      <c r="K348" s="347">
        <v>0</v>
      </c>
      <c r="L348" s="348">
        <v>0</v>
      </c>
      <c r="M348" s="347">
        <v>0</v>
      </c>
      <c r="N348" s="348">
        <v>0</v>
      </c>
      <c r="O348" s="347">
        <v>0</v>
      </c>
      <c r="P348" s="348">
        <v>0</v>
      </c>
      <c r="Q348" s="347">
        <v>0</v>
      </c>
      <c r="R348" s="348">
        <v>0</v>
      </c>
      <c r="S348" s="347">
        <v>0</v>
      </c>
      <c r="T348" s="348">
        <v>0</v>
      </c>
      <c r="U348" s="347">
        <v>0</v>
      </c>
      <c r="V348" s="348">
        <v>0</v>
      </c>
      <c r="W348" s="347"/>
      <c r="X348" s="348">
        <v>0</v>
      </c>
      <c r="Y348" s="347">
        <v>0</v>
      </c>
      <c r="Z348" s="348">
        <v>0</v>
      </c>
      <c r="AA348" s="347">
        <v>1</v>
      </c>
      <c r="AB348" s="348">
        <v>11.467889908256881</v>
      </c>
      <c r="AC348" s="347">
        <v>0</v>
      </c>
      <c r="AD348" s="348">
        <v>0</v>
      </c>
      <c r="AE348" s="347">
        <v>0</v>
      </c>
      <c r="AF348" s="348">
        <v>0</v>
      </c>
      <c r="AG348" s="347">
        <v>0</v>
      </c>
      <c r="AH348" s="348">
        <v>0</v>
      </c>
      <c r="AI348" s="347">
        <v>0</v>
      </c>
      <c r="AJ348" s="348">
        <v>0</v>
      </c>
      <c r="AK348" s="347">
        <v>2</v>
      </c>
      <c r="AL348" s="348">
        <v>15.748031496062993</v>
      </c>
      <c r="AM348" s="347">
        <v>9</v>
      </c>
      <c r="AN348" s="348">
        <v>103.21100917431193</v>
      </c>
      <c r="AO348" s="347">
        <v>0</v>
      </c>
      <c r="AP348" s="348">
        <v>0</v>
      </c>
      <c r="AQ348" s="347">
        <v>1</v>
      </c>
      <c r="AR348" s="348">
        <v>11.467889908256881</v>
      </c>
      <c r="AS348" s="347">
        <v>0</v>
      </c>
      <c r="AT348" s="348">
        <v>0</v>
      </c>
      <c r="AU348" s="347">
        <v>1</v>
      </c>
      <c r="AV348" s="348">
        <v>11.467889908256881</v>
      </c>
      <c r="AW348" s="347">
        <v>0</v>
      </c>
      <c r="AX348" s="348">
        <v>0</v>
      </c>
      <c r="AY348" s="347">
        <v>0</v>
      </c>
      <c r="AZ348" s="348">
        <v>0</v>
      </c>
      <c r="BA348" s="347">
        <v>0</v>
      </c>
      <c r="BB348" s="348">
        <v>0</v>
      </c>
      <c r="BC348" s="347">
        <v>11</v>
      </c>
      <c r="BD348" s="348">
        <v>126.1467889908257</v>
      </c>
      <c r="BE348" s="353">
        <v>3</v>
      </c>
      <c r="BF348" s="348">
        <v>34.403669724770644</v>
      </c>
      <c r="BG348" s="352">
        <v>1</v>
      </c>
      <c r="BH348" s="348">
        <v>11.467889908256881</v>
      </c>
      <c r="BI348" s="352">
        <v>4</v>
      </c>
      <c r="BJ348" s="348">
        <v>45.871559633027523</v>
      </c>
      <c r="BK348" s="353"/>
      <c r="BL348" s="348">
        <v>0</v>
      </c>
      <c r="BM348" s="353"/>
      <c r="BN348" s="354">
        <v>0</v>
      </c>
      <c r="BO348" s="353"/>
      <c r="BP348" s="354">
        <v>0</v>
      </c>
      <c r="BQ348" s="353">
        <v>0</v>
      </c>
      <c r="BR348" s="354">
        <v>0</v>
      </c>
      <c r="BS348" s="353">
        <v>15</v>
      </c>
      <c r="BT348" s="354">
        <v>240.88646218082545</v>
      </c>
      <c r="BU348" s="353">
        <v>0</v>
      </c>
      <c r="BV348" s="354">
        <v>0</v>
      </c>
      <c r="BW348" s="352">
        <v>15</v>
      </c>
      <c r="BX348" s="354">
        <v>240.88646218082545</v>
      </c>
      <c r="BY348" s="353">
        <v>0</v>
      </c>
      <c r="BZ348" s="354">
        <v>0</v>
      </c>
      <c r="CA348" s="352">
        <v>0</v>
      </c>
      <c r="CB348" s="354">
        <v>0</v>
      </c>
      <c r="CC348" s="352">
        <v>0</v>
      </c>
      <c r="CD348" s="354">
        <v>0</v>
      </c>
      <c r="CE348" s="352">
        <v>0</v>
      </c>
      <c r="CF348" s="354">
        <v>0</v>
      </c>
      <c r="CG348" s="355">
        <v>0</v>
      </c>
      <c r="CH348" s="354">
        <v>0</v>
      </c>
      <c r="CI348" s="352">
        <v>1</v>
      </c>
      <c r="CJ348" s="354">
        <v>11.467889908256881</v>
      </c>
      <c r="CK348" s="352">
        <v>1</v>
      </c>
      <c r="CL348" s="354">
        <v>11.467889908256881</v>
      </c>
      <c r="CM348" s="352">
        <v>0</v>
      </c>
      <c r="CN348" s="354">
        <v>0</v>
      </c>
      <c r="CO348" s="352">
        <v>0</v>
      </c>
      <c r="CP348" s="354">
        <v>0</v>
      </c>
      <c r="CQ348" s="352">
        <v>0</v>
      </c>
      <c r="CR348" s="354">
        <v>0</v>
      </c>
      <c r="CS348" s="352">
        <v>0</v>
      </c>
      <c r="CT348" s="354">
        <v>0</v>
      </c>
      <c r="CU348" s="352">
        <v>12</v>
      </c>
      <c r="CV348" s="354">
        <v>137.61467889908258</v>
      </c>
      <c r="CW348" s="352">
        <v>7</v>
      </c>
      <c r="CX348" s="354">
        <v>80.275229357798167</v>
      </c>
      <c r="CY348" s="355">
        <v>1</v>
      </c>
      <c r="CZ348" s="354">
        <v>11.467889908256881</v>
      </c>
      <c r="DA348" s="355">
        <v>2</v>
      </c>
      <c r="DB348" s="354">
        <v>22.935779816513762</v>
      </c>
      <c r="DC348" s="355">
        <v>7</v>
      </c>
      <c r="DD348" s="354">
        <v>80.275229357798167</v>
      </c>
      <c r="DE348" s="355">
        <v>4</v>
      </c>
      <c r="DF348" s="354">
        <v>45.871559633027523</v>
      </c>
      <c r="DG348" s="355">
        <v>5</v>
      </c>
      <c r="DH348" s="354">
        <v>57.339449541284409</v>
      </c>
      <c r="DI348" s="347">
        <v>18</v>
      </c>
      <c r="DJ348" s="354">
        <v>206.42201834862385</v>
      </c>
      <c r="DK348" s="355">
        <v>31</v>
      </c>
      <c r="DL348" s="354">
        <v>355.50458715596335</v>
      </c>
      <c r="DM348" s="347">
        <v>18</v>
      </c>
      <c r="DN348" s="394">
        <v>206.42201834862385</v>
      </c>
    </row>
    <row r="349" spans="2:118">
      <c r="B349" s="356" t="s">
        <v>239</v>
      </c>
      <c r="C349" s="347">
        <v>0</v>
      </c>
      <c r="D349" s="348">
        <v>0</v>
      </c>
      <c r="E349" s="347">
        <v>0</v>
      </c>
      <c r="F349" s="348">
        <v>0</v>
      </c>
      <c r="G349" s="347">
        <v>0</v>
      </c>
      <c r="H349" s="348">
        <v>0</v>
      </c>
      <c r="I349" s="347">
        <v>0</v>
      </c>
      <c r="J349" s="348">
        <v>0</v>
      </c>
      <c r="K349" s="347">
        <v>0</v>
      </c>
      <c r="L349" s="348">
        <v>0</v>
      </c>
      <c r="M349" s="347">
        <v>0</v>
      </c>
      <c r="N349" s="348">
        <v>0</v>
      </c>
      <c r="O349" s="347">
        <v>0</v>
      </c>
      <c r="P349" s="348">
        <v>0</v>
      </c>
      <c r="Q349" s="347">
        <v>0</v>
      </c>
      <c r="R349" s="348">
        <v>0</v>
      </c>
      <c r="S349" s="347">
        <v>0</v>
      </c>
      <c r="T349" s="348">
        <v>0</v>
      </c>
      <c r="U349" s="347">
        <v>0</v>
      </c>
      <c r="V349" s="348">
        <v>0</v>
      </c>
      <c r="W349" s="347"/>
      <c r="X349" s="348">
        <v>0</v>
      </c>
      <c r="Y349" s="347">
        <v>0</v>
      </c>
      <c r="Z349" s="348">
        <v>0</v>
      </c>
      <c r="AA349" s="347">
        <v>0</v>
      </c>
      <c r="AB349" s="348">
        <v>0</v>
      </c>
      <c r="AC349" s="347">
        <v>0</v>
      </c>
      <c r="AD349" s="348">
        <v>0</v>
      </c>
      <c r="AE349" s="347">
        <v>0</v>
      </c>
      <c r="AF349" s="348">
        <v>0</v>
      </c>
      <c r="AG349" s="347">
        <v>0</v>
      </c>
      <c r="AH349" s="348">
        <v>0</v>
      </c>
      <c r="AI349" s="347">
        <v>0</v>
      </c>
      <c r="AJ349" s="348">
        <v>0</v>
      </c>
      <c r="AK349" s="347">
        <v>0</v>
      </c>
      <c r="AL349" s="348">
        <v>0</v>
      </c>
      <c r="AM349" s="347">
        <v>1</v>
      </c>
      <c r="AN349" s="348">
        <v>10.858942339016179</v>
      </c>
      <c r="AO349" s="347">
        <v>0</v>
      </c>
      <c r="AP349" s="348">
        <v>0</v>
      </c>
      <c r="AQ349" s="347">
        <v>1</v>
      </c>
      <c r="AR349" s="348">
        <v>10.858942339016179</v>
      </c>
      <c r="AS349" s="347">
        <v>0</v>
      </c>
      <c r="AT349" s="348">
        <v>0</v>
      </c>
      <c r="AU349" s="347">
        <v>0</v>
      </c>
      <c r="AV349" s="348">
        <v>0</v>
      </c>
      <c r="AW349" s="347">
        <v>0</v>
      </c>
      <c r="AX349" s="348">
        <v>0</v>
      </c>
      <c r="AY349" s="347">
        <v>0</v>
      </c>
      <c r="AZ349" s="348">
        <v>0</v>
      </c>
      <c r="BA349" s="347">
        <v>0</v>
      </c>
      <c r="BB349" s="348">
        <v>0</v>
      </c>
      <c r="BC349" s="347">
        <v>2</v>
      </c>
      <c r="BD349" s="348">
        <v>21.717884678032359</v>
      </c>
      <c r="BE349" s="353"/>
      <c r="BF349" s="348">
        <v>0</v>
      </c>
      <c r="BG349" s="352"/>
      <c r="BH349" s="348">
        <v>0</v>
      </c>
      <c r="BI349" s="352">
        <v>0</v>
      </c>
      <c r="BJ349" s="348">
        <v>0</v>
      </c>
      <c r="BK349" s="353"/>
      <c r="BL349" s="348">
        <v>0</v>
      </c>
      <c r="BM349" s="353"/>
      <c r="BN349" s="354">
        <v>0</v>
      </c>
      <c r="BO349" s="353"/>
      <c r="BP349" s="354">
        <v>0</v>
      </c>
      <c r="BQ349" s="353">
        <v>0</v>
      </c>
      <c r="BR349" s="354">
        <v>0</v>
      </c>
      <c r="BS349" s="353">
        <v>26</v>
      </c>
      <c r="BT349" s="354">
        <v>407.39580068943906</v>
      </c>
      <c r="BU349" s="353">
        <v>0</v>
      </c>
      <c r="BV349" s="354">
        <v>0</v>
      </c>
      <c r="BW349" s="352">
        <v>26</v>
      </c>
      <c r="BX349" s="354">
        <v>407.39580068943906</v>
      </c>
      <c r="BY349" s="353">
        <v>0</v>
      </c>
      <c r="BZ349" s="354">
        <v>0</v>
      </c>
      <c r="CA349" s="352">
        <v>0</v>
      </c>
      <c r="CB349" s="354">
        <v>0</v>
      </c>
      <c r="CC349" s="352">
        <v>0</v>
      </c>
      <c r="CD349" s="354">
        <v>0</v>
      </c>
      <c r="CE349" s="352">
        <v>0</v>
      </c>
      <c r="CF349" s="354">
        <v>0</v>
      </c>
      <c r="CG349" s="355">
        <v>0</v>
      </c>
      <c r="CH349" s="354">
        <v>0</v>
      </c>
      <c r="CI349" s="352">
        <v>4</v>
      </c>
      <c r="CJ349" s="354">
        <v>43.435769356064718</v>
      </c>
      <c r="CK349" s="352">
        <v>0</v>
      </c>
      <c r="CL349" s="354">
        <v>0</v>
      </c>
      <c r="CM349" s="352">
        <v>0</v>
      </c>
      <c r="CN349" s="354">
        <v>0</v>
      </c>
      <c r="CO349" s="352">
        <v>0</v>
      </c>
      <c r="CP349" s="354">
        <v>0</v>
      </c>
      <c r="CQ349" s="352">
        <v>0</v>
      </c>
      <c r="CR349" s="354">
        <v>0</v>
      </c>
      <c r="CS349" s="352">
        <v>0</v>
      </c>
      <c r="CT349" s="354">
        <v>0</v>
      </c>
      <c r="CU349" s="352">
        <v>4</v>
      </c>
      <c r="CV349" s="354">
        <v>43.435769356064718</v>
      </c>
      <c r="CW349" s="352">
        <v>1</v>
      </c>
      <c r="CX349" s="354">
        <v>10.858942339016179</v>
      </c>
      <c r="CY349" s="355">
        <v>0</v>
      </c>
      <c r="CZ349" s="354">
        <v>0</v>
      </c>
      <c r="DA349" s="355">
        <v>0</v>
      </c>
      <c r="DB349" s="354">
        <v>0</v>
      </c>
      <c r="DC349" s="355">
        <v>9</v>
      </c>
      <c r="DD349" s="354">
        <v>97.730481051145617</v>
      </c>
      <c r="DE349" s="355">
        <v>3</v>
      </c>
      <c r="DF349" s="354">
        <v>32.576827017048544</v>
      </c>
      <c r="DG349" s="355">
        <v>4</v>
      </c>
      <c r="DH349" s="354">
        <v>43.435769356064718</v>
      </c>
      <c r="DI349" s="347">
        <v>16</v>
      </c>
      <c r="DJ349" s="354">
        <v>173.74307742425887</v>
      </c>
      <c r="DK349" s="355">
        <v>4</v>
      </c>
      <c r="DL349" s="354">
        <v>43.435769356064718</v>
      </c>
      <c r="DM349" s="347">
        <v>1</v>
      </c>
      <c r="DN349" s="394">
        <v>10.858942339016179</v>
      </c>
    </row>
    <row r="350" spans="2:118">
      <c r="B350" s="356" t="s">
        <v>340</v>
      </c>
      <c r="C350" s="347">
        <v>0</v>
      </c>
      <c r="D350" s="348">
        <v>0</v>
      </c>
      <c r="E350" s="347">
        <v>1</v>
      </c>
      <c r="F350" s="348">
        <v>27.056277056277057</v>
      </c>
      <c r="G350" s="347">
        <v>0</v>
      </c>
      <c r="H350" s="348">
        <v>0</v>
      </c>
      <c r="I350" s="347">
        <v>0</v>
      </c>
      <c r="J350" s="348">
        <v>0</v>
      </c>
      <c r="K350" s="347">
        <v>0</v>
      </c>
      <c r="L350" s="348">
        <v>0</v>
      </c>
      <c r="M350" s="347">
        <v>0</v>
      </c>
      <c r="N350" s="348">
        <v>0</v>
      </c>
      <c r="O350" s="347">
        <v>0</v>
      </c>
      <c r="P350" s="348">
        <v>0</v>
      </c>
      <c r="Q350" s="347">
        <v>0</v>
      </c>
      <c r="R350" s="348">
        <v>0</v>
      </c>
      <c r="S350" s="347">
        <v>0</v>
      </c>
      <c r="T350" s="348">
        <v>0</v>
      </c>
      <c r="U350" s="347">
        <v>0</v>
      </c>
      <c r="V350" s="348">
        <v>0</v>
      </c>
      <c r="W350" s="347"/>
      <c r="X350" s="348">
        <v>0</v>
      </c>
      <c r="Y350" s="347">
        <v>0</v>
      </c>
      <c r="Z350" s="348">
        <v>0</v>
      </c>
      <c r="AA350" s="347">
        <v>0</v>
      </c>
      <c r="AB350" s="348">
        <v>0</v>
      </c>
      <c r="AC350" s="347">
        <v>0</v>
      </c>
      <c r="AD350" s="348">
        <v>0</v>
      </c>
      <c r="AE350" s="347">
        <v>0</v>
      </c>
      <c r="AF350" s="348">
        <v>0</v>
      </c>
      <c r="AG350" s="347">
        <v>0</v>
      </c>
      <c r="AH350" s="348">
        <v>0</v>
      </c>
      <c r="AI350" s="347">
        <v>0</v>
      </c>
      <c r="AJ350" s="348">
        <v>0</v>
      </c>
      <c r="AK350" s="347">
        <v>0</v>
      </c>
      <c r="AL350" s="348">
        <v>0</v>
      </c>
      <c r="AM350" s="347">
        <v>0</v>
      </c>
      <c r="AN350" s="348">
        <v>0</v>
      </c>
      <c r="AO350" s="347">
        <v>0</v>
      </c>
      <c r="AP350" s="348">
        <v>0</v>
      </c>
      <c r="AQ350" s="347">
        <v>0</v>
      </c>
      <c r="AR350" s="348">
        <v>0</v>
      </c>
      <c r="AS350" s="347">
        <v>0</v>
      </c>
      <c r="AT350" s="348">
        <v>0</v>
      </c>
      <c r="AU350" s="347">
        <v>0</v>
      </c>
      <c r="AV350" s="348">
        <v>0</v>
      </c>
      <c r="AW350" s="347">
        <v>0</v>
      </c>
      <c r="AX350" s="348">
        <v>0</v>
      </c>
      <c r="AY350" s="347">
        <v>0</v>
      </c>
      <c r="AZ350" s="348">
        <v>0</v>
      </c>
      <c r="BA350" s="347">
        <v>0</v>
      </c>
      <c r="BB350" s="348">
        <v>0</v>
      </c>
      <c r="BC350" s="347">
        <v>0</v>
      </c>
      <c r="BD350" s="348">
        <v>0</v>
      </c>
      <c r="BE350" s="353"/>
      <c r="BF350" s="348">
        <v>0</v>
      </c>
      <c r="BG350" s="352"/>
      <c r="BH350" s="348">
        <v>0</v>
      </c>
      <c r="BI350" s="352">
        <v>0</v>
      </c>
      <c r="BJ350" s="348">
        <v>0</v>
      </c>
      <c r="BK350" s="353"/>
      <c r="BL350" s="348">
        <v>0</v>
      </c>
      <c r="BM350" s="353"/>
      <c r="BN350" s="354">
        <v>0</v>
      </c>
      <c r="BO350" s="353"/>
      <c r="BP350" s="354">
        <v>0</v>
      </c>
      <c r="BQ350" s="353">
        <v>0</v>
      </c>
      <c r="BR350" s="354">
        <v>0</v>
      </c>
      <c r="BS350" s="353">
        <v>0</v>
      </c>
      <c r="BT350" s="354">
        <v>0</v>
      </c>
      <c r="BU350" s="353">
        <v>0</v>
      </c>
      <c r="BV350" s="354">
        <v>0</v>
      </c>
      <c r="BW350" s="352">
        <v>0</v>
      </c>
      <c r="BX350" s="354">
        <v>0</v>
      </c>
      <c r="BY350" s="353">
        <v>0</v>
      </c>
      <c r="BZ350" s="354">
        <v>0</v>
      </c>
      <c r="CA350" s="352">
        <v>0</v>
      </c>
      <c r="CB350" s="354">
        <v>0</v>
      </c>
      <c r="CC350" s="352">
        <v>0</v>
      </c>
      <c r="CD350" s="354">
        <v>0</v>
      </c>
      <c r="CE350" s="352">
        <v>0</v>
      </c>
      <c r="CF350" s="354">
        <v>0</v>
      </c>
      <c r="CG350" s="355">
        <v>0</v>
      </c>
      <c r="CH350" s="354">
        <v>0</v>
      </c>
      <c r="CI350" s="352">
        <v>0</v>
      </c>
      <c r="CJ350" s="354">
        <v>0</v>
      </c>
      <c r="CK350" s="352">
        <v>2</v>
      </c>
      <c r="CL350" s="354">
        <v>54.112554112554115</v>
      </c>
      <c r="CM350" s="352">
        <v>0</v>
      </c>
      <c r="CN350" s="354">
        <v>0</v>
      </c>
      <c r="CO350" s="352">
        <v>0</v>
      </c>
      <c r="CP350" s="354">
        <v>0</v>
      </c>
      <c r="CQ350" s="352">
        <v>0</v>
      </c>
      <c r="CR350" s="354">
        <v>0</v>
      </c>
      <c r="CS350" s="352">
        <v>0</v>
      </c>
      <c r="CT350" s="354">
        <v>0</v>
      </c>
      <c r="CU350" s="352">
        <v>3</v>
      </c>
      <c r="CV350" s="354">
        <v>81.168831168831176</v>
      </c>
      <c r="CW350" s="352">
        <v>0</v>
      </c>
      <c r="CX350" s="354">
        <v>0</v>
      </c>
      <c r="CY350" s="355">
        <v>1</v>
      </c>
      <c r="CZ350" s="354">
        <v>27.056277056277057</v>
      </c>
      <c r="DA350" s="355">
        <v>0</v>
      </c>
      <c r="DB350" s="354">
        <v>0</v>
      </c>
      <c r="DC350" s="355">
        <v>3</v>
      </c>
      <c r="DD350" s="354">
        <v>81.168831168831176</v>
      </c>
      <c r="DE350" s="355">
        <v>6</v>
      </c>
      <c r="DF350" s="354">
        <v>162.33766233766235</v>
      </c>
      <c r="DG350" s="355">
        <v>0</v>
      </c>
      <c r="DH350" s="354">
        <v>0</v>
      </c>
      <c r="DI350" s="347">
        <v>9</v>
      </c>
      <c r="DJ350" s="354">
        <v>243.50649350649351</v>
      </c>
      <c r="DK350" s="355">
        <v>0</v>
      </c>
      <c r="DL350" s="354">
        <v>0</v>
      </c>
      <c r="DM350" s="347">
        <v>0</v>
      </c>
      <c r="DN350" s="394">
        <v>0</v>
      </c>
    </row>
    <row r="351" spans="2:118">
      <c r="B351" s="356" t="s">
        <v>241</v>
      </c>
      <c r="C351" s="347">
        <v>0</v>
      </c>
      <c r="D351" s="348">
        <v>0</v>
      </c>
      <c r="E351" s="347">
        <v>0</v>
      </c>
      <c r="F351" s="348">
        <v>0</v>
      </c>
      <c r="G351" s="347">
        <v>0</v>
      </c>
      <c r="H351" s="348">
        <v>0</v>
      </c>
      <c r="I351" s="347">
        <v>2</v>
      </c>
      <c r="J351" s="348">
        <v>9.3918760272364405</v>
      </c>
      <c r="K351" s="347">
        <v>0</v>
      </c>
      <c r="L351" s="348">
        <v>0</v>
      </c>
      <c r="M351" s="347">
        <v>0</v>
      </c>
      <c r="N351" s="348">
        <v>0</v>
      </c>
      <c r="O351" s="347">
        <v>0</v>
      </c>
      <c r="P351" s="348">
        <v>0</v>
      </c>
      <c r="Q351" s="347">
        <v>0</v>
      </c>
      <c r="R351" s="348">
        <v>0</v>
      </c>
      <c r="S351" s="347">
        <v>0</v>
      </c>
      <c r="T351" s="348">
        <v>0</v>
      </c>
      <c r="U351" s="347">
        <v>0</v>
      </c>
      <c r="V351" s="348">
        <v>0</v>
      </c>
      <c r="W351" s="347"/>
      <c r="X351" s="348">
        <v>0</v>
      </c>
      <c r="Y351" s="347">
        <v>0</v>
      </c>
      <c r="Z351" s="348">
        <v>0</v>
      </c>
      <c r="AA351" s="347">
        <v>3</v>
      </c>
      <c r="AB351" s="348">
        <v>14.08781404085466</v>
      </c>
      <c r="AC351" s="347">
        <v>1</v>
      </c>
      <c r="AD351" s="348">
        <v>4.6959380136182203</v>
      </c>
      <c r="AE351" s="347">
        <v>1</v>
      </c>
      <c r="AF351" s="348">
        <v>4.6959380136182203</v>
      </c>
      <c r="AG351" s="347">
        <v>0</v>
      </c>
      <c r="AH351" s="348">
        <v>0</v>
      </c>
      <c r="AI351" s="347">
        <v>1</v>
      </c>
      <c r="AJ351" s="348">
        <v>4.048582995951417</v>
      </c>
      <c r="AK351" s="347">
        <v>2</v>
      </c>
      <c r="AL351" s="348">
        <v>8.4745762711864412</v>
      </c>
      <c r="AM351" s="347">
        <v>0</v>
      </c>
      <c r="AN351" s="348">
        <v>0</v>
      </c>
      <c r="AO351" s="347">
        <v>0</v>
      </c>
      <c r="AP351" s="348">
        <v>0</v>
      </c>
      <c r="AQ351" s="350">
        <v>2</v>
      </c>
      <c r="AR351" s="351">
        <v>9.3918760272364405</v>
      </c>
      <c r="AS351" s="350">
        <v>0</v>
      </c>
      <c r="AT351" s="351">
        <v>0</v>
      </c>
      <c r="AU351" s="350">
        <v>0</v>
      </c>
      <c r="AV351" s="351">
        <v>0</v>
      </c>
      <c r="AW351" s="350">
        <v>0</v>
      </c>
      <c r="AX351" s="351">
        <v>0</v>
      </c>
      <c r="AY351" s="350">
        <v>0</v>
      </c>
      <c r="AZ351" s="351">
        <v>0</v>
      </c>
      <c r="BA351" s="347">
        <v>0</v>
      </c>
      <c r="BB351" s="348">
        <v>0</v>
      </c>
      <c r="BC351" s="350">
        <v>2</v>
      </c>
      <c r="BD351" s="348">
        <v>9.3918760272364405</v>
      </c>
      <c r="BE351" s="353"/>
      <c r="BF351" s="348">
        <v>0</v>
      </c>
      <c r="BG351" s="352"/>
      <c r="BH351" s="348">
        <v>0</v>
      </c>
      <c r="BI351" s="352">
        <v>0</v>
      </c>
      <c r="BJ351" s="348">
        <v>0</v>
      </c>
      <c r="BK351" s="353"/>
      <c r="BL351" s="348">
        <v>0</v>
      </c>
      <c r="BM351" s="353"/>
      <c r="BN351" s="354">
        <v>0</v>
      </c>
      <c r="BO351" s="353"/>
      <c r="BP351" s="354">
        <v>0</v>
      </c>
      <c r="BQ351" s="353">
        <v>0</v>
      </c>
      <c r="BR351" s="354">
        <v>0</v>
      </c>
      <c r="BS351" s="353">
        <v>0</v>
      </c>
      <c r="BT351" s="354">
        <v>0</v>
      </c>
      <c r="BU351" s="353">
        <v>0</v>
      </c>
      <c r="BV351" s="354">
        <v>0</v>
      </c>
      <c r="BW351" s="352">
        <v>0</v>
      </c>
      <c r="BX351" s="354">
        <v>0</v>
      </c>
      <c r="BY351" s="353">
        <v>0</v>
      </c>
      <c r="BZ351" s="354">
        <v>0</v>
      </c>
      <c r="CA351" s="352">
        <v>0</v>
      </c>
      <c r="CB351" s="354">
        <v>0</v>
      </c>
      <c r="CC351" s="352">
        <v>0</v>
      </c>
      <c r="CD351" s="354">
        <v>0</v>
      </c>
      <c r="CE351" s="352">
        <v>0</v>
      </c>
      <c r="CF351" s="354">
        <v>0</v>
      </c>
      <c r="CG351" s="355">
        <v>0</v>
      </c>
      <c r="CH351" s="354">
        <v>0</v>
      </c>
      <c r="CI351" s="352">
        <v>14</v>
      </c>
      <c r="CJ351" s="354">
        <v>65.743132190655089</v>
      </c>
      <c r="CK351" s="352">
        <v>0</v>
      </c>
      <c r="CL351" s="354">
        <v>0</v>
      </c>
      <c r="CM351" s="352">
        <v>0</v>
      </c>
      <c r="CN351" s="354">
        <v>0</v>
      </c>
      <c r="CO351" s="352">
        <v>0</v>
      </c>
      <c r="CP351" s="354">
        <v>0</v>
      </c>
      <c r="CQ351" s="352">
        <v>0</v>
      </c>
      <c r="CR351" s="354">
        <v>0</v>
      </c>
      <c r="CS351" s="352">
        <v>5</v>
      </c>
      <c r="CT351" s="354">
        <v>21.1864406779661</v>
      </c>
      <c r="CU351" s="352">
        <v>17</v>
      </c>
      <c r="CV351" s="354">
        <v>79.830946231509742</v>
      </c>
      <c r="CW351" s="352">
        <v>4</v>
      </c>
      <c r="CX351" s="354">
        <v>18.783752054472881</v>
      </c>
      <c r="CY351" s="355">
        <v>0</v>
      </c>
      <c r="CZ351" s="354">
        <v>0</v>
      </c>
      <c r="DA351" s="355">
        <v>0</v>
      </c>
      <c r="DB351" s="354">
        <v>0</v>
      </c>
      <c r="DC351" s="355">
        <v>18</v>
      </c>
      <c r="DD351" s="354">
        <v>84.526884245127974</v>
      </c>
      <c r="DE351" s="355">
        <v>12</v>
      </c>
      <c r="DF351" s="354">
        <v>56.35125616341864</v>
      </c>
      <c r="DG351" s="355">
        <v>3</v>
      </c>
      <c r="DH351" s="354">
        <v>14.08781404085466</v>
      </c>
      <c r="DI351" s="347">
        <v>33</v>
      </c>
      <c r="DJ351" s="354">
        <v>154.96595444940127</v>
      </c>
      <c r="DK351" s="355">
        <v>0</v>
      </c>
      <c r="DL351" s="354">
        <v>0</v>
      </c>
      <c r="DM351" s="347">
        <v>6</v>
      </c>
      <c r="DN351" s="394">
        <v>28.17562808170932</v>
      </c>
    </row>
    <row r="352" spans="2:118">
      <c r="B352" s="356" t="s">
        <v>242</v>
      </c>
      <c r="C352" s="347">
        <v>0</v>
      </c>
      <c r="D352" s="348">
        <v>0</v>
      </c>
      <c r="E352" s="347">
        <v>1</v>
      </c>
      <c r="F352" s="348">
        <v>10.358400662937642</v>
      </c>
      <c r="G352" s="347">
        <v>0</v>
      </c>
      <c r="H352" s="348">
        <v>0</v>
      </c>
      <c r="I352" s="347">
        <v>1</v>
      </c>
      <c r="J352" s="348">
        <v>10.358400662937642</v>
      </c>
      <c r="K352" s="347">
        <v>0</v>
      </c>
      <c r="L352" s="348">
        <v>0</v>
      </c>
      <c r="M352" s="347">
        <v>0</v>
      </c>
      <c r="N352" s="348">
        <v>0</v>
      </c>
      <c r="O352" s="347">
        <v>0</v>
      </c>
      <c r="P352" s="348">
        <v>0</v>
      </c>
      <c r="Q352" s="347">
        <v>0</v>
      </c>
      <c r="R352" s="348">
        <v>0</v>
      </c>
      <c r="S352" s="347">
        <v>0</v>
      </c>
      <c r="T352" s="348">
        <v>0</v>
      </c>
      <c r="U352" s="347">
        <v>0</v>
      </c>
      <c r="V352" s="348">
        <v>0</v>
      </c>
      <c r="W352" s="347"/>
      <c r="X352" s="348">
        <v>0</v>
      </c>
      <c r="Y352" s="347">
        <v>0</v>
      </c>
      <c r="Z352" s="348">
        <v>0</v>
      </c>
      <c r="AA352" s="347">
        <v>1</v>
      </c>
      <c r="AB352" s="348">
        <v>10.358400662937642</v>
      </c>
      <c r="AC352" s="347">
        <v>0</v>
      </c>
      <c r="AD352" s="348">
        <v>0</v>
      </c>
      <c r="AE352" s="347">
        <v>0</v>
      </c>
      <c r="AF352" s="348">
        <v>0</v>
      </c>
      <c r="AG352" s="347">
        <v>1</v>
      </c>
      <c r="AH352" s="348">
        <v>9.4339622641509422</v>
      </c>
      <c r="AI352" s="347">
        <v>1</v>
      </c>
      <c r="AJ352" s="348">
        <v>9.1743119266055047</v>
      </c>
      <c r="AK352" s="347">
        <v>0</v>
      </c>
      <c r="AL352" s="348">
        <v>0</v>
      </c>
      <c r="AM352" s="347">
        <v>4</v>
      </c>
      <c r="AN352" s="348">
        <v>41.433602651750569</v>
      </c>
      <c r="AO352" s="347">
        <v>0</v>
      </c>
      <c r="AP352" s="348">
        <v>0</v>
      </c>
      <c r="AQ352" s="350">
        <v>2</v>
      </c>
      <c r="AR352" s="351">
        <v>20.716801325875284</v>
      </c>
      <c r="AS352" s="350">
        <v>0</v>
      </c>
      <c r="AT352" s="351">
        <v>0</v>
      </c>
      <c r="AU352" s="350">
        <v>0</v>
      </c>
      <c r="AV352" s="351">
        <v>0</v>
      </c>
      <c r="AW352" s="350">
        <v>0</v>
      </c>
      <c r="AX352" s="351">
        <v>0</v>
      </c>
      <c r="AY352" s="350">
        <v>0</v>
      </c>
      <c r="AZ352" s="351">
        <v>0</v>
      </c>
      <c r="BA352" s="347">
        <v>0</v>
      </c>
      <c r="BB352" s="348">
        <v>0</v>
      </c>
      <c r="BC352" s="350">
        <v>6</v>
      </c>
      <c r="BD352" s="348">
        <v>62.150403977625849</v>
      </c>
      <c r="BE352" s="353"/>
      <c r="BF352" s="348">
        <v>0</v>
      </c>
      <c r="BG352" s="352"/>
      <c r="BH352" s="348">
        <v>0</v>
      </c>
      <c r="BI352" s="352">
        <v>0</v>
      </c>
      <c r="BJ352" s="348">
        <v>0</v>
      </c>
      <c r="BK352" s="353"/>
      <c r="BL352" s="348">
        <v>0</v>
      </c>
      <c r="BM352" s="353"/>
      <c r="BN352" s="354">
        <v>0</v>
      </c>
      <c r="BO352" s="353"/>
      <c r="BP352" s="354">
        <v>0</v>
      </c>
      <c r="BQ352" s="353">
        <v>0</v>
      </c>
      <c r="BR352" s="354">
        <v>0</v>
      </c>
      <c r="BS352" s="353">
        <v>0</v>
      </c>
      <c r="BT352" s="354">
        <v>0</v>
      </c>
      <c r="BU352" s="353">
        <v>0</v>
      </c>
      <c r="BV352" s="354">
        <v>0</v>
      </c>
      <c r="BW352" s="352">
        <v>0</v>
      </c>
      <c r="BX352" s="354">
        <v>0</v>
      </c>
      <c r="BY352" s="353">
        <v>0</v>
      </c>
      <c r="BZ352" s="354">
        <v>0</v>
      </c>
      <c r="CA352" s="352">
        <v>0</v>
      </c>
      <c r="CB352" s="354">
        <v>0</v>
      </c>
      <c r="CC352" s="352">
        <v>0</v>
      </c>
      <c r="CD352" s="354">
        <v>0</v>
      </c>
      <c r="CE352" s="352">
        <v>0</v>
      </c>
      <c r="CF352" s="354">
        <v>0</v>
      </c>
      <c r="CG352" s="355">
        <v>0</v>
      </c>
      <c r="CH352" s="354">
        <v>0</v>
      </c>
      <c r="CI352" s="352">
        <v>9</v>
      </c>
      <c r="CJ352" s="354">
        <v>93.225605966438778</v>
      </c>
      <c r="CK352" s="352">
        <v>0</v>
      </c>
      <c r="CL352" s="354">
        <v>0</v>
      </c>
      <c r="CM352" s="352">
        <v>0</v>
      </c>
      <c r="CN352" s="354">
        <v>0</v>
      </c>
      <c r="CO352" s="352">
        <v>0</v>
      </c>
      <c r="CP352" s="354">
        <v>0</v>
      </c>
      <c r="CQ352" s="352">
        <v>0</v>
      </c>
      <c r="CR352" s="354">
        <v>0</v>
      </c>
      <c r="CS352" s="352">
        <v>0</v>
      </c>
      <c r="CT352" s="354">
        <v>0</v>
      </c>
      <c r="CU352" s="352">
        <v>21</v>
      </c>
      <c r="CV352" s="354">
        <v>217.52641392169051</v>
      </c>
      <c r="CW352" s="352">
        <v>0</v>
      </c>
      <c r="CX352" s="354">
        <v>0</v>
      </c>
      <c r="CY352" s="355">
        <v>0</v>
      </c>
      <c r="CZ352" s="354">
        <v>0</v>
      </c>
      <c r="DA352" s="355">
        <v>0</v>
      </c>
      <c r="DB352" s="354">
        <v>0</v>
      </c>
      <c r="DC352" s="355">
        <v>3</v>
      </c>
      <c r="DD352" s="354">
        <v>31.075201988812925</v>
      </c>
      <c r="DE352" s="355">
        <v>2</v>
      </c>
      <c r="DF352" s="354">
        <v>20.716801325875284</v>
      </c>
      <c r="DG352" s="355">
        <v>2</v>
      </c>
      <c r="DH352" s="354">
        <v>20.716801325875284</v>
      </c>
      <c r="DI352" s="347">
        <v>7</v>
      </c>
      <c r="DJ352" s="354">
        <v>72.508804640563497</v>
      </c>
      <c r="DK352" s="355">
        <v>0</v>
      </c>
      <c r="DL352" s="354">
        <v>0</v>
      </c>
      <c r="DM352" s="347">
        <v>6</v>
      </c>
      <c r="DN352" s="394">
        <v>62.150403977625849</v>
      </c>
    </row>
    <row r="353" spans="2:118">
      <c r="B353" s="356" t="s">
        <v>243</v>
      </c>
      <c r="C353" s="347">
        <v>0</v>
      </c>
      <c r="D353" s="348">
        <v>0</v>
      </c>
      <c r="E353" s="347">
        <v>1</v>
      </c>
      <c r="F353" s="348">
        <v>7.9916886438104369</v>
      </c>
      <c r="G353" s="347">
        <v>0</v>
      </c>
      <c r="H353" s="348">
        <v>0</v>
      </c>
      <c r="I353" s="347">
        <v>0</v>
      </c>
      <c r="J353" s="348">
        <v>0</v>
      </c>
      <c r="K353" s="347">
        <v>0</v>
      </c>
      <c r="L353" s="348">
        <v>0</v>
      </c>
      <c r="M353" s="347">
        <v>0</v>
      </c>
      <c r="N353" s="348">
        <v>0</v>
      </c>
      <c r="O353" s="347">
        <v>0</v>
      </c>
      <c r="P353" s="348">
        <v>0</v>
      </c>
      <c r="Q353" s="347">
        <v>0</v>
      </c>
      <c r="R353" s="348">
        <v>0</v>
      </c>
      <c r="S353" s="347">
        <v>0</v>
      </c>
      <c r="T353" s="348">
        <v>0</v>
      </c>
      <c r="U353" s="347">
        <v>2</v>
      </c>
      <c r="V353" s="348">
        <v>15.983377287620874</v>
      </c>
      <c r="W353" s="347"/>
      <c r="X353" s="348">
        <v>0</v>
      </c>
      <c r="Y353" s="347">
        <v>0</v>
      </c>
      <c r="Z353" s="348">
        <v>0</v>
      </c>
      <c r="AA353" s="347">
        <v>0</v>
      </c>
      <c r="AB353" s="348">
        <v>0</v>
      </c>
      <c r="AC353" s="347">
        <v>0</v>
      </c>
      <c r="AD353" s="348">
        <v>0</v>
      </c>
      <c r="AE353" s="347">
        <v>1</v>
      </c>
      <c r="AF353" s="348">
        <v>7.9916886438104369</v>
      </c>
      <c r="AG353" s="347">
        <v>0</v>
      </c>
      <c r="AH353" s="348">
        <v>0</v>
      </c>
      <c r="AI353" s="347">
        <v>2</v>
      </c>
      <c r="AJ353" s="348">
        <v>22.222222222222221</v>
      </c>
      <c r="AK353" s="347">
        <v>1</v>
      </c>
      <c r="AL353" s="348">
        <v>11.363636363636363</v>
      </c>
      <c r="AM353" s="347">
        <v>0</v>
      </c>
      <c r="AN353" s="348">
        <v>0</v>
      </c>
      <c r="AO353" s="347">
        <v>0</v>
      </c>
      <c r="AP353" s="348">
        <v>0</v>
      </c>
      <c r="AQ353" s="350">
        <v>1</v>
      </c>
      <c r="AR353" s="351">
        <v>7.9916886438104369</v>
      </c>
      <c r="AS353" s="350">
        <v>0</v>
      </c>
      <c r="AT353" s="351">
        <v>0</v>
      </c>
      <c r="AU353" s="350">
        <v>0</v>
      </c>
      <c r="AV353" s="351">
        <v>0</v>
      </c>
      <c r="AW353" s="350">
        <v>0</v>
      </c>
      <c r="AX353" s="351">
        <v>0</v>
      </c>
      <c r="AY353" s="350">
        <v>1</v>
      </c>
      <c r="AZ353" s="351">
        <v>7.9916886438104369</v>
      </c>
      <c r="BA353" s="347">
        <v>0</v>
      </c>
      <c r="BB353" s="348">
        <v>0</v>
      </c>
      <c r="BC353" s="350">
        <v>2</v>
      </c>
      <c r="BD353" s="348">
        <v>15.983377287620874</v>
      </c>
      <c r="BE353" s="353">
        <v>2</v>
      </c>
      <c r="BF353" s="348">
        <v>15.983377287620874</v>
      </c>
      <c r="BG353" s="352">
        <v>1</v>
      </c>
      <c r="BH353" s="348">
        <v>7.9916886438104369</v>
      </c>
      <c r="BI353" s="352">
        <v>3</v>
      </c>
      <c r="BJ353" s="348">
        <v>23.97506593143131</v>
      </c>
      <c r="BK353" s="353"/>
      <c r="BL353" s="348">
        <v>0</v>
      </c>
      <c r="BM353" s="353"/>
      <c r="BN353" s="354">
        <v>0</v>
      </c>
      <c r="BO353" s="353"/>
      <c r="BP353" s="354">
        <v>0</v>
      </c>
      <c r="BQ353" s="353">
        <v>0</v>
      </c>
      <c r="BR353" s="354">
        <v>0</v>
      </c>
      <c r="BS353" s="353">
        <v>0</v>
      </c>
      <c r="BT353" s="354">
        <v>0</v>
      </c>
      <c r="BU353" s="353">
        <v>0</v>
      </c>
      <c r="BV353" s="354">
        <v>0</v>
      </c>
      <c r="BW353" s="352">
        <v>0</v>
      </c>
      <c r="BX353" s="354">
        <v>0</v>
      </c>
      <c r="BY353" s="353">
        <v>0</v>
      </c>
      <c r="BZ353" s="354">
        <v>0</v>
      </c>
      <c r="CA353" s="352">
        <v>0</v>
      </c>
      <c r="CB353" s="354">
        <v>0</v>
      </c>
      <c r="CC353" s="352">
        <v>3</v>
      </c>
      <c r="CD353" s="354">
        <v>23.97506593143131</v>
      </c>
      <c r="CE353" s="352">
        <v>0</v>
      </c>
      <c r="CF353" s="354">
        <v>0</v>
      </c>
      <c r="CG353" s="355">
        <v>0</v>
      </c>
      <c r="CH353" s="354">
        <v>0</v>
      </c>
      <c r="CI353" s="352">
        <v>17</v>
      </c>
      <c r="CJ353" s="354">
        <v>135.85870694477742</v>
      </c>
      <c r="CK353" s="352">
        <v>0</v>
      </c>
      <c r="CL353" s="354">
        <v>0</v>
      </c>
      <c r="CM353" s="352">
        <v>1</v>
      </c>
      <c r="CN353" s="354">
        <v>30.553009471432937</v>
      </c>
      <c r="CO353" s="352">
        <v>0</v>
      </c>
      <c r="CP353" s="354">
        <v>0</v>
      </c>
      <c r="CQ353" s="352">
        <v>0</v>
      </c>
      <c r="CR353" s="354">
        <v>0</v>
      </c>
      <c r="CS353" s="352">
        <v>1</v>
      </c>
      <c r="CT353" s="354">
        <v>11.363636363636363</v>
      </c>
      <c r="CU353" s="352">
        <v>2</v>
      </c>
      <c r="CV353" s="354">
        <v>15.983377287620874</v>
      </c>
      <c r="CW353" s="352">
        <v>7</v>
      </c>
      <c r="CX353" s="354">
        <v>55.941820506673061</v>
      </c>
      <c r="CY353" s="355">
        <v>1</v>
      </c>
      <c r="CZ353" s="354">
        <v>7.9916886438104369</v>
      </c>
      <c r="DA353" s="355">
        <v>0</v>
      </c>
      <c r="DB353" s="354">
        <v>0</v>
      </c>
      <c r="DC353" s="355">
        <v>1</v>
      </c>
      <c r="DD353" s="354">
        <v>7.9916886438104369</v>
      </c>
      <c r="DE353" s="355">
        <v>0</v>
      </c>
      <c r="DF353" s="354">
        <v>0</v>
      </c>
      <c r="DG353" s="355">
        <v>2</v>
      </c>
      <c r="DH353" s="354">
        <v>15.983377287620874</v>
      </c>
      <c r="DI353" s="347">
        <v>3</v>
      </c>
      <c r="DJ353" s="354">
        <v>23.97506593143131</v>
      </c>
      <c r="DK353" s="355">
        <v>0</v>
      </c>
      <c r="DL353" s="354">
        <v>0</v>
      </c>
      <c r="DM353" s="347">
        <v>3</v>
      </c>
      <c r="DN353" s="394">
        <v>23.97506593143131</v>
      </c>
    </row>
    <row r="354" spans="2:118">
      <c r="B354" s="356" t="s">
        <v>244</v>
      </c>
      <c r="C354" s="347">
        <v>0</v>
      </c>
      <c r="D354" s="348">
        <v>0</v>
      </c>
      <c r="E354" s="347">
        <v>0</v>
      </c>
      <c r="F354" s="348">
        <v>0</v>
      </c>
      <c r="G354" s="347">
        <v>0</v>
      </c>
      <c r="H354" s="348">
        <v>0</v>
      </c>
      <c r="I354" s="347">
        <v>0</v>
      </c>
      <c r="J354" s="348">
        <v>0</v>
      </c>
      <c r="K354" s="347">
        <v>0</v>
      </c>
      <c r="L354" s="348">
        <v>0</v>
      </c>
      <c r="M354" s="347">
        <v>0</v>
      </c>
      <c r="N354" s="348">
        <v>0</v>
      </c>
      <c r="O354" s="347">
        <v>0</v>
      </c>
      <c r="P354" s="348">
        <v>0</v>
      </c>
      <c r="Q354" s="347">
        <v>0</v>
      </c>
      <c r="R354" s="348">
        <v>0</v>
      </c>
      <c r="S354" s="347">
        <v>0</v>
      </c>
      <c r="T354" s="348">
        <v>0</v>
      </c>
      <c r="U354" s="347">
        <v>0</v>
      </c>
      <c r="V354" s="348">
        <v>0</v>
      </c>
      <c r="W354" s="347"/>
      <c r="X354" s="348">
        <v>0</v>
      </c>
      <c r="Y354" s="347">
        <v>0</v>
      </c>
      <c r="Z354" s="348">
        <v>0</v>
      </c>
      <c r="AA354" s="347">
        <v>1</v>
      </c>
      <c r="AB354" s="348">
        <v>15.90583744234134</v>
      </c>
      <c r="AC354" s="347">
        <v>0</v>
      </c>
      <c r="AD354" s="348">
        <v>0</v>
      </c>
      <c r="AE354" s="347">
        <v>0</v>
      </c>
      <c r="AF354" s="348">
        <v>0</v>
      </c>
      <c r="AG354" s="347">
        <v>0</v>
      </c>
      <c r="AH354" s="348">
        <v>0</v>
      </c>
      <c r="AI354" s="347">
        <v>0</v>
      </c>
      <c r="AJ354" s="348">
        <v>0</v>
      </c>
      <c r="AK354" s="347">
        <v>0</v>
      </c>
      <c r="AL354" s="348">
        <v>0</v>
      </c>
      <c r="AM354" s="347">
        <v>2</v>
      </c>
      <c r="AN354" s="348">
        <v>31.811674884682681</v>
      </c>
      <c r="AO354" s="347">
        <v>0</v>
      </c>
      <c r="AP354" s="348">
        <v>0</v>
      </c>
      <c r="AQ354" s="347">
        <v>2</v>
      </c>
      <c r="AR354" s="348">
        <v>31.811674884682681</v>
      </c>
      <c r="AS354" s="347">
        <v>0</v>
      </c>
      <c r="AT354" s="348">
        <v>0</v>
      </c>
      <c r="AU354" s="347">
        <v>0</v>
      </c>
      <c r="AV354" s="348">
        <v>0</v>
      </c>
      <c r="AW354" s="347">
        <v>0</v>
      </c>
      <c r="AX354" s="348">
        <v>0</v>
      </c>
      <c r="AY354" s="347">
        <v>2</v>
      </c>
      <c r="AZ354" s="348">
        <v>31.811674884682681</v>
      </c>
      <c r="BA354" s="347">
        <v>0</v>
      </c>
      <c r="BB354" s="348">
        <v>0</v>
      </c>
      <c r="BC354" s="347">
        <v>6</v>
      </c>
      <c r="BD354" s="348">
        <v>95.435024654048036</v>
      </c>
      <c r="BE354" s="353"/>
      <c r="BF354" s="348">
        <v>0</v>
      </c>
      <c r="BG354" s="352"/>
      <c r="BH354" s="348">
        <v>0</v>
      </c>
      <c r="BI354" s="352">
        <v>0</v>
      </c>
      <c r="BJ354" s="348">
        <v>0</v>
      </c>
      <c r="BK354" s="353"/>
      <c r="BL354" s="348">
        <v>0</v>
      </c>
      <c r="BM354" s="353"/>
      <c r="BN354" s="354">
        <v>0</v>
      </c>
      <c r="BO354" s="353"/>
      <c r="BP354" s="354">
        <v>0</v>
      </c>
      <c r="BQ354" s="353">
        <v>0</v>
      </c>
      <c r="BR354" s="354">
        <v>0</v>
      </c>
      <c r="BS354" s="353">
        <v>1</v>
      </c>
      <c r="BT354" s="354">
        <v>23.719165085388994</v>
      </c>
      <c r="BU354" s="353">
        <v>0</v>
      </c>
      <c r="BV354" s="354">
        <v>0</v>
      </c>
      <c r="BW354" s="352">
        <v>1</v>
      </c>
      <c r="BX354" s="354">
        <v>23.719165085388994</v>
      </c>
      <c r="BY354" s="353">
        <v>0</v>
      </c>
      <c r="BZ354" s="354">
        <v>0</v>
      </c>
      <c r="CA354" s="352">
        <v>0</v>
      </c>
      <c r="CB354" s="354">
        <v>0</v>
      </c>
      <c r="CC354" s="352">
        <v>0</v>
      </c>
      <c r="CD354" s="354">
        <v>0</v>
      </c>
      <c r="CE354" s="352">
        <v>0</v>
      </c>
      <c r="CF354" s="354">
        <v>0</v>
      </c>
      <c r="CG354" s="355">
        <v>0</v>
      </c>
      <c r="CH354" s="354">
        <v>0</v>
      </c>
      <c r="CI354" s="352">
        <v>0</v>
      </c>
      <c r="CJ354" s="354">
        <v>0</v>
      </c>
      <c r="CK354" s="352">
        <v>0</v>
      </c>
      <c r="CL354" s="354">
        <v>0</v>
      </c>
      <c r="CM354" s="352">
        <v>0</v>
      </c>
      <c r="CN354" s="354">
        <v>0</v>
      </c>
      <c r="CO354" s="352">
        <v>0</v>
      </c>
      <c r="CP354" s="354">
        <v>0</v>
      </c>
      <c r="CQ354" s="352">
        <v>0</v>
      </c>
      <c r="CR354" s="354">
        <v>0</v>
      </c>
      <c r="CS354" s="352">
        <v>0</v>
      </c>
      <c r="CT354" s="354">
        <v>0</v>
      </c>
      <c r="CU354" s="352">
        <v>12</v>
      </c>
      <c r="CV354" s="354">
        <v>190.87004930809607</v>
      </c>
      <c r="CW354" s="352">
        <v>0</v>
      </c>
      <c r="CX354" s="354">
        <v>0</v>
      </c>
      <c r="CY354" s="355">
        <v>0</v>
      </c>
      <c r="CZ354" s="354">
        <v>0</v>
      </c>
      <c r="DA354" s="355">
        <v>1</v>
      </c>
      <c r="DB354" s="354">
        <v>15.90583744234134</v>
      </c>
      <c r="DC354" s="355">
        <v>3</v>
      </c>
      <c r="DD354" s="354">
        <v>47.717512327024018</v>
      </c>
      <c r="DE354" s="355">
        <v>1</v>
      </c>
      <c r="DF354" s="354">
        <v>15.90583744234134</v>
      </c>
      <c r="DG354" s="355">
        <v>3</v>
      </c>
      <c r="DH354" s="354">
        <v>47.717512327024018</v>
      </c>
      <c r="DI354" s="347">
        <v>8</v>
      </c>
      <c r="DJ354" s="354">
        <v>127.24669953873072</v>
      </c>
      <c r="DK354" s="355">
        <v>0</v>
      </c>
      <c r="DL354" s="354">
        <v>0</v>
      </c>
      <c r="DM354" s="347">
        <v>7</v>
      </c>
      <c r="DN354" s="394">
        <v>111.34086209638937</v>
      </c>
    </row>
    <row r="355" spans="2:118">
      <c r="B355" s="356" t="s">
        <v>245</v>
      </c>
      <c r="C355" s="347">
        <v>0</v>
      </c>
      <c r="D355" s="348">
        <v>0</v>
      </c>
      <c r="E355" s="347">
        <v>0</v>
      </c>
      <c r="F355" s="348">
        <v>0</v>
      </c>
      <c r="G355" s="347">
        <v>0</v>
      </c>
      <c r="H355" s="348">
        <v>0</v>
      </c>
      <c r="I355" s="347">
        <v>3</v>
      </c>
      <c r="J355" s="348">
        <v>13.788665716780805</v>
      </c>
      <c r="K355" s="347">
        <v>0</v>
      </c>
      <c r="L355" s="348">
        <v>0</v>
      </c>
      <c r="M355" s="347">
        <v>0</v>
      </c>
      <c r="N355" s="348">
        <v>0</v>
      </c>
      <c r="O355" s="347">
        <v>0</v>
      </c>
      <c r="P355" s="348">
        <v>0</v>
      </c>
      <c r="Q355" s="347">
        <v>0</v>
      </c>
      <c r="R355" s="348">
        <v>0</v>
      </c>
      <c r="S355" s="347">
        <v>0</v>
      </c>
      <c r="T355" s="348">
        <v>0</v>
      </c>
      <c r="U355" s="347">
        <v>0</v>
      </c>
      <c r="V355" s="348">
        <v>0</v>
      </c>
      <c r="W355" s="347"/>
      <c r="X355" s="348">
        <v>0</v>
      </c>
      <c r="Y355" s="347">
        <v>1</v>
      </c>
      <c r="Z355" s="348">
        <v>4.5962219055936018</v>
      </c>
      <c r="AA355" s="347">
        <v>3</v>
      </c>
      <c r="AB355" s="348">
        <v>13.788665716780805</v>
      </c>
      <c r="AC355" s="347">
        <v>2</v>
      </c>
      <c r="AD355" s="348">
        <v>9.1924438111872036</v>
      </c>
      <c r="AE355" s="347">
        <v>0</v>
      </c>
      <c r="AF355" s="348">
        <v>0</v>
      </c>
      <c r="AG355" s="347">
        <v>0</v>
      </c>
      <c r="AH355" s="348">
        <v>0</v>
      </c>
      <c r="AI355" s="347">
        <v>0</v>
      </c>
      <c r="AJ355" s="348">
        <v>0</v>
      </c>
      <c r="AK355" s="347">
        <v>4</v>
      </c>
      <c r="AL355" s="348">
        <v>12.738853503184714</v>
      </c>
      <c r="AM355" s="347">
        <v>13</v>
      </c>
      <c r="AN355" s="348">
        <v>59.750884772716823</v>
      </c>
      <c r="AO355" s="347">
        <v>0</v>
      </c>
      <c r="AP355" s="348">
        <v>0</v>
      </c>
      <c r="AQ355" s="350">
        <v>8</v>
      </c>
      <c r="AR355" s="351">
        <v>36.769775244748814</v>
      </c>
      <c r="AS355" s="350">
        <v>2</v>
      </c>
      <c r="AT355" s="351">
        <v>9.1924438111872036</v>
      </c>
      <c r="AU355" s="350">
        <v>3</v>
      </c>
      <c r="AV355" s="351">
        <v>13.788665716780805</v>
      </c>
      <c r="AW355" s="350">
        <v>2</v>
      </c>
      <c r="AX355" s="351">
        <v>9.1924438111872036</v>
      </c>
      <c r="AY355" s="350">
        <v>1</v>
      </c>
      <c r="AZ355" s="351">
        <v>4.5962219055936018</v>
      </c>
      <c r="BA355" s="347">
        <v>0</v>
      </c>
      <c r="BB355" s="348">
        <v>0</v>
      </c>
      <c r="BC355" s="350">
        <v>29</v>
      </c>
      <c r="BD355" s="348">
        <v>133.29043526221446</v>
      </c>
      <c r="BE355" s="353">
        <v>2</v>
      </c>
      <c r="BF355" s="348">
        <v>9.1924438111872036</v>
      </c>
      <c r="BG355" s="352">
        <v>0</v>
      </c>
      <c r="BH355" s="348">
        <v>0</v>
      </c>
      <c r="BI355" s="352">
        <v>2</v>
      </c>
      <c r="BJ355" s="348">
        <v>9.1924438111872036</v>
      </c>
      <c r="BK355" s="353">
        <v>135</v>
      </c>
      <c r="BL355" s="348">
        <v>620.48995725513635</v>
      </c>
      <c r="BM355" s="353">
        <v>0</v>
      </c>
      <c r="BN355" s="354">
        <v>0</v>
      </c>
      <c r="BO355" s="353">
        <v>0</v>
      </c>
      <c r="BP355" s="354">
        <v>0</v>
      </c>
      <c r="BQ355" s="353">
        <v>135</v>
      </c>
      <c r="BR355" s="354">
        <v>620.48995725513635</v>
      </c>
      <c r="BS355" s="353">
        <v>30</v>
      </c>
      <c r="BT355" s="354">
        <v>188.78610534264678</v>
      </c>
      <c r="BU355" s="353">
        <v>2</v>
      </c>
      <c r="BV355" s="354">
        <v>12.585740356176451</v>
      </c>
      <c r="BW355" s="352">
        <v>32</v>
      </c>
      <c r="BX355" s="354">
        <v>201.37184569882322</v>
      </c>
      <c r="BY355" s="353">
        <v>0</v>
      </c>
      <c r="BZ355" s="354">
        <v>0</v>
      </c>
      <c r="CA355" s="352">
        <v>4</v>
      </c>
      <c r="CB355" s="354">
        <v>18.384887622374407</v>
      </c>
      <c r="CC355" s="352">
        <v>39</v>
      </c>
      <c r="CD355" s="354">
        <v>179.25265431815049</v>
      </c>
      <c r="CE355" s="352">
        <v>0</v>
      </c>
      <c r="CF355" s="354">
        <v>0</v>
      </c>
      <c r="CG355" s="355">
        <v>0</v>
      </c>
      <c r="CH355" s="354">
        <v>0</v>
      </c>
      <c r="CI355" s="352">
        <v>31</v>
      </c>
      <c r="CJ355" s="354">
        <v>142.48287907340165</v>
      </c>
      <c r="CK355" s="352">
        <v>1</v>
      </c>
      <c r="CL355" s="354">
        <v>4.5962219055936018</v>
      </c>
      <c r="CM355" s="352">
        <v>1</v>
      </c>
      <c r="CN355" s="354">
        <v>12.297097884899163</v>
      </c>
      <c r="CO355" s="352">
        <v>0</v>
      </c>
      <c r="CP355" s="354">
        <v>0</v>
      </c>
      <c r="CQ355" s="352">
        <v>0</v>
      </c>
      <c r="CR355" s="354">
        <v>0</v>
      </c>
      <c r="CS355" s="352">
        <v>1</v>
      </c>
      <c r="CT355" s="354">
        <v>3.1847133757961785</v>
      </c>
      <c r="CU355" s="352">
        <v>21</v>
      </c>
      <c r="CV355" s="354">
        <v>96.520660017465644</v>
      </c>
      <c r="CW355" s="352">
        <v>1</v>
      </c>
      <c r="CX355" s="354">
        <v>4.5962219055936018</v>
      </c>
      <c r="CY355" s="355">
        <v>0</v>
      </c>
      <c r="CZ355" s="354">
        <v>0</v>
      </c>
      <c r="DA355" s="355">
        <v>0</v>
      </c>
      <c r="DB355" s="354">
        <v>0</v>
      </c>
      <c r="DC355" s="355">
        <v>21</v>
      </c>
      <c r="DD355" s="354">
        <v>96.520660017465644</v>
      </c>
      <c r="DE355" s="355">
        <v>0</v>
      </c>
      <c r="DF355" s="354">
        <v>0</v>
      </c>
      <c r="DG355" s="355">
        <v>9</v>
      </c>
      <c r="DH355" s="354">
        <v>41.365997150342416</v>
      </c>
      <c r="DI355" s="347">
        <v>30</v>
      </c>
      <c r="DJ355" s="354">
        <v>137.88665716780807</v>
      </c>
      <c r="DK355" s="355">
        <v>11</v>
      </c>
      <c r="DL355" s="354">
        <v>50.55844096152962</v>
      </c>
      <c r="DM355" s="347">
        <v>16</v>
      </c>
      <c r="DN355" s="394">
        <v>73.539550489497628</v>
      </c>
    </row>
    <row r="356" spans="2:118">
      <c r="B356" s="356" t="s">
        <v>547</v>
      </c>
      <c r="C356" s="347">
        <v>0</v>
      </c>
      <c r="D356" s="348">
        <v>0</v>
      </c>
      <c r="E356" s="347">
        <v>5</v>
      </c>
      <c r="F356" s="348">
        <v>77.531400217087921</v>
      </c>
      <c r="G356" s="347">
        <v>0</v>
      </c>
      <c r="H356" s="348">
        <v>0</v>
      </c>
      <c r="I356" s="347">
        <v>1</v>
      </c>
      <c r="J356" s="348">
        <v>15.506280043417584</v>
      </c>
      <c r="K356" s="347">
        <v>0</v>
      </c>
      <c r="L356" s="348">
        <v>0</v>
      </c>
      <c r="M356" s="347">
        <v>0</v>
      </c>
      <c r="N356" s="348">
        <v>0</v>
      </c>
      <c r="O356" s="347">
        <v>0</v>
      </c>
      <c r="P356" s="348">
        <v>0</v>
      </c>
      <c r="Q356" s="347">
        <v>0</v>
      </c>
      <c r="R356" s="348">
        <v>0</v>
      </c>
      <c r="S356" s="347">
        <v>0</v>
      </c>
      <c r="T356" s="348">
        <v>0</v>
      </c>
      <c r="U356" s="347">
        <v>0</v>
      </c>
      <c r="V356" s="348">
        <v>0</v>
      </c>
      <c r="W356" s="347"/>
      <c r="X356" s="348">
        <v>0</v>
      </c>
      <c r="Y356" s="347">
        <v>0</v>
      </c>
      <c r="Z356" s="348">
        <v>0</v>
      </c>
      <c r="AA356" s="347">
        <v>1</v>
      </c>
      <c r="AB356" s="348">
        <v>15.506280043417584</v>
      </c>
      <c r="AC356" s="347">
        <v>1</v>
      </c>
      <c r="AD356" s="348">
        <v>15.506280043417584</v>
      </c>
      <c r="AE356" s="347">
        <v>0</v>
      </c>
      <c r="AF356" s="348">
        <v>0</v>
      </c>
      <c r="AG356" s="347">
        <v>0</v>
      </c>
      <c r="AH356" s="348">
        <v>0</v>
      </c>
      <c r="AI356" s="347">
        <v>0</v>
      </c>
      <c r="AJ356" s="348">
        <v>0</v>
      </c>
      <c r="AK356" s="347">
        <v>0</v>
      </c>
      <c r="AL356" s="348">
        <v>0</v>
      </c>
      <c r="AM356" s="347">
        <v>3</v>
      </c>
      <c r="AN356" s="348">
        <v>46.518840130252748</v>
      </c>
      <c r="AO356" s="347">
        <v>0</v>
      </c>
      <c r="AP356" s="348">
        <v>0</v>
      </c>
      <c r="AQ356" s="350">
        <v>4</v>
      </c>
      <c r="AR356" s="351">
        <v>62.025120173670338</v>
      </c>
      <c r="AS356" s="350">
        <v>0</v>
      </c>
      <c r="AT356" s="351">
        <v>0</v>
      </c>
      <c r="AU356" s="350">
        <v>2</v>
      </c>
      <c r="AV356" s="351">
        <v>31.012560086835169</v>
      </c>
      <c r="AW356" s="350">
        <v>0</v>
      </c>
      <c r="AX356" s="351">
        <v>0</v>
      </c>
      <c r="AY356" s="350">
        <v>1</v>
      </c>
      <c r="AZ356" s="351">
        <v>15.506280043417584</v>
      </c>
      <c r="BA356" s="347">
        <v>0</v>
      </c>
      <c r="BB356" s="348">
        <v>0</v>
      </c>
      <c r="BC356" s="350">
        <v>10</v>
      </c>
      <c r="BD356" s="348">
        <v>155.06280043417584</v>
      </c>
      <c r="BE356" s="353">
        <v>1</v>
      </c>
      <c r="BF356" s="348">
        <v>15.506280043417584</v>
      </c>
      <c r="BG356" s="352">
        <v>0</v>
      </c>
      <c r="BH356" s="348">
        <v>0</v>
      </c>
      <c r="BI356" s="352">
        <v>1</v>
      </c>
      <c r="BJ356" s="348">
        <v>15.506280043417584</v>
      </c>
      <c r="BK356" s="353"/>
      <c r="BL356" s="348">
        <v>0</v>
      </c>
      <c r="BM356" s="353"/>
      <c r="BN356" s="354">
        <v>0</v>
      </c>
      <c r="BO356" s="353"/>
      <c r="BP356" s="354">
        <v>0</v>
      </c>
      <c r="BQ356" s="353">
        <v>0</v>
      </c>
      <c r="BR356" s="354">
        <v>0</v>
      </c>
      <c r="BS356" s="353">
        <v>0</v>
      </c>
      <c r="BT356" s="354">
        <v>0</v>
      </c>
      <c r="BU356" s="353">
        <v>0</v>
      </c>
      <c r="BV356" s="354">
        <v>0</v>
      </c>
      <c r="BW356" s="352">
        <v>0</v>
      </c>
      <c r="BX356" s="354">
        <v>0</v>
      </c>
      <c r="BY356" s="353">
        <v>0</v>
      </c>
      <c r="BZ356" s="354">
        <v>0</v>
      </c>
      <c r="CA356" s="352">
        <v>0</v>
      </c>
      <c r="CB356" s="354">
        <v>0</v>
      </c>
      <c r="CC356" s="352">
        <v>0</v>
      </c>
      <c r="CD356" s="354">
        <v>0</v>
      </c>
      <c r="CE356" s="352">
        <v>0</v>
      </c>
      <c r="CF356" s="354">
        <v>0</v>
      </c>
      <c r="CG356" s="355">
        <v>0</v>
      </c>
      <c r="CH356" s="354">
        <v>0</v>
      </c>
      <c r="CI356" s="352">
        <v>10</v>
      </c>
      <c r="CJ356" s="354">
        <v>155.06280043417584</v>
      </c>
      <c r="CK356" s="352">
        <v>0</v>
      </c>
      <c r="CL356" s="354">
        <v>0</v>
      </c>
      <c r="CM356" s="352">
        <v>0</v>
      </c>
      <c r="CN356" s="354">
        <v>0</v>
      </c>
      <c r="CO356" s="352">
        <v>0</v>
      </c>
      <c r="CP356" s="354">
        <v>0</v>
      </c>
      <c r="CQ356" s="352">
        <v>1</v>
      </c>
      <c r="CR356" s="354">
        <v>9.2592592592592595</v>
      </c>
      <c r="CS356" s="352">
        <v>0</v>
      </c>
      <c r="CT356" s="354">
        <v>0</v>
      </c>
      <c r="CU356" s="352">
        <v>7</v>
      </c>
      <c r="CV356" s="354">
        <v>108.54396030392309</v>
      </c>
      <c r="CW356" s="352">
        <v>3</v>
      </c>
      <c r="CX356" s="354">
        <v>46.518840130252748</v>
      </c>
      <c r="CY356" s="355">
        <v>1</v>
      </c>
      <c r="CZ356" s="354">
        <v>15.506280043417584</v>
      </c>
      <c r="DA356" s="355">
        <v>0</v>
      </c>
      <c r="DB356" s="354">
        <v>0</v>
      </c>
      <c r="DC356" s="355">
        <v>8</v>
      </c>
      <c r="DD356" s="354">
        <v>124.05024034734068</v>
      </c>
      <c r="DE356" s="355">
        <v>0</v>
      </c>
      <c r="DF356" s="354">
        <v>0</v>
      </c>
      <c r="DG356" s="355">
        <v>3</v>
      </c>
      <c r="DH356" s="354">
        <v>46.518840130252748</v>
      </c>
      <c r="DI356" s="347">
        <v>11</v>
      </c>
      <c r="DJ356" s="354">
        <v>170.56908047759342</v>
      </c>
      <c r="DK356" s="355">
        <v>11</v>
      </c>
      <c r="DL356" s="354">
        <v>170.56908047759342</v>
      </c>
      <c r="DM356" s="347">
        <v>7</v>
      </c>
      <c r="DN356" s="394">
        <v>108.54396030392309</v>
      </c>
    </row>
    <row r="357" spans="2:118">
      <c r="B357" s="356" t="s">
        <v>548</v>
      </c>
      <c r="C357" s="347">
        <v>0</v>
      </c>
      <c r="D357" s="348">
        <v>0</v>
      </c>
      <c r="E357" s="347">
        <v>78</v>
      </c>
      <c r="F357" s="348">
        <v>2380.2258162953922</v>
      </c>
      <c r="G357" s="347">
        <v>0</v>
      </c>
      <c r="H357" s="348">
        <v>0</v>
      </c>
      <c r="I357" s="347">
        <v>0</v>
      </c>
      <c r="J357" s="348">
        <v>0</v>
      </c>
      <c r="K357" s="347">
        <v>0</v>
      </c>
      <c r="L357" s="348">
        <v>0</v>
      </c>
      <c r="M357" s="347">
        <v>0</v>
      </c>
      <c r="N357" s="348">
        <v>0</v>
      </c>
      <c r="O357" s="347">
        <v>0</v>
      </c>
      <c r="P357" s="348">
        <v>0</v>
      </c>
      <c r="Q357" s="347">
        <v>0</v>
      </c>
      <c r="R357" s="348">
        <v>0</v>
      </c>
      <c r="S357" s="347">
        <v>0</v>
      </c>
      <c r="T357" s="348">
        <v>0</v>
      </c>
      <c r="U357" s="347">
        <v>0</v>
      </c>
      <c r="V357" s="348">
        <v>0</v>
      </c>
      <c r="W357" s="347"/>
      <c r="X357" s="348">
        <v>0</v>
      </c>
      <c r="Y357" s="347">
        <v>0</v>
      </c>
      <c r="Z357" s="348">
        <v>0</v>
      </c>
      <c r="AA357" s="347">
        <v>1</v>
      </c>
      <c r="AB357" s="348">
        <v>30.515715593530668</v>
      </c>
      <c r="AC357" s="347">
        <v>0</v>
      </c>
      <c r="AD357" s="348">
        <v>0</v>
      </c>
      <c r="AE357" s="347">
        <v>0</v>
      </c>
      <c r="AF357" s="348">
        <v>0</v>
      </c>
      <c r="AG357" s="347">
        <v>0</v>
      </c>
      <c r="AH357" s="348">
        <v>0</v>
      </c>
      <c r="AI357" s="347">
        <v>0</v>
      </c>
      <c r="AJ357" s="348">
        <v>0</v>
      </c>
      <c r="AK357" s="347">
        <v>0</v>
      </c>
      <c r="AL357" s="348">
        <v>0</v>
      </c>
      <c r="AM357" s="347">
        <v>3</v>
      </c>
      <c r="AN357" s="348">
        <v>91.547146780592001</v>
      </c>
      <c r="AO357" s="347">
        <v>0</v>
      </c>
      <c r="AP357" s="348">
        <v>0</v>
      </c>
      <c r="AQ357" s="347">
        <v>8</v>
      </c>
      <c r="AR357" s="348">
        <v>244.12572474824535</v>
      </c>
      <c r="AS357" s="347">
        <v>0</v>
      </c>
      <c r="AT357" s="348">
        <v>0</v>
      </c>
      <c r="AU357" s="347">
        <v>0</v>
      </c>
      <c r="AV357" s="348">
        <v>0</v>
      </c>
      <c r="AW357" s="347">
        <v>0</v>
      </c>
      <c r="AX357" s="348">
        <v>0</v>
      </c>
      <c r="AY357" s="347">
        <v>0</v>
      </c>
      <c r="AZ357" s="348">
        <v>0</v>
      </c>
      <c r="BA357" s="347">
        <v>0</v>
      </c>
      <c r="BB357" s="348">
        <v>0</v>
      </c>
      <c r="BC357" s="347">
        <v>11</v>
      </c>
      <c r="BD357" s="348">
        <v>335.67287152883733</v>
      </c>
      <c r="BE357" s="353">
        <v>1</v>
      </c>
      <c r="BF357" s="348">
        <v>30.515715593530668</v>
      </c>
      <c r="BG357" s="352">
        <v>0</v>
      </c>
      <c r="BH357" s="348">
        <v>0</v>
      </c>
      <c r="BI357" s="352">
        <v>1</v>
      </c>
      <c r="BJ357" s="348">
        <v>30.515715593530668</v>
      </c>
      <c r="BK357" s="353"/>
      <c r="BL357" s="348">
        <v>0</v>
      </c>
      <c r="BM357" s="353"/>
      <c r="BN357" s="354">
        <v>0</v>
      </c>
      <c r="BO357" s="353"/>
      <c r="BP357" s="354">
        <v>0</v>
      </c>
      <c r="BQ357" s="353">
        <v>0</v>
      </c>
      <c r="BR357" s="354">
        <v>0</v>
      </c>
      <c r="BS357" s="353">
        <v>0</v>
      </c>
      <c r="BT357" s="354">
        <v>0</v>
      </c>
      <c r="BU357" s="353">
        <v>0</v>
      </c>
      <c r="BV357" s="354">
        <v>0</v>
      </c>
      <c r="BW357" s="352">
        <v>0</v>
      </c>
      <c r="BX357" s="354">
        <v>0</v>
      </c>
      <c r="BY357" s="353">
        <v>0</v>
      </c>
      <c r="BZ357" s="354">
        <v>0</v>
      </c>
      <c r="CA357" s="352">
        <v>0</v>
      </c>
      <c r="CB357" s="354">
        <v>0</v>
      </c>
      <c r="CC357" s="352">
        <v>0</v>
      </c>
      <c r="CD357" s="354">
        <v>0</v>
      </c>
      <c r="CE357" s="352">
        <v>0</v>
      </c>
      <c r="CF357" s="354">
        <v>0</v>
      </c>
      <c r="CG357" s="355">
        <v>0</v>
      </c>
      <c r="CH357" s="354">
        <v>0</v>
      </c>
      <c r="CI357" s="352">
        <v>3</v>
      </c>
      <c r="CJ357" s="354">
        <v>91.547146780592001</v>
      </c>
      <c r="CK357" s="352">
        <v>0</v>
      </c>
      <c r="CL357" s="354">
        <v>0</v>
      </c>
      <c r="CM357" s="352">
        <v>0</v>
      </c>
      <c r="CN357" s="354">
        <v>0</v>
      </c>
      <c r="CO357" s="352">
        <v>0</v>
      </c>
      <c r="CP357" s="354">
        <v>0</v>
      </c>
      <c r="CQ357" s="352">
        <v>1</v>
      </c>
      <c r="CR357" s="354">
        <v>19.230769230769234</v>
      </c>
      <c r="CS357" s="352">
        <v>0</v>
      </c>
      <c r="CT357" s="354">
        <v>0</v>
      </c>
      <c r="CU357" s="352">
        <v>18</v>
      </c>
      <c r="CV357" s="354">
        <v>549.28288068355198</v>
      </c>
      <c r="CW357" s="352">
        <v>0</v>
      </c>
      <c r="CX357" s="354">
        <v>0</v>
      </c>
      <c r="CY357" s="355">
        <v>0</v>
      </c>
      <c r="CZ357" s="354">
        <v>0</v>
      </c>
      <c r="DA357" s="355">
        <v>0</v>
      </c>
      <c r="DB357" s="354">
        <v>0</v>
      </c>
      <c r="DC357" s="355">
        <v>5</v>
      </c>
      <c r="DD357" s="354">
        <v>152.57857796765333</v>
      </c>
      <c r="DE357" s="355">
        <v>2</v>
      </c>
      <c r="DF357" s="354">
        <v>61.031431187061337</v>
      </c>
      <c r="DG357" s="355">
        <v>0</v>
      </c>
      <c r="DH357" s="354">
        <v>0</v>
      </c>
      <c r="DI357" s="347">
        <v>7</v>
      </c>
      <c r="DJ357" s="354">
        <v>213.61000915471467</v>
      </c>
      <c r="DK357" s="355">
        <v>0</v>
      </c>
      <c r="DL357" s="354">
        <v>0</v>
      </c>
      <c r="DM357" s="347">
        <v>2</v>
      </c>
      <c r="DN357" s="394">
        <v>61.031431187061337</v>
      </c>
    </row>
    <row r="358" spans="2:118">
      <c r="B358" s="356" t="s">
        <v>549</v>
      </c>
      <c r="C358" s="347">
        <v>0</v>
      </c>
      <c r="D358" s="348">
        <v>0</v>
      </c>
      <c r="E358" s="347">
        <v>8</v>
      </c>
      <c r="F358" s="348">
        <v>31.157501168406291</v>
      </c>
      <c r="G358" s="347">
        <v>0</v>
      </c>
      <c r="H358" s="348">
        <v>0</v>
      </c>
      <c r="I358" s="347">
        <v>3</v>
      </c>
      <c r="J358" s="348">
        <v>11.68406293815236</v>
      </c>
      <c r="K358" s="347">
        <v>0</v>
      </c>
      <c r="L358" s="348">
        <v>0</v>
      </c>
      <c r="M358" s="347">
        <v>0</v>
      </c>
      <c r="N358" s="348">
        <v>0</v>
      </c>
      <c r="O358" s="347">
        <v>0</v>
      </c>
      <c r="P358" s="348">
        <v>0</v>
      </c>
      <c r="Q358" s="347">
        <v>0</v>
      </c>
      <c r="R358" s="348">
        <v>0</v>
      </c>
      <c r="S358" s="347">
        <v>0</v>
      </c>
      <c r="T358" s="348">
        <v>0</v>
      </c>
      <c r="U358" s="347">
        <v>0</v>
      </c>
      <c r="V358" s="348">
        <v>0</v>
      </c>
      <c r="W358" s="347"/>
      <c r="X358" s="348">
        <v>0</v>
      </c>
      <c r="Y358" s="347">
        <v>0</v>
      </c>
      <c r="Z358" s="348">
        <v>0</v>
      </c>
      <c r="AA358" s="347">
        <v>1</v>
      </c>
      <c r="AB358" s="348">
        <v>3.8946876460507864</v>
      </c>
      <c r="AC358" s="347">
        <v>1</v>
      </c>
      <c r="AD358" s="348">
        <v>3.8946876460507864</v>
      </c>
      <c r="AE358" s="347">
        <v>2</v>
      </c>
      <c r="AF358" s="348">
        <v>7.7893752921015729</v>
      </c>
      <c r="AG358" s="347">
        <v>0</v>
      </c>
      <c r="AH358" s="348">
        <v>0</v>
      </c>
      <c r="AI358" s="347">
        <v>1</v>
      </c>
      <c r="AJ358" s="348">
        <v>2.9154518950437316</v>
      </c>
      <c r="AK358" s="347">
        <v>5</v>
      </c>
      <c r="AL358" s="348">
        <v>15.527950310559007</v>
      </c>
      <c r="AM358" s="347">
        <v>7</v>
      </c>
      <c r="AN358" s="348">
        <v>27.262813522355508</v>
      </c>
      <c r="AO358" s="347">
        <v>0</v>
      </c>
      <c r="AP358" s="348">
        <v>0</v>
      </c>
      <c r="AQ358" s="350">
        <v>2</v>
      </c>
      <c r="AR358" s="351">
        <v>7.7893752921015729</v>
      </c>
      <c r="AS358" s="350">
        <v>0</v>
      </c>
      <c r="AT358" s="351">
        <v>0</v>
      </c>
      <c r="AU358" s="350">
        <v>4</v>
      </c>
      <c r="AV358" s="351">
        <v>15.578750584203146</v>
      </c>
      <c r="AW358" s="350">
        <v>0</v>
      </c>
      <c r="AX358" s="351">
        <v>0</v>
      </c>
      <c r="AY358" s="350">
        <v>1</v>
      </c>
      <c r="AZ358" s="351">
        <v>3.8946876460507864</v>
      </c>
      <c r="BA358" s="347">
        <v>0</v>
      </c>
      <c r="BB358" s="348">
        <v>0</v>
      </c>
      <c r="BC358" s="350">
        <v>14</v>
      </c>
      <c r="BD358" s="348">
        <v>54.525627044711015</v>
      </c>
      <c r="BE358" s="353">
        <v>1</v>
      </c>
      <c r="BF358" s="348">
        <v>3.8946876460507864</v>
      </c>
      <c r="BG358" s="352">
        <v>0</v>
      </c>
      <c r="BH358" s="348">
        <v>0</v>
      </c>
      <c r="BI358" s="352">
        <v>1</v>
      </c>
      <c r="BJ358" s="348">
        <v>3.8946876460507864</v>
      </c>
      <c r="BK358" s="353"/>
      <c r="BL358" s="348">
        <v>0</v>
      </c>
      <c r="BM358" s="353"/>
      <c r="BN358" s="354">
        <v>0</v>
      </c>
      <c r="BO358" s="353"/>
      <c r="BP358" s="354">
        <v>0</v>
      </c>
      <c r="BQ358" s="353">
        <v>0</v>
      </c>
      <c r="BR358" s="354">
        <v>0</v>
      </c>
      <c r="BS358" s="353">
        <v>1</v>
      </c>
      <c r="BT358" s="354">
        <v>8.1953778069168983</v>
      </c>
      <c r="BU358" s="353">
        <v>0</v>
      </c>
      <c r="BV358" s="354">
        <v>0</v>
      </c>
      <c r="BW358" s="352">
        <v>1</v>
      </c>
      <c r="BX358" s="354">
        <v>8.1953778069168983</v>
      </c>
      <c r="BY358" s="353">
        <v>0</v>
      </c>
      <c r="BZ358" s="354">
        <v>0</v>
      </c>
      <c r="CA358" s="352">
        <v>1</v>
      </c>
      <c r="CB358" s="354">
        <v>3.8946876460507864</v>
      </c>
      <c r="CC358" s="352">
        <v>0</v>
      </c>
      <c r="CD358" s="354">
        <v>0</v>
      </c>
      <c r="CE358" s="352">
        <v>0</v>
      </c>
      <c r="CF358" s="354">
        <v>0</v>
      </c>
      <c r="CG358" s="355">
        <v>0</v>
      </c>
      <c r="CH358" s="354">
        <v>0</v>
      </c>
      <c r="CI358" s="352">
        <v>83</v>
      </c>
      <c r="CJ358" s="354">
        <v>323.25907462221534</v>
      </c>
      <c r="CK358" s="352">
        <v>0</v>
      </c>
      <c r="CL358" s="354">
        <v>0</v>
      </c>
      <c r="CM358" s="352">
        <v>0</v>
      </c>
      <c r="CN358" s="354">
        <v>0</v>
      </c>
      <c r="CO358" s="352">
        <v>0</v>
      </c>
      <c r="CP358" s="354">
        <v>0</v>
      </c>
      <c r="CQ358" s="352">
        <v>0</v>
      </c>
      <c r="CR358" s="354">
        <v>0</v>
      </c>
      <c r="CS358" s="352">
        <v>9</v>
      </c>
      <c r="CT358" s="354">
        <v>27.950310559006212</v>
      </c>
      <c r="CU358" s="352">
        <v>0</v>
      </c>
      <c r="CV358" s="354">
        <v>0</v>
      </c>
      <c r="CW358" s="352">
        <v>2</v>
      </c>
      <c r="CX358" s="354">
        <v>7.7893752921015729</v>
      </c>
      <c r="CY358" s="355">
        <v>0</v>
      </c>
      <c r="CZ358" s="354">
        <v>0</v>
      </c>
      <c r="DA358" s="355">
        <v>1</v>
      </c>
      <c r="DB358" s="354">
        <v>3.8946876460507864</v>
      </c>
      <c r="DC358" s="355">
        <v>22</v>
      </c>
      <c r="DD358" s="354">
        <v>85.683128213117314</v>
      </c>
      <c r="DE358" s="355">
        <v>0</v>
      </c>
      <c r="DF358" s="354">
        <v>0</v>
      </c>
      <c r="DG358" s="355">
        <v>16</v>
      </c>
      <c r="DH358" s="354">
        <v>62.315002336812583</v>
      </c>
      <c r="DI358" s="347">
        <v>39</v>
      </c>
      <c r="DJ358" s="354">
        <v>151.89281819598068</v>
      </c>
      <c r="DK358" s="355">
        <v>0</v>
      </c>
      <c r="DL358" s="354">
        <v>0</v>
      </c>
      <c r="DM358" s="347">
        <v>41</v>
      </c>
      <c r="DN358" s="394">
        <v>159.68219348808225</v>
      </c>
    </row>
    <row r="359" spans="2:118">
      <c r="B359" s="356" t="s">
        <v>550</v>
      </c>
      <c r="C359" s="347">
        <v>0</v>
      </c>
      <c r="D359" s="348">
        <v>0</v>
      </c>
      <c r="E359" s="347">
        <v>8</v>
      </c>
      <c r="F359" s="348">
        <v>23.019595430610305</v>
      </c>
      <c r="G359" s="347">
        <v>0</v>
      </c>
      <c r="H359" s="348">
        <v>0</v>
      </c>
      <c r="I359" s="347">
        <v>3</v>
      </c>
      <c r="J359" s="348">
        <v>8.6323482864788641</v>
      </c>
      <c r="K359" s="347">
        <v>0</v>
      </c>
      <c r="L359" s="348">
        <v>0</v>
      </c>
      <c r="M359" s="347">
        <v>0</v>
      </c>
      <c r="N359" s="348">
        <v>0</v>
      </c>
      <c r="O359" s="347">
        <v>0</v>
      </c>
      <c r="P359" s="348">
        <v>0</v>
      </c>
      <c r="Q359" s="347">
        <v>0</v>
      </c>
      <c r="R359" s="348">
        <v>0</v>
      </c>
      <c r="S359" s="347">
        <v>0</v>
      </c>
      <c r="T359" s="348">
        <v>0</v>
      </c>
      <c r="U359" s="347">
        <v>0</v>
      </c>
      <c r="V359" s="348">
        <v>0</v>
      </c>
      <c r="W359" s="347"/>
      <c r="X359" s="348">
        <v>0</v>
      </c>
      <c r="Y359" s="347">
        <v>0</v>
      </c>
      <c r="Z359" s="348">
        <v>0</v>
      </c>
      <c r="AA359" s="347">
        <v>2</v>
      </c>
      <c r="AB359" s="348">
        <v>5.7548988576525764</v>
      </c>
      <c r="AC359" s="347">
        <v>1</v>
      </c>
      <c r="AD359" s="348">
        <v>2.8774494288262882</v>
      </c>
      <c r="AE359" s="347">
        <v>1</v>
      </c>
      <c r="AF359" s="348">
        <v>2.8774494288262882</v>
      </c>
      <c r="AG359" s="347">
        <v>0</v>
      </c>
      <c r="AH359" s="348">
        <v>0</v>
      </c>
      <c r="AI359" s="347">
        <v>0</v>
      </c>
      <c r="AJ359" s="348">
        <v>0</v>
      </c>
      <c r="AK359" s="347">
        <v>4</v>
      </c>
      <c r="AL359" s="348">
        <v>8.456659619450317</v>
      </c>
      <c r="AM359" s="347">
        <v>11</v>
      </c>
      <c r="AN359" s="348">
        <v>31.651943717089175</v>
      </c>
      <c r="AO359" s="347">
        <v>0</v>
      </c>
      <c r="AP359" s="348">
        <v>0</v>
      </c>
      <c r="AQ359" s="350">
        <v>10</v>
      </c>
      <c r="AR359" s="351">
        <v>28.774494288262883</v>
      </c>
      <c r="AS359" s="350">
        <v>1</v>
      </c>
      <c r="AT359" s="351">
        <v>2.8774494288262882</v>
      </c>
      <c r="AU359" s="350">
        <v>5</v>
      </c>
      <c r="AV359" s="351">
        <v>14.387247144131441</v>
      </c>
      <c r="AW359" s="350">
        <v>0</v>
      </c>
      <c r="AX359" s="351">
        <v>0</v>
      </c>
      <c r="AY359" s="350">
        <v>1</v>
      </c>
      <c r="AZ359" s="351">
        <v>2.8774494288262882</v>
      </c>
      <c r="BA359" s="347">
        <v>0</v>
      </c>
      <c r="BB359" s="348">
        <v>0</v>
      </c>
      <c r="BC359" s="350">
        <v>28</v>
      </c>
      <c r="BD359" s="348">
        <v>80.568584007136081</v>
      </c>
      <c r="BE359" s="353">
        <v>9</v>
      </c>
      <c r="BF359" s="348">
        <v>25.897044859436594</v>
      </c>
      <c r="BG359" s="352">
        <v>0</v>
      </c>
      <c r="BH359" s="348">
        <v>0</v>
      </c>
      <c r="BI359" s="352">
        <v>9</v>
      </c>
      <c r="BJ359" s="348">
        <v>25.897044859436594</v>
      </c>
      <c r="BK359" s="353"/>
      <c r="BL359" s="348">
        <v>0</v>
      </c>
      <c r="BM359" s="353"/>
      <c r="BN359" s="354">
        <v>0</v>
      </c>
      <c r="BO359" s="353"/>
      <c r="BP359" s="354">
        <v>0</v>
      </c>
      <c r="BQ359" s="353">
        <v>0</v>
      </c>
      <c r="BR359" s="354">
        <v>0</v>
      </c>
      <c r="BS359" s="353">
        <v>0</v>
      </c>
      <c r="BT359" s="354">
        <v>0</v>
      </c>
      <c r="BU359" s="353">
        <v>0</v>
      </c>
      <c r="BV359" s="354">
        <v>0</v>
      </c>
      <c r="BW359" s="352">
        <v>0</v>
      </c>
      <c r="BX359" s="354">
        <v>0</v>
      </c>
      <c r="BY359" s="353">
        <v>0</v>
      </c>
      <c r="BZ359" s="354">
        <v>0</v>
      </c>
      <c r="CA359" s="352">
        <v>4</v>
      </c>
      <c r="CB359" s="354">
        <v>11.509797715305153</v>
      </c>
      <c r="CC359" s="352">
        <v>1</v>
      </c>
      <c r="CD359" s="354">
        <v>2.8774494288262882</v>
      </c>
      <c r="CE359" s="352">
        <v>0</v>
      </c>
      <c r="CF359" s="354">
        <v>0</v>
      </c>
      <c r="CG359" s="355">
        <v>0</v>
      </c>
      <c r="CH359" s="354">
        <v>0</v>
      </c>
      <c r="CI359" s="352">
        <v>90</v>
      </c>
      <c r="CJ359" s="354">
        <v>258.97044859436596</v>
      </c>
      <c r="CK359" s="352">
        <v>0</v>
      </c>
      <c r="CL359" s="354">
        <v>0</v>
      </c>
      <c r="CM359" s="352">
        <v>0</v>
      </c>
      <c r="CN359" s="354">
        <v>0</v>
      </c>
      <c r="CO359" s="352">
        <v>0</v>
      </c>
      <c r="CP359" s="354">
        <v>0</v>
      </c>
      <c r="CQ359" s="352">
        <v>1</v>
      </c>
      <c r="CR359" s="354">
        <v>2.1141649048625792</v>
      </c>
      <c r="CS359" s="352">
        <v>2</v>
      </c>
      <c r="CT359" s="354">
        <v>4.2283298097251585</v>
      </c>
      <c r="CU359" s="352">
        <v>7</v>
      </c>
      <c r="CV359" s="354">
        <v>20.14214600178402</v>
      </c>
      <c r="CW359" s="352">
        <v>2</v>
      </c>
      <c r="CX359" s="354">
        <v>5.7548988576525764</v>
      </c>
      <c r="CY359" s="355">
        <v>1</v>
      </c>
      <c r="CZ359" s="354">
        <v>2.8774494288262882</v>
      </c>
      <c r="DA359" s="355">
        <v>0</v>
      </c>
      <c r="DB359" s="354">
        <v>0</v>
      </c>
      <c r="DC359" s="355">
        <v>31</v>
      </c>
      <c r="DD359" s="354">
        <v>89.20093229361494</v>
      </c>
      <c r="DE359" s="355">
        <v>12</v>
      </c>
      <c r="DF359" s="354">
        <v>34.529393145915456</v>
      </c>
      <c r="DG359" s="355">
        <v>5</v>
      </c>
      <c r="DH359" s="354">
        <v>14.387247144131441</v>
      </c>
      <c r="DI359" s="347">
        <v>48</v>
      </c>
      <c r="DJ359" s="354">
        <v>138.11757258366183</v>
      </c>
      <c r="DK359" s="355">
        <v>0</v>
      </c>
      <c r="DL359" s="354">
        <v>0</v>
      </c>
      <c r="DM359" s="347">
        <v>24</v>
      </c>
      <c r="DN359" s="394">
        <v>69.058786291830913</v>
      </c>
    </row>
    <row r="360" spans="2:118">
      <c r="B360" s="356" t="s">
        <v>250</v>
      </c>
      <c r="C360" s="347">
        <v>0</v>
      </c>
      <c r="D360" s="348">
        <v>0</v>
      </c>
      <c r="E360" s="347">
        <v>0</v>
      </c>
      <c r="F360" s="348">
        <v>0</v>
      </c>
      <c r="G360" s="347">
        <v>0</v>
      </c>
      <c r="H360" s="348">
        <v>0</v>
      </c>
      <c r="I360" s="347">
        <v>0</v>
      </c>
      <c r="J360" s="348">
        <v>0</v>
      </c>
      <c r="K360" s="347">
        <v>0</v>
      </c>
      <c r="L360" s="348">
        <v>0</v>
      </c>
      <c r="M360" s="347">
        <v>0</v>
      </c>
      <c r="N360" s="348">
        <v>0</v>
      </c>
      <c r="O360" s="347">
        <v>0</v>
      </c>
      <c r="P360" s="348">
        <v>0</v>
      </c>
      <c r="Q360" s="347">
        <v>0</v>
      </c>
      <c r="R360" s="348">
        <v>0</v>
      </c>
      <c r="S360" s="347">
        <v>0</v>
      </c>
      <c r="T360" s="348">
        <v>0</v>
      </c>
      <c r="U360" s="347">
        <v>0</v>
      </c>
      <c r="V360" s="348">
        <v>0</v>
      </c>
      <c r="W360" s="347"/>
      <c r="X360" s="348">
        <v>0</v>
      </c>
      <c r="Y360" s="347">
        <v>0</v>
      </c>
      <c r="Z360" s="348">
        <v>0</v>
      </c>
      <c r="AA360" s="347">
        <v>0</v>
      </c>
      <c r="AB360" s="348">
        <v>0</v>
      </c>
      <c r="AC360" s="347">
        <v>0</v>
      </c>
      <c r="AD360" s="348">
        <v>0</v>
      </c>
      <c r="AE360" s="347">
        <v>0</v>
      </c>
      <c r="AF360" s="348">
        <v>0</v>
      </c>
      <c r="AG360" s="347">
        <v>1</v>
      </c>
      <c r="AH360" s="348">
        <v>12.820512820512819</v>
      </c>
      <c r="AI360" s="347">
        <v>3</v>
      </c>
      <c r="AJ360" s="348">
        <v>37.974683544303801</v>
      </c>
      <c r="AK360" s="347">
        <v>1</v>
      </c>
      <c r="AL360" s="348">
        <v>12.820512820512819</v>
      </c>
      <c r="AM360" s="347">
        <v>3</v>
      </c>
      <c r="AN360" s="348">
        <v>48.231511254019289</v>
      </c>
      <c r="AO360" s="347">
        <v>0</v>
      </c>
      <c r="AP360" s="348">
        <v>0</v>
      </c>
      <c r="AQ360" s="347">
        <v>2</v>
      </c>
      <c r="AR360" s="348">
        <v>32.154340836012864</v>
      </c>
      <c r="AS360" s="347">
        <v>0</v>
      </c>
      <c r="AT360" s="348">
        <v>0</v>
      </c>
      <c r="AU360" s="347">
        <v>0</v>
      </c>
      <c r="AV360" s="348">
        <v>0</v>
      </c>
      <c r="AW360" s="347">
        <v>0</v>
      </c>
      <c r="AX360" s="348">
        <v>0</v>
      </c>
      <c r="AY360" s="347">
        <v>0</v>
      </c>
      <c r="AZ360" s="348">
        <v>0</v>
      </c>
      <c r="BA360" s="347">
        <v>0</v>
      </c>
      <c r="BB360" s="348">
        <v>0</v>
      </c>
      <c r="BC360" s="347">
        <v>5</v>
      </c>
      <c r="BD360" s="348">
        <v>80.385852090032159</v>
      </c>
      <c r="BE360" s="353">
        <v>3</v>
      </c>
      <c r="BF360" s="348">
        <v>48.231511254019289</v>
      </c>
      <c r="BG360" s="352">
        <v>0</v>
      </c>
      <c r="BH360" s="348">
        <v>0</v>
      </c>
      <c r="BI360" s="352">
        <v>3</v>
      </c>
      <c r="BJ360" s="348">
        <v>48.231511254019289</v>
      </c>
      <c r="BK360" s="353"/>
      <c r="BL360" s="348">
        <v>0</v>
      </c>
      <c r="BM360" s="353"/>
      <c r="BN360" s="354">
        <v>0</v>
      </c>
      <c r="BO360" s="353"/>
      <c r="BP360" s="354">
        <v>0</v>
      </c>
      <c r="BQ360" s="353">
        <v>0</v>
      </c>
      <c r="BR360" s="354">
        <v>0</v>
      </c>
      <c r="BS360" s="353">
        <v>8</v>
      </c>
      <c r="BT360" s="354">
        <v>155.09887553315238</v>
      </c>
      <c r="BU360" s="353">
        <v>1</v>
      </c>
      <c r="BV360" s="354">
        <v>19.387359441644048</v>
      </c>
      <c r="BW360" s="352">
        <v>9</v>
      </c>
      <c r="BX360" s="354">
        <v>174.48623497479645</v>
      </c>
      <c r="BY360" s="353">
        <v>0</v>
      </c>
      <c r="BZ360" s="354">
        <v>0</v>
      </c>
      <c r="CA360" s="352">
        <v>8</v>
      </c>
      <c r="CB360" s="354">
        <v>128.61736334405145</v>
      </c>
      <c r="CC360" s="352">
        <v>40</v>
      </c>
      <c r="CD360" s="354">
        <v>643.08681672025727</v>
      </c>
      <c r="CE360" s="352">
        <v>0</v>
      </c>
      <c r="CF360" s="354">
        <v>0</v>
      </c>
      <c r="CG360" s="355">
        <v>0</v>
      </c>
      <c r="CH360" s="354">
        <v>0</v>
      </c>
      <c r="CI360" s="352">
        <v>20</v>
      </c>
      <c r="CJ360" s="354">
        <v>321.54340836012864</v>
      </c>
      <c r="CK360" s="352">
        <v>0</v>
      </c>
      <c r="CL360" s="354">
        <v>0</v>
      </c>
      <c r="CM360" s="352">
        <v>0</v>
      </c>
      <c r="CN360" s="354">
        <v>0</v>
      </c>
      <c r="CO360" s="352">
        <v>0</v>
      </c>
      <c r="CP360" s="354">
        <v>0</v>
      </c>
      <c r="CQ360" s="352">
        <v>0</v>
      </c>
      <c r="CR360" s="354">
        <v>0</v>
      </c>
      <c r="CS360" s="352">
        <v>0</v>
      </c>
      <c r="CT360" s="354">
        <v>0</v>
      </c>
      <c r="CU360" s="352">
        <v>3</v>
      </c>
      <c r="CV360" s="354">
        <v>48.231511254019289</v>
      </c>
      <c r="CW360" s="352">
        <v>0</v>
      </c>
      <c r="CX360" s="354">
        <v>0</v>
      </c>
      <c r="CY360" s="355">
        <v>1</v>
      </c>
      <c r="CZ360" s="354">
        <v>16.077170418006432</v>
      </c>
      <c r="DA360" s="355">
        <v>0</v>
      </c>
      <c r="DB360" s="354">
        <v>0</v>
      </c>
      <c r="DC360" s="355">
        <v>3</v>
      </c>
      <c r="DD360" s="354">
        <v>48.231511254019289</v>
      </c>
      <c r="DE360" s="355">
        <v>0</v>
      </c>
      <c r="DF360" s="354">
        <v>0</v>
      </c>
      <c r="DG360" s="355">
        <v>1</v>
      </c>
      <c r="DH360" s="354">
        <v>16.077170418006432</v>
      </c>
      <c r="DI360" s="347">
        <v>4</v>
      </c>
      <c r="DJ360" s="354">
        <v>64.308681672025727</v>
      </c>
      <c r="DK360" s="355">
        <v>0</v>
      </c>
      <c r="DL360" s="354">
        <v>0</v>
      </c>
      <c r="DM360" s="347">
        <v>2</v>
      </c>
      <c r="DN360" s="394">
        <v>32.154340836012864</v>
      </c>
    </row>
    <row r="361" spans="2:118">
      <c r="B361" s="356" t="s">
        <v>251</v>
      </c>
      <c r="C361" s="347">
        <v>0</v>
      </c>
      <c r="D361" s="348">
        <v>0</v>
      </c>
      <c r="E361" s="347">
        <v>0</v>
      </c>
      <c r="F361" s="348">
        <v>0</v>
      </c>
      <c r="G361" s="347">
        <v>0</v>
      </c>
      <c r="H361" s="348">
        <v>0</v>
      </c>
      <c r="I361" s="347">
        <v>0</v>
      </c>
      <c r="J361" s="348">
        <v>0</v>
      </c>
      <c r="K361" s="347">
        <v>0</v>
      </c>
      <c r="L361" s="348">
        <v>0</v>
      </c>
      <c r="M361" s="347">
        <v>0</v>
      </c>
      <c r="N361" s="348">
        <v>0</v>
      </c>
      <c r="O361" s="347">
        <v>0</v>
      </c>
      <c r="P361" s="348">
        <v>0</v>
      </c>
      <c r="Q361" s="347">
        <v>0</v>
      </c>
      <c r="R361" s="348">
        <v>0</v>
      </c>
      <c r="S361" s="347">
        <v>0</v>
      </c>
      <c r="T361" s="348">
        <v>0</v>
      </c>
      <c r="U361" s="347">
        <v>0</v>
      </c>
      <c r="V361" s="348">
        <v>0</v>
      </c>
      <c r="W361" s="347"/>
      <c r="X361" s="348">
        <v>0</v>
      </c>
      <c r="Y361" s="347">
        <v>1</v>
      </c>
      <c r="Z361" s="348">
        <v>4.7411340792717613</v>
      </c>
      <c r="AA361" s="347">
        <v>6</v>
      </c>
      <c r="AB361" s="348">
        <v>28.446804475630572</v>
      </c>
      <c r="AC361" s="347">
        <v>1</v>
      </c>
      <c r="AD361" s="348">
        <v>4.7411340792717613</v>
      </c>
      <c r="AE361" s="347">
        <v>1</v>
      </c>
      <c r="AF361" s="348">
        <v>4.7411340792717613</v>
      </c>
      <c r="AG361" s="347">
        <v>1</v>
      </c>
      <c r="AH361" s="348">
        <v>5.3763440860215059</v>
      </c>
      <c r="AI361" s="347">
        <v>0</v>
      </c>
      <c r="AJ361" s="348">
        <v>0</v>
      </c>
      <c r="AK361" s="347">
        <v>1</v>
      </c>
      <c r="AL361" s="348">
        <v>5.3763440860215059</v>
      </c>
      <c r="AM361" s="347">
        <v>1</v>
      </c>
      <c r="AN361" s="348">
        <v>4.7411340792717613</v>
      </c>
      <c r="AO361" s="347">
        <v>0</v>
      </c>
      <c r="AP361" s="348">
        <v>0</v>
      </c>
      <c r="AQ361" s="347">
        <v>2</v>
      </c>
      <c r="AR361" s="348">
        <v>9.4822681585435227</v>
      </c>
      <c r="AS361" s="347">
        <v>0</v>
      </c>
      <c r="AT361" s="348">
        <v>0</v>
      </c>
      <c r="AU361" s="347">
        <v>1</v>
      </c>
      <c r="AV361" s="348">
        <v>4.7411340792717613</v>
      </c>
      <c r="AW361" s="347">
        <v>0</v>
      </c>
      <c r="AX361" s="348">
        <v>0</v>
      </c>
      <c r="AY361" s="347">
        <v>0</v>
      </c>
      <c r="AZ361" s="348">
        <v>0</v>
      </c>
      <c r="BA361" s="347">
        <v>0</v>
      </c>
      <c r="BB361" s="348">
        <v>0</v>
      </c>
      <c r="BC361" s="347">
        <v>4</v>
      </c>
      <c r="BD361" s="348">
        <v>18.964536317087045</v>
      </c>
      <c r="BE361" s="353">
        <v>4</v>
      </c>
      <c r="BF361" s="348">
        <v>18.964536317087045</v>
      </c>
      <c r="BG361" s="352">
        <v>0</v>
      </c>
      <c r="BH361" s="348">
        <v>0</v>
      </c>
      <c r="BI361" s="352">
        <v>4</v>
      </c>
      <c r="BJ361" s="348">
        <v>18.964536317087045</v>
      </c>
      <c r="BK361" s="353">
        <v>303</v>
      </c>
      <c r="BL361" s="348">
        <v>1436.5636260193439</v>
      </c>
      <c r="BM361" s="353">
        <v>37</v>
      </c>
      <c r="BN361" s="354">
        <v>175.4219609330552</v>
      </c>
      <c r="BO361" s="353">
        <v>0</v>
      </c>
      <c r="BP361" s="354">
        <v>0</v>
      </c>
      <c r="BQ361" s="353">
        <v>340</v>
      </c>
      <c r="BR361" s="354">
        <v>1611.985586952399</v>
      </c>
      <c r="BS361" s="353">
        <v>177</v>
      </c>
      <c r="BT361" s="354">
        <v>1188.6374320059094</v>
      </c>
      <c r="BU361" s="353">
        <v>1</v>
      </c>
      <c r="BV361" s="354">
        <v>6.7154657175475121</v>
      </c>
      <c r="BW361" s="352">
        <v>178</v>
      </c>
      <c r="BX361" s="354">
        <v>1195.3528977234571</v>
      </c>
      <c r="BY361" s="353">
        <v>0</v>
      </c>
      <c r="BZ361" s="354">
        <v>0</v>
      </c>
      <c r="CA361" s="352">
        <v>1</v>
      </c>
      <c r="CB361" s="354">
        <v>4.7411340792717613</v>
      </c>
      <c r="CC361" s="352">
        <v>0</v>
      </c>
      <c r="CD361" s="354">
        <v>0</v>
      </c>
      <c r="CE361" s="352">
        <v>0</v>
      </c>
      <c r="CF361" s="354">
        <v>0</v>
      </c>
      <c r="CG361" s="355">
        <v>0</v>
      </c>
      <c r="CH361" s="354">
        <v>0</v>
      </c>
      <c r="CI361" s="352">
        <v>0</v>
      </c>
      <c r="CJ361" s="354">
        <v>0</v>
      </c>
      <c r="CK361" s="352">
        <v>0</v>
      </c>
      <c r="CL361" s="354">
        <v>0</v>
      </c>
      <c r="CM361" s="352">
        <v>2</v>
      </c>
      <c r="CN361" s="354">
        <v>26.824034334763947</v>
      </c>
      <c r="CO361" s="352">
        <v>1</v>
      </c>
      <c r="CP361" s="354">
        <v>13.412017167381974</v>
      </c>
      <c r="CQ361" s="352">
        <v>0</v>
      </c>
      <c r="CR361" s="354">
        <v>0</v>
      </c>
      <c r="CS361" s="352">
        <v>0</v>
      </c>
      <c r="CT361" s="354">
        <v>0</v>
      </c>
      <c r="CU361" s="352">
        <v>10</v>
      </c>
      <c r="CV361" s="354">
        <v>47.411340792717617</v>
      </c>
      <c r="CW361" s="352">
        <v>9</v>
      </c>
      <c r="CX361" s="354">
        <v>42.670206713445857</v>
      </c>
      <c r="CY361" s="347">
        <v>2</v>
      </c>
      <c r="CZ361" s="354">
        <v>9.4822681585435227</v>
      </c>
      <c r="DA361" s="347">
        <v>0</v>
      </c>
      <c r="DB361" s="354">
        <v>0</v>
      </c>
      <c r="DC361" s="347">
        <v>4</v>
      </c>
      <c r="DD361" s="354">
        <v>18.964536317087045</v>
      </c>
      <c r="DE361" s="347">
        <v>0</v>
      </c>
      <c r="DF361" s="354">
        <v>0</v>
      </c>
      <c r="DG361" s="347">
        <v>2</v>
      </c>
      <c r="DH361" s="354">
        <v>9.4822681585435227</v>
      </c>
      <c r="DI361" s="347">
        <v>6</v>
      </c>
      <c r="DJ361" s="354">
        <v>28.446804475630572</v>
      </c>
      <c r="DK361" s="347">
        <v>1</v>
      </c>
      <c r="DL361" s="354">
        <v>4.7411340792717613</v>
      </c>
      <c r="DM361" s="347">
        <v>1</v>
      </c>
      <c r="DN361" s="394">
        <v>4.7411340792717613</v>
      </c>
    </row>
    <row r="362" spans="2:118" ht="13.5" thickBot="1">
      <c r="B362" s="358" t="s">
        <v>252</v>
      </c>
      <c r="C362" s="359">
        <v>0</v>
      </c>
      <c r="D362" s="360">
        <v>0</v>
      </c>
      <c r="E362" s="359">
        <v>4</v>
      </c>
      <c r="F362" s="360">
        <v>8.745080891998251</v>
      </c>
      <c r="G362" s="359">
        <v>0</v>
      </c>
      <c r="H362" s="360">
        <v>0</v>
      </c>
      <c r="I362" s="359">
        <v>2</v>
      </c>
      <c r="J362" s="360">
        <v>4.3725404459991255</v>
      </c>
      <c r="K362" s="359">
        <v>1</v>
      </c>
      <c r="L362" s="360">
        <v>2.1862702229995628</v>
      </c>
      <c r="M362" s="359">
        <v>0</v>
      </c>
      <c r="N362" s="360">
        <v>0</v>
      </c>
      <c r="O362" s="359">
        <v>0</v>
      </c>
      <c r="P362" s="360">
        <v>0</v>
      </c>
      <c r="Q362" s="359">
        <v>0</v>
      </c>
      <c r="R362" s="360">
        <v>0</v>
      </c>
      <c r="S362" s="359">
        <v>0</v>
      </c>
      <c r="T362" s="360">
        <v>0</v>
      </c>
      <c r="U362" s="359">
        <v>0</v>
      </c>
      <c r="V362" s="360">
        <v>0</v>
      </c>
      <c r="W362" s="359"/>
      <c r="X362" s="360">
        <v>0</v>
      </c>
      <c r="Y362" s="359">
        <v>1</v>
      </c>
      <c r="Z362" s="360">
        <v>2.1862702229995628</v>
      </c>
      <c r="AA362" s="359">
        <v>2</v>
      </c>
      <c r="AB362" s="360">
        <v>4.3725404459991255</v>
      </c>
      <c r="AC362" s="359">
        <v>1</v>
      </c>
      <c r="AD362" s="360">
        <v>2.1862702229995628</v>
      </c>
      <c r="AE362" s="359">
        <v>1</v>
      </c>
      <c r="AF362" s="360">
        <v>2.1862702229995628</v>
      </c>
      <c r="AG362" s="359">
        <v>2</v>
      </c>
      <c r="AH362" s="360">
        <v>2.8776978417266186</v>
      </c>
      <c r="AI362" s="359">
        <v>6</v>
      </c>
      <c r="AJ362" s="360">
        <v>8.5714285714285712</v>
      </c>
      <c r="AK362" s="359">
        <v>6</v>
      </c>
      <c r="AL362" s="360">
        <v>8.6330935251798557</v>
      </c>
      <c r="AM362" s="359">
        <v>6</v>
      </c>
      <c r="AN362" s="360">
        <v>13.117621337997376</v>
      </c>
      <c r="AO362" s="359">
        <v>0</v>
      </c>
      <c r="AP362" s="360">
        <v>0</v>
      </c>
      <c r="AQ362" s="361">
        <v>10</v>
      </c>
      <c r="AR362" s="362">
        <v>21.862702229995627</v>
      </c>
      <c r="AS362" s="361">
        <v>0</v>
      </c>
      <c r="AT362" s="362">
        <v>0</v>
      </c>
      <c r="AU362" s="361">
        <v>4</v>
      </c>
      <c r="AV362" s="362">
        <v>8.745080891998251</v>
      </c>
      <c r="AW362" s="361">
        <v>0</v>
      </c>
      <c r="AX362" s="362">
        <v>0</v>
      </c>
      <c r="AY362" s="361">
        <v>0</v>
      </c>
      <c r="AZ362" s="362">
        <v>0</v>
      </c>
      <c r="BA362" s="359">
        <v>0</v>
      </c>
      <c r="BB362" s="360">
        <v>0</v>
      </c>
      <c r="BC362" s="361">
        <v>20</v>
      </c>
      <c r="BD362" s="360">
        <v>43.725404459991253</v>
      </c>
      <c r="BE362" s="363">
        <v>3</v>
      </c>
      <c r="BF362" s="360">
        <v>6.5588106689986878</v>
      </c>
      <c r="BG362" s="364">
        <v>0</v>
      </c>
      <c r="BH362" s="360">
        <v>0</v>
      </c>
      <c r="BI362" s="364">
        <v>3</v>
      </c>
      <c r="BJ362" s="360">
        <v>6.5588106689986878</v>
      </c>
      <c r="BK362" s="363"/>
      <c r="BL362" s="360">
        <v>0</v>
      </c>
      <c r="BM362" s="363"/>
      <c r="BN362" s="365">
        <v>0</v>
      </c>
      <c r="BO362" s="363"/>
      <c r="BP362" s="365">
        <v>0</v>
      </c>
      <c r="BQ362" s="363">
        <v>0</v>
      </c>
      <c r="BR362" s="365">
        <v>0</v>
      </c>
      <c r="BS362" s="363">
        <v>20</v>
      </c>
      <c r="BT362" s="365">
        <v>125.02344189535538</v>
      </c>
      <c r="BU362" s="363">
        <v>0</v>
      </c>
      <c r="BV362" s="365">
        <v>0</v>
      </c>
      <c r="BW362" s="364">
        <v>20</v>
      </c>
      <c r="BX362" s="365">
        <v>125.02344189535538</v>
      </c>
      <c r="BY362" s="363">
        <v>0</v>
      </c>
      <c r="BZ362" s="365">
        <v>0</v>
      </c>
      <c r="CA362" s="364">
        <v>0</v>
      </c>
      <c r="CB362" s="365">
        <v>0</v>
      </c>
      <c r="CC362" s="364">
        <v>9</v>
      </c>
      <c r="CD362" s="365">
        <v>19.676432006996066</v>
      </c>
      <c r="CE362" s="364">
        <v>0</v>
      </c>
      <c r="CF362" s="365">
        <v>0</v>
      </c>
      <c r="CG362" s="366">
        <v>0</v>
      </c>
      <c r="CH362" s="365">
        <v>0</v>
      </c>
      <c r="CI362" s="364">
        <v>30</v>
      </c>
      <c r="CJ362" s="365">
        <v>65.588106689986887</v>
      </c>
      <c r="CK362" s="364">
        <v>1</v>
      </c>
      <c r="CL362" s="365">
        <v>2.1862702229995628</v>
      </c>
      <c r="CM362" s="364">
        <v>0</v>
      </c>
      <c r="CN362" s="365">
        <v>0</v>
      </c>
      <c r="CO362" s="364">
        <v>0</v>
      </c>
      <c r="CP362" s="365">
        <v>0</v>
      </c>
      <c r="CQ362" s="364">
        <v>0</v>
      </c>
      <c r="CR362" s="365">
        <v>0</v>
      </c>
      <c r="CS362" s="364">
        <v>1</v>
      </c>
      <c r="CT362" s="365">
        <v>1.4388489208633093</v>
      </c>
      <c r="CU362" s="364">
        <v>47</v>
      </c>
      <c r="CV362" s="365">
        <v>102.75470048097945</v>
      </c>
      <c r="CW362" s="364">
        <v>3</v>
      </c>
      <c r="CX362" s="365">
        <v>6.5588106689986878</v>
      </c>
      <c r="CY362" s="359">
        <v>1</v>
      </c>
      <c r="CZ362" s="365">
        <v>2.1862702229995628</v>
      </c>
      <c r="DA362" s="359">
        <v>0</v>
      </c>
      <c r="DB362" s="365">
        <v>0</v>
      </c>
      <c r="DC362" s="359">
        <v>28</v>
      </c>
      <c r="DD362" s="365">
        <v>61.215566243987752</v>
      </c>
      <c r="DE362" s="359">
        <v>21</v>
      </c>
      <c r="DF362" s="365">
        <v>45.911674682990814</v>
      </c>
      <c r="DG362" s="359">
        <v>6</v>
      </c>
      <c r="DH362" s="365">
        <v>13.117621337997376</v>
      </c>
      <c r="DI362" s="359">
        <v>55</v>
      </c>
      <c r="DJ362" s="365">
        <v>120.24486226497595</v>
      </c>
      <c r="DK362" s="359">
        <v>0</v>
      </c>
      <c r="DL362" s="365">
        <v>0</v>
      </c>
      <c r="DM362" s="359">
        <v>20</v>
      </c>
      <c r="DN362" s="395">
        <v>43.725404459991253</v>
      </c>
    </row>
    <row r="363" spans="2:118" ht="13.5" thickBot="1">
      <c r="B363" s="388" t="s">
        <v>47</v>
      </c>
      <c r="C363" s="344">
        <v>0</v>
      </c>
      <c r="D363" s="345">
        <v>0</v>
      </c>
      <c r="E363" s="344">
        <v>108</v>
      </c>
      <c r="F363" s="345">
        <v>42.425813750677634</v>
      </c>
      <c r="G363" s="344">
        <v>0</v>
      </c>
      <c r="H363" s="345">
        <v>0</v>
      </c>
      <c r="I363" s="344">
        <v>15</v>
      </c>
      <c r="J363" s="345">
        <v>5.8924741320385605</v>
      </c>
      <c r="K363" s="344">
        <v>1</v>
      </c>
      <c r="L363" s="345">
        <v>0.39283160880257068</v>
      </c>
      <c r="M363" s="344">
        <v>0</v>
      </c>
      <c r="N363" s="345">
        <v>0</v>
      </c>
      <c r="O363" s="344">
        <v>0</v>
      </c>
      <c r="P363" s="345">
        <v>0</v>
      </c>
      <c r="Q363" s="344">
        <v>0</v>
      </c>
      <c r="R363" s="345">
        <v>0</v>
      </c>
      <c r="S363" s="344">
        <v>0</v>
      </c>
      <c r="T363" s="345">
        <v>0</v>
      </c>
      <c r="U363" s="344">
        <v>2</v>
      </c>
      <c r="V363" s="345">
        <v>0.78566321760514135</v>
      </c>
      <c r="W363" s="344"/>
      <c r="X363" s="345">
        <v>0</v>
      </c>
      <c r="Y363" s="344">
        <v>3</v>
      </c>
      <c r="Z363" s="345">
        <v>1.178494826407712</v>
      </c>
      <c r="AA363" s="344">
        <v>22</v>
      </c>
      <c r="AB363" s="345">
        <v>8.6422953936565552</v>
      </c>
      <c r="AC363" s="344">
        <v>8</v>
      </c>
      <c r="AD363" s="345">
        <v>3.1426528704205654</v>
      </c>
      <c r="AE363" s="344">
        <v>7</v>
      </c>
      <c r="AF363" s="345">
        <v>2.7498212616179947</v>
      </c>
      <c r="AG363" s="344">
        <v>5</v>
      </c>
      <c r="AH363" s="345">
        <v>1.5728216420257943</v>
      </c>
      <c r="AI363" s="344">
        <v>14</v>
      </c>
      <c r="AJ363" s="345">
        <v>4.301075268817204</v>
      </c>
      <c r="AK363" s="344">
        <v>28</v>
      </c>
      <c r="AL363" s="345">
        <v>8.8078011953444477</v>
      </c>
      <c r="AM363" s="344">
        <v>66</v>
      </c>
      <c r="AN363" s="345">
        <v>25.926886180969664</v>
      </c>
      <c r="AO363" s="344">
        <v>0</v>
      </c>
      <c r="AP363" s="345">
        <v>0</v>
      </c>
      <c r="AQ363" s="374">
        <v>56</v>
      </c>
      <c r="AR363" s="375">
        <v>21.998570092943957</v>
      </c>
      <c r="AS363" s="374">
        <v>4</v>
      </c>
      <c r="AT363" s="375">
        <v>1.5713264352102827</v>
      </c>
      <c r="AU363" s="374">
        <v>21</v>
      </c>
      <c r="AV363" s="375">
        <v>8.2494637848539849</v>
      </c>
      <c r="AW363" s="374">
        <v>2</v>
      </c>
      <c r="AX363" s="375">
        <v>0.78566321760514135</v>
      </c>
      <c r="AY363" s="374">
        <v>9</v>
      </c>
      <c r="AZ363" s="375">
        <v>3.5354844792231361</v>
      </c>
      <c r="BA363" s="374">
        <v>0</v>
      </c>
      <c r="BB363" s="375">
        <v>0</v>
      </c>
      <c r="BC363" s="374">
        <v>158</v>
      </c>
      <c r="BD363" s="375">
        <v>62.067394190806169</v>
      </c>
      <c r="BE363" s="344">
        <v>29</v>
      </c>
      <c r="BF363" s="375">
        <v>11.392116655274549</v>
      </c>
      <c r="BG363" s="376">
        <v>2</v>
      </c>
      <c r="BH363" s="375">
        <v>0.78566321760514135</v>
      </c>
      <c r="BI363" s="376">
        <v>31</v>
      </c>
      <c r="BJ363" s="375">
        <v>12.177779872879691</v>
      </c>
      <c r="BK363" s="344">
        <v>438</v>
      </c>
      <c r="BL363" s="375">
        <v>172.06024465552596</v>
      </c>
      <c r="BM363" s="344">
        <v>37</v>
      </c>
      <c r="BN363" s="345">
        <v>14.534769525695115</v>
      </c>
      <c r="BO363" s="344">
        <v>0</v>
      </c>
      <c r="BP363" s="345">
        <v>0</v>
      </c>
      <c r="BQ363" s="344">
        <v>475</v>
      </c>
      <c r="BR363" s="345">
        <v>186.59501418122107</v>
      </c>
      <c r="BS363" s="344">
        <v>279</v>
      </c>
      <c r="BT363" s="345">
        <v>203.86093615280069</v>
      </c>
      <c r="BU363" s="344">
        <v>4</v>
      </c>
      <c r="BV363" s="345">
        <v>2.9227374358824476</v>
      </c>
      <c r="BW363" s="376">
        <v>283</v>
      </c>
      <c r="BX363" s="345">
        <v>206.78367358868314</v>
      </c>
      <c r="BY363" s="344">
        <v>0</v>
      </c>
      <c r="BZ363" s="345">
        <v>0</v>
      </c>
      <c r="CA363" s="376">
        <v>18</v>
      </c>
      <c r="CB363" s="345">
        <v>7.0709689584462723</v>
      </c>
      <c r="CC363" s="376">
        <v>92</v>
      </c>
      <c r="CD363" s="345">
        <v>36.140508009836502</v>
      </c>
      <c r="CE363" s="376">
        <v>0</v>
      </c>
      <c r="CF363" s="345">
        <v>0</v>
      </c>
      <c r="CG363" s="344">
        <v>0</v>
      </c>
      <c r="CH363" s="345">
        <v>0</v>
      </c>
      <c r="CI363" s="376">
        <v>339</v>
      </c>
      <c r="CJ363" s="345">
        <v>133.16991538407146</v>
      </c>
      <c r="CK363" s="376">
        <v>7</v>
      </c>
      <c r="CL363" s="345">
        <v>2.7498212616179947</v>
      </c>
      <c r="CM363" s="376">
        <v>4</v>
      </c>
      <c r="CN363" s="345">
        <v>5.0908072747635957</v>
      </c>
      <c r="CO363" s="376">
        <v>1</v>
      </c>
      <c r="CP363" s="345">
        <v>1.2727018186908989</v>
      </c>
      <c r="CQ363" s="376">
        <v>3</v>
      </c>
      <c r="CR363" s="345">
        <v>0.94369298521547662</v>
      </c>
      <c r="CS363" s="376">
        <v>20</v>
      </c>
      <c r="CT363" s="345">
        <v>6.2912865681031773</v>
      </c>
      <c r="CU363" s="376">
        <v>199</v>
      </c>
      <c r="CV363" s="345">
        <v>78.173490151711576</v>
      </c>
      <c r="CW363" s="376">
        <v>39</v>
      </c>
      <c r="CX363" s="345">
        <v>15.320432743300257</v>
      </c>
      <c r="CY363" s="344">
        <v>9</v>
      </c>
      <c r="CZ363" s="345">
        <v>3.5354844792231361</v>
      </c>
      <c r="DA363" s="344">
        <v>61</v>
      </c>
      <c r="DB363" s="345">
        <v>23.962728136956812</v>
      </c>
      <c r="DC363" s="344">
        <v>170</v>
      </c>
      <c r="DD363" s="345">
        <v>66.781373496437013</v>
      </c>
      <c r="DE363" s="344">
        <v>65</v>
      </c>
      <c r="DF363" s="345">
        <v>25.534054572167094</v>
      </c>
      <c r="DG363" s="344">
        <v>62</v>
      </c>
      <c r="DH363" s="345">
        <v>24.355559745759383</v>
      </c>
      <c r="DI363" s="344">
        <v>358</v>
      </c>
      <c r="DJ363" s="345">
        <v>140.63371595132031</v>
      </c>
      <c r="DK363" s="344">
        <v>58</v>
      </c>
      <c r="DL363" s="345">
        <v>22.784233310549098</v>
      </c>
      <c r="DM363" s="344">
        <v>160</v>
      </c>
      <c r="DN363" s="377">
        <v>62.85305740841131</v>
      </c>
    </row>
    <row r="364" spans="2:118">
      <c r="B364" s="378" t="s">
        <v>542</v>
      </c>
    </row>
    <row r="369" spans="2:52" ht="18">
      <c r="B369" s="627" t="s">
        <v>430</v>
      </c>
      <c r="C369" s="627"/>
      <c r="D369" s="627"/>
    </row>
    <row r="372" spans="2:52" ht="33" customHeight="1" thickBot="1">
      <c r="B372" s="781" t="s">
        <v>433</v>
      </c>
      <c r="C372" s="782"/>
      <c r="D372" s="782"/>
      <c r="E372" s="782"/>
      <c r="F372" s="782"/>
      <c r="G372" s="782"/>
      <c r="H372" s="782"/>
      <c r="I372" s="782"/>
      <c r="J372" s="782"/>
      <c r="K372" s="782"/>
      <c r="L372" s="782"/>
      <c r="M372" s="782"/>
      <c r="N372" s="782"/>
      <c r="O372" s="782"/>
      <c r="P372" s="782"/>
      <c r="Q372" s="782"/>
      <c r="R372" s="782"/>
      <c r="S372" s="782"/>
      <c r="T372" s="782"/>
      <c r="U372" s="782"/>
      <c r="V372" s="782"/>
      <c r="W372" s="782"/>
      <c r="X372" s="782"/>
      <c r="Y372" s="782"/>
      <c r="Z372" s="229"/>
      <c r="AA372" s="229"/>
      <c r="AB372" s="229"/>
      <c r="AC372" s="229"/>
      <c r="AD372" s="229"/>
      <c r="AE372" s="229"/>
      <c r="AF372" s="229"/>
      <c r="AG372" s="229"/>
      <c r="AH372" s="229"/>
      <c r="AI372" s="229"/>
      <c r="AJ372" s="229"/>
      <c r="AK372" s="229"/>
      <c r="AL372" s="229"/>
      <c r="AM372" s="229"/>
      <c r="AN372" s="229"/>
      <c r="AO372" s="229"/>
      <c r="AP372" s="229"/>
      <c r="AQ372" s="229"/>
      <c r="AR372" s="229"/>
      <c r="AS372" s="229"/>
      <c r="AT372" s="229"/>
      <c r="AU372" s="229"/>
      <c r="AV372" s="229"/>
      <c r="AW372" s="229"/>
      <c r="AX372" s="229"/>
      <c r="AY372" s="229"/>
      <c r="AZ372" s="229"/>
    </row>
    <row r="373" spans="2:52" ht="91.5" customHeight="1">
      <c r="B373" s="787" t="s">
        <v>400</v>
      </c>
      <c r="C373" s="783" t="s">
        <v>401</v>
      </c>
      <c r="D373" s="784"/>
      <c r="E373" s="783" t="s">
        <v>402</v>
      </c>
      <c r="F373" s="784"/>
      <c r="G373" s="783" t="s">
        <v>403</v>
      </c>
      <c r="H373" s="784"/>
      <c r="I373" s="783" t="s">
        <v>404</v>
      </c>
      <c r="J373" s="784"/>
      <c r="K373" s="783" t="s">
        <v>437</v>
      </c>
      <c r="L373" s="784"/>
      <c r="M373" s="783" t="s">
        <v>436</v>
      </c>
      <c r="N373" s="784"/>
      <c r="O373" s="783" t="s">
        <v>429</v>
      </c>
      <c r="P373" s="784"/>
      <c r="Q373" s="783" t="s">
        <v>426</v>
      </c>
      <c r="R373" s="784"/>
      <c r="S373" s="783" t="s">
        <v>427</v>
      </c>
      <c r="T373" s="784"/>
      <c r="U373" s="783" t="s">
        <v>428</v>
      </c>
      <c r="V373" s="784"/>
      <c r="W373" s="783" t="s">
        <v>406</v>
      </c>
      <c r="X373" s="784"/>
      <c r="Y373" s="783" t="s">
        <v>407</v>
      </c>
      <c r="Z373" s="784"/>
      <c r="AA373" s="783" t="s">
        <v>408</v>
      </c>
      <c r="AB373" s="784"/>
      <c r="AC373" s="783" t="s">
        <v>409</v>
      </c>
      <c r="AD373" s="784"/>
      <c r="AE373" s="783" t="s">
        <v>410</v>
      </c>
      <c r="AF373" s="784"/>
      <c r="AG373" s="783" t="s">
        <v>411</v>
      </c>
      <c r="AH373" s="784"/>
      <c r="AI373" s="783" t="s">
        <v>412</v>
      </c>
      <c r="AJ373" s="784"/>
      <c r="AK373" s="783" t="s">
        <v>685</v>
      </c>
      <c r="AL373" s="784"/>
      <c r="AM373" s="783" t="s">
        <v>413</v>
      </c>
      <c r="AN373" s="784"/>
      <c r="AO373" s="783" t="s">
        <v>686</v>
      </c>
      <c r="AP373" s="784"/>
      <c r="AQ373" s="783" t="s">
        <v>688</v>
      </c>
      <c r="AR373" s="784"/>
      <c r="AS373" s="783" t="s">
        <v>689</v>
      </c>
      <c r="AT373" s="784"/>
      <c r="AU373" s="783" t="s">
        <v>414</v>
      </c>
      <c r="AV373" s="784"/>
      <c r="AW373" s="783" t="s">
        <v>415</v>
      </c>
      <c r="AX373" s="784"/>
      <c r="AY373" s="783" t="s">
        <v>416</v>
      </c>
      <c r="AZ373" s="789"/>
    </row>
    <row r="374" spans="2:52" ht="60.75" thickBot="1">
      <c r="B374" s="788"/>
      <c r="C374" s="235" t="s">
        <v>417</v>
      </c>
      <c r="D374" s="235" t="s">
        <v>418</v>
      </c>
      <c r="E374" s="235" t="s">
        <v>417</v>
      </c>
      <c r="F374" s="235" t="s">
        <v>419</v>
      </c>
      <c r="G374" s="235" t="s">
        <v>417</v>
      </c>
      <c r="H374" s="235" t="s">
        <v>419</v>
      </c>
      <c r="I374" s="235" t="s">
        <v>417</v>
      </c>
      <c r="J374" s="235" t="s">
        <v>419</v>
      </c>
      <c r="K374" s="235" t="s">
        <v>417</v>
      </c>
      <c r="L374" s="235" t="s">
        <v>420</v>
      </c>
      <c r="M374" s="235" t="s">
        <v>417</v>
      </c>
      <c r="N374" s="235" t="s">
        <v>420</v>
      </c>
      <c r="O374" s="235" t="s">
        <v>417</v>
      </c>
      <c r="P374" s="235" t="s">
        <v>420</v>
      </c>
      <c r="Q374" s="235" t="s">
        <v>417</v>
      </c>
      <c r="R374" s="235" t="s">
        <v>421</v>
      </c>
      <c r="S374" s="235" t="s">
        <v>417</v>
      </c>
      <c r="T374" s="235" t="s">
        <v>421</v>
      </c>
      <c r="U374" s="235" t="s">
        <v>417</v>
      </c>
      <c r="V374" s="235" t="s">
        <v>421</v>
      </c>
      <c r="W374" s="235" t="s">
        <v>417</v>
      </c>
      <c r="X374" s="235" t="s">
        <v>421</v>
      </c>
      <c r="Y374" s="235" t="s">
        <v>417</v>
      </c>
      <c r="Z374" s="235" t="s">
        <v>422</v>
      </c>
      <c r="AA374" s="235" t="s">
        <v>423</v>
      </c>
      <c r="AB374" s="235" t="s">
        <v>422</v>
      </c>
      <c r="AC374" s="235" t="s">
        <v>417</v>
      </c>
      <c r="AD374" s="235" t="s">
        <v>422</v>
      </c>
      <c r="AE374" s="235" t="s">
        <v>417</v>
      </c>
      <c r="AF374" s="235" t="s">
        <v>422</v>
      </c>
      <c r="AG374" s="235" t="s">
        <v>417</v>
      </c>
      <c r="AH374" s="235" t="s">
        <v>422</v>
      </c>
      <c r="AI374" s="235" t="s">
        <v>417</v>
      </c>
      <c r="AJ374" s="235" t="s">
        <v>422</v>
      </c>
      <c r="AK374" s="236" t="s">
        <v>423</v>
      </c>
      <c r="AL374" s="235" t="s">
        <v>424</v>
      </c>
      <c r="AM374" s="236" t="s">
        <v>423</v>
      </c>
      <c r="AN374" s="235" t="s">
        <v>425</v>
      </c>
      <c r="AO374" s="236" t="s">
        <v>423</v>
      </c>
      <c r="AP374" s="235" t="s">
        <v>422</v>
      </c>
      <c r="AQ374" s="235" t="s">
        <v>423</v>
      </c>
      <c r="AR374" s="235" t="s">
        <v>425</v>
      </c>
      <c r="AS374" s="235" t="s">
        <v>423</v>
      </c>
      <c r="AT374" s="235" t="s">
        <v>425</v>
      </c>
      <c r="AU374" s="235" t="s">
        <v>423</v>
      </c>
      <c r="AV374" s="235" t="s">
        <v>422</v>
      </c>
      <c r="AW374" s="235" t="s">
        <v>423</v>
      </c>
      <c r="AX374" s="235" t="s">
        <v>422</v>
      </c>
      <c r="AY374" s="235" t="s">
        <v>423</v>
      </c>
      <c r="AZ374" s="237" t="s">
        <v>422</v>
      </c>
    </row>
    <row r="375" spans="2:52" ht="18" customHeight="1" thickBot="1">
      <c r="B375" s="231" t="s">
        <v>152</v>
      </c>
      <c r="C375" s="238">
        <v>27624</v>
      </c>
      <c r="D375" s="239">
        <v>4.3847688647124841</v>
      </c>
      <c r="E375" s="238">
        <v>733</v>
      </c>
      <c r="F375" s="239">
        <v>9.8577153769601118</v>
      </c>
      <c r="G375" s="238">
        <v>479</v>
      </c>
      <c r="H375" s="239">
        <v>6.4418085478361435</v>
      </c>
      <c r="I375" s="238">
        <v>1201</v>
      </c>
      <c r="J375" s="239">
        <v>16.151590951881438</v>
      </c>
      <c r="K375" s="238">
        <v>22</v>
      </c>
      <c r="L375" s="239">
        <v>29.586594582963503</v>
      </c>
      <c r="M375" s="238">
        <v>13</v>
      </c>
      <c r="N375" s="239">
        <v>17.482987708114795</v>
      </c>
      <c r="O375" s="238">
        <v>35</v>
      </c>
      <c r="P375" s="239">
        <v>47.069582291078298</v>
      </c>
      <c r="Q375" s="238">
        <v>58</v>
      </c>
      <c r="R375" s="239">
        <v>11.056000548987614</v>
      </c>
      <c r="S375" s="238">
        <v>11</v>
      </c>
      <c r="T375" s="239">
        <v>2.0968276903252372</v>
      </c>
      <c r="U375" s="238">
        <v>9</v>
      </c>
      <c r="V375" s="239">
        <v>1.7155862920842848</v>
      </c>
      <c r="W375" s="238">
        <v>892</v>
      </c>
      <c r="X375" s="239">
        <v>170.03366361546466</v>
      </c>
      <c r="Y375" s="238">
        <v>106</v>
      </c>
      <c r="Z375" s="239">
        <v>1.6825423532418307</v>
      </c>
      <c r="AA375" s="238">
        <v>145</v>
      </c>
      <c r="AB375" s="239">
        <v>2.3015909549062776</v>
      </c>
      <c r="AC375" s="238">
        <v>3</v>
      </c>
      <c r="AD375" s="239">
        <v>4.7619123204957467E-2</v>
      </c>
      <c r="AE375" s="238">
        <v>3875</v>
      </c>
      <c r="AF375" s="239">
        <v>61.508034139736722</v>
      </c>
      <c r="AG375" s="238">
        <v>251</v>
      </c>
      <c r="AH375" s="239">
        <v>3.9841333081481083</v>
      </c>
      <c r="AI375" s="238">
        <v>12</v>
      </c>
      <c r="AJ375" s="239">
        <v>0.19047649281982987</v>
      </c>
      <c r="AK375" s="238">
        <v>337</v>
      </c>
      <c r="AL375" s="239">
        <v>10.948625281512872</v>
      </c>
      <c r="AM375" s="238">
        <v>409</v>
      </c>
      <c r="AN375" s="239">
        <v>12.694065570900857</v>
      </c>
      <c r="AO375" s="238">
        <v>1011</v>
      </c>
      <c r="AP375" s="239">
        <v>16.047644520070669</v>
      </c>
      <c r="AQ375" s="238">
        <v>159</v>
      </c>
      <c r="AR375" s="239">
        <v>4.9348567867316291</v>
      </c>
      <c r="AS375" s="238">
        <v>217</v>
      </c>
      <c r="AT375" s="239">
        <v>6.7349932246588891</v>
      </c>
      <c r="AU375" s="238">
        <v>2381</v>
      </c>
      <c r="AV375" s="239">
        <v>37.793710783667912</v>
      </c>
      <c r="AW375" s="238">
        <v>311</v>
      </c>
      <c r="AX375" s="239">
        <v>4.9365157722472572</v>
      </c>
      <c r="AY375" s="238">
        <v>871</v>
      </c>
      <c r="AZ375" s="240">
        <v>13.825418770505983</v>
      </c>
    </row>
    <row r="376" spans="2:52">
      <c r="B376" s="247" t="s">
        <v>236</v>
      </c>
      <c r="C376" s="242">
        <v>51</v>
      </c>
      <c r="D376" s="243">
        <v>4.4045254339753006</v>
      </c>
      <c r="E376" s="242">
        <v>2</v>
      </c>
      <c r="F376" s="243">
        <v>14.388489208633095</v>
      </c>
      <c r="G376" s="242">
        <v>1</v>
      </c>
      <c r="H376" s="243">
        <v>7.1942446043165473</v>
      </c>
      <c r="I376" s="242">
        <v>1</v>
      </c>
      <c r="J376" s="243">
        <v>7.1942446043165473</v>
      </c>
      <c r="K376" s="242">
        <v>0</v>
      </c>
      <c r="L376" s="243">
        <v>0</v>
      </c>
      <c r="M376" s="242">
        <v>0</v>
      </c>
      <c r="N376" s="243">
        <v>0</v>
      </c>
      <c r="O376" s="242">
        <v>0</v>
      </c>
      <c r="P376" s="243">
        <v>0</v>
      </c>
      <c r="Q376" s="242">
        <v>0</v>
      </c>
      <c r="R376" s="243">
        <v>0</v>
      </c>
      <c r="S376" s="242">
        <v>0</v>
      </c>
      <c r="T376" s="243">
        <v>0</v>
      </c>
      <c r="U376" s="242">
        <v>0</v>
      </c>
      <c r="V376" s="243">
        <v>0</v>
      </c>
      <c r="W376" s="242">
        <v>2</v>
      </c>
      <c r="X376" s="243">
        <v>149.25373134328359</v>
      </c>
      <c r="Y376" s="242">
        <v>0</v>
      </c>
      <c r="Z376" s="243">
        <v>0</v>
      </c>
      <c r="AA376" s="242">
        <v>0</v>
      </c>
      <c r="AB376" s="243">
        <v>0</v>
      </c>
      <c r="AC376" s="242">
        <v>0</v>
      </c>
      <c r="AD376" s="243">
        <v>0</v>
      </c>
      <c r="AE376" s="242">
        <v>6</v>
      </c>
      <c r="AF376" s="243">
        <v>51.817946282062351</v>
      </c>
      <c r="AG376" s="242">
        <v>0</v>
      </c>
      <c r="AH376" s="243">
        <v>0</v>
      </c>
      <c r="AI376" s="242">
        <v>0</v>
      </c>
      <c r="AJ376" s="243">
        <v>0</v>
      </c>
      <c r="AK376" s="242">
        <v>1</v>
      </c>
      <c r="AL376" s="243">
        <v>16.809547823163559</v>
      </c>
      <c r="AM376" s="242">
        <v>0</v>
      </c>
      <c r="AN376" s="243">
        <v>0</v>
      </c>
      <c r="AO376" s="242">
        <v>0</v>
      </c>
      <c r="AP376" s="243">
        <v>0</v>
      </c>
      <c r="AQ376" s="242">
        <v>0</v>
      </c>
      <c r="AR376" s="243">
        <v>0</v>
      </c>
      <c r="AS376" s="242">
        <v>0</v>
      </c>
      <c r="AT376" s="243">
        <v>0</v>
      </c>
      <c r="AU376" s="242">
        <v>4</v>
      </c>
      <c r="AV376" s="243">
        <v>34.545297521374906</v>
      </c>
      <c r="AW376" s="242">
        <v>0</v>
      </c>
      <c r="AX376" s="243">
        <v>0</v>
      </c>
      <c r="AY376" s="242">
        <v>1</v>
      </c>
      <c r="AZ376" s="248">
        <v>8.6363243803437264</v>
      </c>
    </row>
    <row r="377" spans="2:52">
      <c r="B377" s="247" t="s">
        <v>237</v>
      </c>
      <c r="C377" s="242">
        <v>25</v>
      </c>
      <c r="D377" s="243">
        <v>3.7622272385252069</v>
      </c>
      <c r="E377" s="242">
        <v>0</v>
      </c>
      <c r="F377" s="243">
        <v>0</v>
      </c>
      <c r="G377" s="242">
        <v>0</v>
      </c>
      <c r="H377" s="243">
        <v>0</v>
      </c>
      <c r="I377" s="242">
        <v>2</v>
      </c>
      <c r="J377" s="243">
        <v>28.169014084507044</v>
      </c>
      <c r="K377" s="242">
        <v>0</v>
      </c>
      <c r="L377" s="243">
        <v>0</v>
      </c>
      <c r="M377" s="242">
        <v>0</v>
      </c>
      <c r="N377" s="243">
        <v>0</v>
      </c>
      <c r="O377" s="242">
        <v>0</v>
      </c>
      <c r="P377" s="243">
        <v>0</v>
      </c>
      <c r="Q377" s="242">
        <v>0</v>
      </c>
      <c r="R377" s="243">
        <v>0</v>
      </c>
      <c r="S377" s="242">
        <v>0</v>
      </c>
      <c r="T377" s="243">
        <v>0</v>
      </c>
      <c r="U377" s="242">
        <v>0</v>
      </c>
      <c r="V377" s="243">
        <v>0</v>
      </c>
      <c r="W377" s="242">
        <v>1</v>
      </c>
      <c r="X377" s="243">
        <v>137.93103448275861</v>
      </c>
      <c r="Y377" s="242">
        <v>0</v>
      </c>
      <c r="Z377" s="243">
        <v>0</v>
      </c>
      <c r="AA377" s="242">
        <v>0</v>
      </c>
      <c r="AB377" s="243">
        <v>0</v>
      </c>
      <c r="AC377" s="242">
        <v>0</v>
      </c>
      <c r="AD377" s="243">
        <v>0</v>
      </c>
      <c r="AE377" s="242">
        <v>0</v>
      </c>
      <c r="AF377" s="243">
        <v>0</v>
      </c>
      <c r="AG377" s="242">
        <v>0</v>
      </c>
      <c r="AH377" s="243">
        <v>0</v>
      </c>
      <c r="AI377" s="242">
        <v>0</v>
      </c>
      <c r="AJ377" s="243">
        <v>0</v>
      </c>
      <c r="AK377" s="242">
        <v>0</v>
      </c>
      <c r="AL377" s="243">
        <v>0</v>
      </c>
      <c r="AM377" s="242">
        <v>0</v>
      </c>
      <c r="AN377" s="243">
        <v>0</v>
      </c>
      <c r="AO377" s="242">
        <v>0</v>
      </c>
      <c r="AP377" s="243">
        <v>0</v>
      </c>
      <c r="AQ377" s="242">
        <v>0</v>
      </c>
      <c r="AR377" s="243">
        <v>0</v>
      </c>
      <c r="AS377" s="242">
        <v>0</v>
      </c>
      <c r="AT377" s="243">
        <v>0</v>
      </c>
      <c r="AU377" s="242">
        <v>7</v>
      </c>
      <c r="AV377" s="243">
        <v>105.3423626787058</v>
      </c>
      <c r="AW377" s="242">
        <v>0</v>
      </c>
      <c r="AX377" s="243">
        <v>0</v>
      </c>
      <c r="AY377" s="242">
        <v>0</v>
      </c>
      <c r="AZ377" s="248">
        <v>0</v>
      </c>
    </row>
    <row r="378" spans="2:52">
      <c r="B378" s="247" t="s">
        <v>238</v>
      </c>
      <c r="C378" s="242">
        <v>37</v>
      </c>
      <c r="D378" s="243">
        <v>4.2431192660550465</v>
      </c>
      <c r="E378" s="242">
        <v>1</v>
      </c>
      <c r="F378" s="243">
        <v>7.8740157480314963</v>
      </c>
      <c r="G378" s="242">
        <v>0</v>
      </c>
      <c r="H378" s="243">
        <v>0</v>
      </c>
      <c r="I378" s="242">
        <v>1</v>
      </c>
      <c r="J378" s="243">
        <v>7.8740157480314963</v>
      </c>
      <c r="K378" s="242">
        <v>0</v>
      </c>
      <c r="L378" s="243">
        <v>0</v>
      </c>
      <c r="M378" s="242">
        <v>0</v>
      </c>
      <c r="N378" s="243">
        <v>0</v>
      </c>
      <c r="O378" s="242">
        <v>0</v>
      </c>
      <c r="P378" s="243">
        <v>0</v>
      </c>
      <c r="Q378" s="242">
        <v>0</v>
      </c>
      <c r="R378" s="243">
        <v>0</v>
      </c>
      <c r="S378" s="242">
        <v>0</v>
      </c>
      <c r="T378" s="243">
        <v>0</v>
      </c>
      <c r="U378" s="242">
        <v>0</v>
      </c>
      <c r="V378" s="243">
        <v>0</v>
      </c>
      <c r="W378" s="242">
        <v>1</v>
      </c>
      <c r="X378" s="243">
        <v>107.75862068965517</v>
      </c>
      <c r="Y378" s="242">
        <v>0</v>
      </c>
      <c r="Z378" s="243">
        <v>0</v>
      </c>
      <c r="AA378" s="242">
        <v>0</v>
      </c>
      <c r="AB378" s="243">
        <v>0</v>
      </c>
      <c r="AC378" s="242">
        <v>0</v>
      </c>
      <c r="AD378" s="243">
        <v>0</v>
      </c>
      <c r="AE378" s="242">
        <v>3</v>
      </c>
      <c r="AF378" s="243">
        <v>34.403669724770644</v>
      </c>
      <c r="AG378" s="242">
        <v>0</v>
      </c>
      <c r="AH378" s="243">
        <v>0</v>
      </c>
      <c r="AI378" s="242">
        <v>0</v>
      </c>
      <c r="AJ378" s="243">
        <v>0</v>
      </c>
      <c r="AK378" s="242">
        <v>0</v>
      </c>
      <c r="AL378" s="243">
        <v>0</v>
      </c>
      <c r="AM378" s="242">
        <v>0</v>
      </c>
      <c r="AN378" s="243">
        <v>0</v>
      </c>
      <c r="AO378" s="242">
        <v>1</v>
      </c>
      <c r="AP378" s="243">
        <v>11.467889908256881</v>
      </c>
      <c r="AQ378" s="242">
        <v>0</v>
      </c>
      <c r="AR378" s="243">
        <v>0</v>
      </c>
      <c r="AS378" s="242">
        <v>0</v>
      </c>
      <c r="AT378" s="243">
        <v>0</v>
      </c>
      <c r="AU378" s="242">
        <v>8</v>
      </c>
      <c r="AV378" s="243">
        <v>91.743119266055047</v>
      </c>
      <c r="AW378" s="242">
        <v>2</v>
      </c>
      <c r="AX378" s="243">
        <v>22.935779816513762</v>
      </c>
      <c r="AY378" s="242">
        <v>0</v>
      </c>
      <c r="AZ378" s="248">
        <v>0</v>
      </c>
    </row>
    <row r="379" spans="2:52">
      <c r="B379" s="247" t="s">
        <v>239</v>
      </c>
      <c r="C379" s="242">
        <v>35</v>
      </c>
      <c r="D379" s="243">
        <v>3.8006298186556631</v>
      </c>
      <c r="E379" s="242">
        <v>2</v>
      </c>
      <c r="F379" s="243">
        <v>17.391304347826086</v>
      </c>
      <c r="G379" s="242">
        <v>2</v>
      </c>
      <c r="H379" s="243">
        <v>17.391304347826086</v>
      </c>
      <c r="I379" s="242">
        <v>2</v>
      </c>
      <c r="J379" s="243">
        <v>17.391304347826086</v>
      </c>
      <c r="K379" s="242">
        <v>0</v>
      </c>
      <c r="L379" s="243">
        <v>0</v>
      </c>
      <c r="M379" s="242">
        <v>0</v>
      </c>
      <c r="N379" s="243">
        <v>0</v>
      </c>
      <c r="O379" s="242">
        <v>0</v>
      </c>
      <c r="P379" s="243">
        <v>0</v>
      </c>
      <c r="Q379" s="242">
        <v>0</v>
      </c>
      <c r="R379" s="243">
        <v>0</v>
      </c>
      <c r="S379" s="242">
        <v>0</v>
      </c>
      <c r="T379" s="243">
        <v>0</v>
      </c>
      <c r="U379" s="242">
        <v>0</v>
      </c>
      <c r="V379" s="243">
        <v>0</v>
      </c>
      <c r="W379" s="242">
        <v>2</v>
      </c>
      <c r="X379" s="243">
        <v>213.44717182497334</v>
      </c>
      <c r="Y379" s="242">
        <v>0</v>
      </c>
      <c r="Z379" s="243">
        <v>0</v>
      </c>
      <c r="AA379" s="242">
        <v>0</v>
      </c>
      <c r="AB379" s="243">
        <v>0</v>
      </c>
      <c r="AC379" s="242">
        <v>0</v>
      </c>
      <c r="AD379" s="243">
        <v>0</v>
      </c>
      <c r="AE379" s="242">
        <v>2</v>
      </c>
      <c r="AF379" s="243">
        <v>21.717884678032359</v>
      </c>
      <c r="AG379" s="242">
        <v>0</v>
      </c>
      <c r="AH379" s="243">
        <v>0</v>
      </c>
      <c r="AI379" s="242">
        <v>0</v>
      </c>
      <c r="AJ379" s="243">
        <v>0</v>
      </c>
      <c r="AK379" s="242">
        <v>0</v>
      </c>
      <c r="AL379" s="243">
        <v>0</v>
      </c>
      <c r="AM379" s="242">
        <v>1</v>
      </c>
      <c r="AN379" s="243">
        <v>22.391401701746528</v>
      </c>
      <c r="AO379" s="242">
        <v>2</v>
      </c>
      <c r="AP379" s="243">
        <v>21.717884678032359</v>
      </c>
      <c r="AQ379" s="242">
        <v>0</v>
      </c>
      <c r="AR379" s="243">
        <v>0</v>
      </c>
      <c r="AS379" s="242">
        <v>1</v>
      </c>
      <c r="AT379" s="243">
        <v>22.391401701746528</v>
      </c>
      <c r="AU379" s="242">
        <v>4</v>
      </c>
      <c r="AV379" s="243">
        <v>43.435769356064718</v>
      </c>
      <c r="AW379" s="242">
        <v>0</v>
      </c>
      <c r="AX379" s="243">
        <v>0</v>
      </c>
      <c r="AY379" s="242">
        <v>0</v>
      </c>
      <c r="AZ379" s="248">
        <v>0</v>
      </c>
    </row>
    <row r="380" spans="2:52">
      <c r="B380" s="247" t="s">
        <v>340</v>
      </c>
      <c r="C380" s="242">
        <v>23</v>
      </c>
      <c r="D380" s="243">
        <v>6.2229437229437226</v>
      </c>
      <c r="E380" s="242">
        <v>0</v>
      </c>
      <c r="F380" s="243">
        <v>0</v>
      </c>
      <c r="G380" s="242">
        <v>0</v>
      </c>
      <c r="H380" s="243">
        <v>0</v>
      </c>
      <c r="I380" s="242">
        <v>0</v>
      </c>
      <c r="J380" s="243">
        <v>0</v>
      </c>
      <c r="K380" s="242">
        <v>0</v>
      </c>
      <c r="L380" s="243">
        <v>0</v>
      </c>
      <c r="M380" s="242">
        <v>0</v>
      </c>
      <c r="N380" s="243">
        <v>0</v>
      </c>
      <c r="O380" s="242">
        <v>0</v>
      </c>
      <c r="P380" s="243">
        <v>0</v>
      </c>
      <c r="Q380" s="242">
        <v>0</v>
      </c>
      <c r="R380" s="243">
        <v>0</v>
      </c>
      <c r="S380" s="242">
        <v>0</v>
      </c>
      <c r="T380" s="243">
        <v>0</v>
      </c>
      <c r="U380" s="242">
        <v>0</v>
      </c>
      <c r="V380" s="243">
        <v>0</v>
      </c>
      <c r="W380" s="242">
        <v>0</v>
      </c>
      <c r="X380" s="243">
        <v>0</v>
      </c>
      <c r="Y380" s="242">
        <v>0</v>
      </c>
      <c r="Z380" s="243">
        <v>0</v>
      </c>
      <c r="AA380" s="242">
        <v>0</v>
      </c>
      <c r="AB380" s="243">
        <v>0</v>
      </c>
      <c r="AC380" s="242">
        <v>0</v>
      </c>
      <c r="AD380" s="243">
        <v>0</v>
      </c>
      <c r="AE380" s="242">
        <v>4</v>
      </c>
      <c r="AF380" s="243">
        <v>108.22510822510823</v>
      </c>
      <c r="AG380" s="242">
        <v>0</v>
      </c>
      <c r="AH380" s="243">
        <v>0</v>
      </c>
      <c r="AI380" s="242">
        <v>0</v>
      </c>
      <c r="AJ380" s="243">
        <v>0</v>
      </c>
      <c r="AK380" s="242">
        <v>0</v>
      </c>
      <c r="AL380" s="243">
        <v>0</v>
      </c>
      <c r="AM380" s="242">
        <v>0</v>
      </c>
      <c r="AN380" s="243">
        <v>0</v>
      </c>
      <c r="AO380" s="242">
        <v>0</v>
      </c>
      <c r="AP380" s="243">
        <v>0</v>
      </c>
      <c r="AQ380" s="242">
        <v>0</v>
      </c>
      <c r="AR380" s="243">
        <v>0</v>
      </c>
      <c r="AS380" s="242">
        <v>0</v>
      </c>
      <c r="AT380" s="243">
        <v>0</v>
      </c>
      <c r="AU380" s="242">
        <v>1</v>
      </c>
      <c r="AV380" s="243">
        <v>27.056277056277057</v>
      </c>
      <c r="AW380" s="242">
        <v>0</v>
      </c>
      <c r="AX380" s="243">
        <v>0</v>
      </c>
      <c r="AY380" s="242">
        <v>0</v>
      </c>
      <c r="AZ380" s="248">
        <v>0</v>
      </c>
    </row>
    <row r="381" spans="2:52">
      <c r="B381" s="247" t="s">
        <v>341</v>
      </c>
      <c r="C381" s="242">
        <v>71</v>
      </c>
      <c r="D381" s="243">
        <v>3.3341159896689367</v>
      </c>
      <c r="E381" s="242">
        <v>2</v>
      </c>
      <c r="F381" s="243">
        <v>8.4745762711864412</v>
      </c>
      <c r="G381" s="242">
        <v>2</v>
      </c>
      <c r="H381" s="243">
        <v>8.4745762711864412</v>
      </c>
      <c r="I381" s="242">
        <v>2</v>
      </c>
      <c r="J381" s="243">
        <v>8.4745762711864412</v>
      </c>
      <c r="K381" s="242">
        <v>0</v>
      </c>
      <c r="L381" s="243">
        <v>0</v>
      </c>
      <c r="M381" s="242">
        <v>0</v>
      </c>
      <c r="N381" s="243">
        <v>0</v>
      </c>
      <c r="O381" s="242">
        <v>0</v>
      </c>
      <c r="P381" s="243">
        <v>0</v>
      </c>
      <c r="Q381" s="242">
        <v>0</v>
      </c>
      <c r="R381" s="243">
        <v>0</v>
      </c>
      <c r="S381" s="242">
        <v>0</v>
      </c>
      <c r="T381" s="243">
        <v>0</v>
      </c>
      <c r="U381" s="242">
        <v>0</v>
      </c>
      <c r="V381" s="243">
        <v>0</v>
      </c>
      <c r="W381" s="242">
        <v>2</v>
      </c>
      <c r="X381" s="243">
        <v>96.478533526290406</v>
      </c>
      <c r="Y381" s="242">
        <v>0</v>
      </c>
      <c r="Z381" s="243">
        <v>0</v>
      </c>
      <c r="AA381" s="242">
        <v>0</v>
      </c>
      <c r="AB381" s="243">
        <v>0</v>
      </c>
      <c r="AC381" s="242">
        <v>0</v>
      </c>
      <c r="AD381" s="243">
        <v>0</v>
      </c>
      <c r="AE381" s="242">
        <v>7</v>
      </c>
      <c r="AF381" s="243">
        <v>32.871566095327545</v>
      </c>
      <c r="AG381" s="242">
        <v>0</v>
      </c>
      <c r="AH381" s="243">
        <v>0</v>
      </c>
      <c r="AI381" s="242">
        <v>0</v>
      </c>
      <c r="AJ381" s="243">
        <v>0</v>
      </c>
      <c r="AK381" s="242">
        <v>0</v>
      </c>
      <c r="AL381" s="243">
        <v>0</v>
      </c>
      <c r="AM381" s="242">
        <v>0</v>
      </c>
      <c r="AN381" s="243">
        <v>0</v>
      </c>
      <c r="AO381" s="242">
        <v>3</v>
      </c>
      <c r="AP381" s="243">
        <v>14.08781404085466</v>
      </c>
      <c r="AQ381" s="242">
        <v>3</v>
      </c>
      <c r="AR381" s="243">
        <v>27.250431465164866</v>
      </c>
      <c r="AS381" s="242">
        <v>3</v>
      </c>
      <c r="AT381" s="243">
        <v>27.250431465164866</v>
      </c>
      <c r="AU381" s="242">
        <v>7</v>
      </c>
      <c r="AV381" s="243">
        <v>32.871566095327545</v>
      </c>
      <c r="AW381" s="242">
        <v>0</v>
      </c>
      <c r="AX381" s="243">
        <v>0</v>
      </c>
      <c r="AY381" s="242">
        <v>4</v>
      </c>
      <c r="AZ381" s="248">
        <v>18.783752054472881</v>
      </c>
    </row>
    <row r="382" spans="2:52">
      <c r="B382" s="247" t="s">
        <v>342</v>
      </c>
      <c r="C382" s="242">
        <v>24</v>
      </c>
      <c r="D382" s="243">
        <v>2.4860161591050338</v>
      </c>
      <c r="E382" s="242">
        <v>0</v>
      </c>
      <c r="F382" s="243">
        <v>0</v>
      </c>
      <c r="G382" s="242">
        <v>0</v>
      </c>
      <c r="H382" s="243">
        <v>0</v>
      </c>
      <c r="I382" s="242">
        <v>2</v>
      </c>
      <c r="J382" s="243">
        <v>18.867924528301884</v>
      </c>
      <c r="K382" s="242">
        <v>0</v>
      </c>
      <c r="L382" s="243">
        <v>0</v>
      </c>
      <c r="M382" s="242">
        <v>0</v>
      </c>
      <c r="N382" s="243">
        <v>0</v>
      </c>
      <c r="O382" s="242">
        <v>0</v>
      </c>
      <c r="P382" s="243">
        <v>0</v>
      </c>
      <c r="Q382" s="242">
        <v>0</v>
      </c>
      <c r="R382" s="243">
        <v>0</v>
      </c>
      <c r="S382" s="242">
        <v>0</v>
      </c>
      <c r="T382" s="243">
        <v>0</v>
      </c>
      <c r="U382" s="242">
        <v>0</v>
      </c>
      <c r="V382" s="243">
        <v>0</v>
      </c>
      <c r="W382" s="242">
        <v>0</v>
      </c>
      <c r="X382" s="243">
        <v>0</v>
      </c>
      <c r="Y382" s="242">
        <v>0</v>
      </c>
      <c r="Z382" s="243">
        <v>0</v>
      </c>
      <c r="AA382" s="242">
        <v>0</v>
      </c>
      <c r="AB382" s="243">
        <v>0</v>
      </c>
      <c r="AC382" s="242">
        <v>0</v>
      </c>
      <c r="AD382" s="243">
        <v>0</v>
      </c>
      <c r="AE382" s="242">
        <v>5</v>
      </c>
      <c r="AF382" s="243">
        <v>51.792003314688209</v>
      </c>
      <c r="AG382" s="242">
        <v>0</v>
      </c>
      <c r="AH382" s="243">
        <v>0</v>
      </c>
      <c r="AI382" s="242">
        <v>0</v>
      </c>
      <c r="AJ382" s="243">
        <v>0</v>
      </c>
      <c r="AK382" s="242">
        <v>1</v>
      </c>
      <c r="AL382" s="243">
        <v>19.747235387045812</v>
      </c>
      <c r="AM382" s="242">
        <v>2</v>
      </c>
      <c r="AN382" s="243">
        <v>43.572984749455337</v>
      </c>
      <c r="AO382" s="242">
        <v>1</v>
      </c>
      <c r="AP382" s="243">
        <v>10.358400662937642</v>
      </c>
      <c r="AQ382" s="242">
        <v>0</v>
      </c>
      <c r="AR382" s="243">
        <v>0</v>
      </c>
      <c r="AS382" s="242">
        <v>0</v>
      </c>
      <c r="AT382" s="243">
        <v>0</v>
      </c>
      <c r="AU382" s="242">
        <v>1</v>
      </c>
      <c r="AV382" s="243">
        <v>10.358400662937642</v>
      </c>
      <c r="AW382" s="242">
        <v>1</v>
      </c>
      <c r="AX382" s="243">
        <v>10.358400662937642</v>
      </c>
      <c r="AY382" s="242">
        <v>2</v>
      </c>
      <c r="AZ382" s="248">
        <v>20.716801325875284</v>
      </c>
    </row>
    <row r="383" spans="2:52">
      <c r="B383" s="247" t="s">
        <v>243</v>
      </c>
      <c r="C383" s="242">
        <v>66</v>
      </c>
      <c r="D383" s="243">
        <v>5.2745145049148885</v>
      </c>
      <c r="E383" s="242">
        <v>2</v>
      </c>
      <c r="F383" s="243">
        <v>22.727272727272727</v>
      </c>
      <c r="G383" s="242">
        <v>1</v>
      </c>
      <c r="H383" s="243">
        <v>11.363636363636363</v>
      </c>
      <c r="I383" s="242">
        <v>2</v>
      </c>
      <c r="J383" s="243">
        <v>22.727272727272727</v>
      </c>
      <c r="K383" s="242">
        <v>0</v>
      </c>
      <c r="L383" s="243">
        <v>0</v>
      </c>
      <c r="M383" s="242">
        <v>0</v>
      </c>
      <c r="N383" s="243">
        <v>0</v>
      </c>
      <c r="O383" s="242">
        <v>0</v>
      </c>
      <c r="P383" s="243">
        <v>0</v>
      </c>
      <c r="Q383" s="242">
        <v>0</v>
      </c>
      <c r="R383" s="243">
        <v>0</v>
      </c>
      <c r="S383" s="242">
        <v>0</v>
      </c>
      <c r="T383" s="243">
        <v>0</v>
      </c>
      <c r="U383" s="242">
        <v>0</v>
      </c>
      <c r="V383" s="243">
        <v>0</v>
      </c>
      <c r="W383" s="242">
        <v>2</v>
      </c>
      <c r="X383" s="243">
        <v>179.05102954341987</v>
      </c>
      <c r="Y383" s="242">
        <v>0</v>
      </c>
      <c r="Z383" s="243">
        <v>0</v>
      </c>
      <c r="AA383" s="242">
        <v>0</v>
      </c>
      <c r="AB383" s="243">
        <v>0</v>
      </c>
      <c r="AC383" s="242">
        <v>0</v>
      </c>
      <c r="AD383" s="243">
        <v>0</v>
      </c>
      <c r="AE383" s="242">
        <v>13</v>
      </c>
      <c r="AF383" s="243">
        <v>103.89195236953567</v>
      </c>
      <c r="AG383" s="242">
        <v>0</v>
      </c>
      <c r="AH383" s="243">
        <v>0</v>
      </c>
      <c r="AI383" s="242">
        <v>0</v>
      </c>
      <c r="AJ383" s="243">
        <v>0</v>
      </c>
      <c r="AK383" s="242">
        <v>0</v>
      </c>
      <c r="AL383" s="243">
        <v>0</v>
      </c>
      <c r="AM383" s="242">
        <v>1</v>
      </c>
      <c r="AN383" s="243">
        <v>16.744809109176156</v>
      </c>
      <c r="AO383" s="242">
        <v>1</v>
      </c>
      <c r="AP383" s="243">
        <v>7.9916886438104369</v>
      </c>
      <c r="AQ383" s="242">
        <v>1</v>
      </c>
      <c r="AR383" s="243">
        <v>16.744809109176156</v>
      </c>
      <c r="AS383" s="242">
        <v>1</v>
      </c>
      <c r="AT383" s="243">
        <v>16.744809109176156</v>
      </c>
      <c r="AU383" s="242">
        <v>6</v>
      </c>
      <c r="AV383" s="243">
        <v>47.950131862862619</v>
      </c>
      <c r="AW383" s="242">
        <v>1</v>
      </c>
      <c r="AX383" s="243">
        <v>7.9916886438104369</v>
      </c>
      <c r="AY383" s="242">
        <v>0</v>
      </c>
      <c r="AZ383" s="248">
        <v>0</v>
      </c>
    </row>
    <row r="384" spans="2:52">
      <c r="B384" s="247" t="s">
        <v>244</v>
      </c>
      <c r="C384" s="242">
        <v>30</v>
      </c>
      <c r="D384" s="243">
        <v>4.7717512327024023</v>
      </c>
      <c r="E384" s="242">
        <v>0</v>
      </c>
      <c r="F384" s="243">
        <v>0</v>
      </c>
      <c r="G384" s="242">
        <v>0</v>
      </c>
      <c r="H384" s="243">
        <v>0</v>
      </c>
      <c r="I384" s="242">
        <v>0</v>
      </c>
      <c r="J384" s="243">
        <v>0</v>
      </c>
      <c r="K384" s="242">
        <v>0</v>
      </c>
      <c r="L384" s="243">
        <v>0</v>
      </c>
      <c r="M384" s="242">
        <v>0</v>
      </c>
      <c r="N384" s="243">
        <v>0</v>
      </c>
      <c r="O384" s="242">
        <v>0</v>
      </c>
      <c r="P384" s="243">
        <v>0</v>
      </c>
      <c r="Q384" s="242">
        <v>0</v>
      </c>
      <c r="R384" s="243">
        <v>0</v>
      </c>
      <c r="S384" s="242">
        <v>0</v>
      </c>
      <c r="T384" s="243">
        <v>0</v>
      </c>
      <c r="U384" s="242">
        <v>0</v>
      </c>
      <c r="V384" s="243">
        <v>0</v>
      </c>
      <c r="W384" s="242">
        <v>0</v>
      </c>
      <c r="X384" s="243">
        <v>0</v>
      </c>
      <c r="Y384" s="242">
        <v>0</v>
      </c>
      <c r="Z384" s="243">
        <v>0</v>
      </c>
      <c r="AA384" s="242">
        <v>0</v>
      </c>
      <c r="AB384" s="243">
        <v>0</v>
      </c>
      <c r="AC384" s="242">
        <v>0</v>
      </c>
      <c r="AD384" s="243">
        <v>0</v>
      </c>
      <c r="AE384" s="242">
        <v>3</v>
      </c>
      <c r="AF384" s="243">
        <v>47.717512327024018</v>
      </c>
      <c r="AG384" s="242">
        <v>0</v>
      </c>
      <c r="AH384" s="243">
        <v>0</v>
      </c>
      <c r="AI384" s="242">
        <v>0</v>
      </c>
      <c r="AJ384" s="243">
        <v>0</v>
      </c>
      <c r="AK384" s="242">
        <v>0</v>
      </c>
      <c r="AL384" s="243">
        <v>0</v>
      </c>
      <c r="AM384" s="242">
        <v>0</v>
      </c>
      <c r="AN384" s="243">
        <v>0</v>
      </c>
      <c r="AO384" s="242">
        <v>1</v>
      </c>
      <c r="AP384" s="243">
        <v>15.90583744234134</v>
      </c>
      <c r="AQ384" s="242">
        <v>0</v>
      </c>
      <c r="AR384" s="243">
        <v>0</v>
      </c>
      <c r="AS384" s="242">
        <v>0</v>
      </c>
      <c r="AT384" s="243">
        <v>0</v>
      </c>
      <c r="AU384" s="242">
        <v>5</v>
      </c>
      <c r="AV384" s="243">
        <v>79.529187211706699</v>
      </c>
      <c r="AW384" s="242">
        <v>1</v>
      </c>
      <c r="AX384" s="243">
        <v>15.90583744234134</v>
      </c>
      <c r="AY384" s="242">
        <v>1</v>
      </c>
      <c r="AZ384" s="248">
        <v>15.90583744234134</v>
      </c>
    </row>
    <row r="385" spans="2:52">
      <c r="B385" s="247" t="s">
        <v>245</v>
      </c>
      <c r="C385" s="242">
        <v>99</v>
      </c>
      <c r="D385" s="243">
        <v>4.5502596865376663</v>
      </c>
      <c r="E385" s="242">
        <v>6</v>
      </c>
      <c r="F385" s="243">
        <v>19.047619047619051</v>
      </c>
      <c r="G385" s="242">
        <v>3</v>
      </c>
      <c r="H385" s="243">
        <v>9.5238095238095255</v>
      </c>
      <c r="I385" s="242">
        <v>5</v>
      </c>
      <c r="J385" s="243">
        <v>15.873015873015872</v>
      </c>
      <c r="K385" s="242">
        <v>1</v>
      </c>
      <c r="L385" s="243">
        <v>317.46031746031747</v>
      </c>
      <c r="M385" s="242">
        <v>0</v>
      </c>
      <c r="N385" s="243">
        <v>0</v>
      </c>
      <c r="O385" s="242">
        <v>1</v>
      </c>
      <c r="P385" s="243">
        <v>317.46031746031747</v>
      </c>
      <c r="Q385" s="242">
        <v>1</v>
      </c>
      <c r="R385" s="243">
        <v>34.305317324185246</v>
      </c>
      <c r="S385" s="242">
        <v>0</v>
      </c>
      <c r="T385" s="243">
        <v>0</v>
      </c>
      <c r="U385" s="242">
        <v>0</v>
      </c>
      <c r="V385" s="243">
        <v>0</v>
      </c>
      <c r="W385" s="242">
        <v>6</v>
      </c>
      <c r="X385" s="243">
        <v>205.83190394511149</v>
      </c>
      <c r="Y385" s="242">
        <v>0</v>
      </c>
      <c r="Z385" s="243">
        <v>0</v>
      </c>
      <c r="AA385" s="242">
        <v>0</v>
      </c>
      <c r="AB385" s="243">
        <v>0</v>
      </c>
      <c r="AC385" s="242">
        <v>0</v>
      </c>
      <c r="AD385" s="243">
        <v>0</v>
      </c>
      <c r="AE385" s="242">
        <v>19</v>
      </c>
      <c r="AF385" s="243">
        <v>87.328216206278441</v>
      </c>
      <c r="AG385" s="242">
        <v>1</v>
      </c>
      <c r="AH385" s="243">
        <v>4.5962219055936018</v>
      </c>
      <c r="AI385" s="242">
        <v>0</v>
      </c>
      <c r="AJ385" s="243">
        <v>0</v>
      </c>
      <c r="AK385" s="242">
        <v>0</v>
      </c>
      <c r="AL385" s="243">
        <v>0</v>
      </c>
      <c r="AM385" s="242">
        <v>0</v>
      </c>
      <c r="AN385" s="243">
        <v>0</v>
      </c>
      <c r="AO385" s="242">
        <v>1</v>
      </c>
      <c r="AP385" s="243">
        <v>4.5962219055936018</v>
      </c>
      <c r="AQ385" s="242">
        <v>0</v>
      </c>
      <c r="AR385" s="243">
        <v>0</v>
      </c>
      <c r="AS385" s="242">
        <v>0</v>
      </c>
      <c r="AT385" s="243">
        <v>0</v>
      </c>
      <c r="AU385" s="242">
        <v>25</v>
      </c>
      <c r="AV385" s="243">
        <v>114.90554763984005</v>
      </c>
      <c r="AW385" s="242">
        <v>0</v>
      </c>
      <c r="AX385" s="243">
        <v>0</v>
      </c>
      <c r="AY385" s="242">
        <v>4</v>
      </c>
      <c r="AZ385" s="248">
        <v>18.384887622374407</v>
      </c>
    </row>
    <row r="386" spans="2:52">
      <c r="B386" s="247" t="s">
        <v>246</v>
      </c>
      <c r="C386" s="242">
        <v>42</v>
      </c>
      <c r="D386" s="243">
        <v>6.5126376182353853</v>
      </c>
      <c r="E386" s="242">
        <v>3</v>
      </c>
      <c r="F386" s="243">
        <v>27.777777777777775</v>
      </c>
      <c r="G386" s="242">
        <v>1</v>
      </c>
      <c r="H386" s="243">
        <v>9.2592592592592595</v>
      </c>
      <c r="I386" s="242">
        <v>2</v>
      </c>
      <c r="J386" s="243">
        <v>18.518518518518519</v>
      </c>
      <c r="K386" s="242">
        <v>0</v>
      </c>
      <c r="L386" s="243">
        <v>0</v>
      </c>
      <c r="M386" s="242">
        <v>0</v>
      </c>
      <c r="N386" s="243">
        <v>0</v>
      </c>
      <c r="O386" s="242">
        <v>0</v>
      </c>
      <c r="P386" s="243">
        <v>0</v>
      </c>
      <c r="Q386" s="242">
        <v>0</v>
      </c>
      <c r="R386" s="243">
        <v>0</v>
      </c>
      <c r="S386" s="242">
        <v>0</v>
      </c>
      <c r="T386" s="243">
        <v>0</v>
      </c>
      <c r="U386" s="242">
        <v>0</v>
      </c>
      <c r="V386" s="243">
        <v>0</v>
      </c>
      <c r="W386" s="242">
        <v>3</v>
      </c>
      <c r="X386" s="243">
        <v>457.3170731707317</v>
      </c>
      <c r="Y386" s="242">
        <v>0</v>
      </c>
      <c r="Z386" s="243">
        <v>0</v>
      </c>
      <c r="AA386" s="242">
        <v>0</v>
      </c>
      <c r="AB386" s="243">
        <v>0</v>
      </c>
      <c r="AC386" s="242">
        <v>0</v>
      </c>
      <c r="AD386" s="243">
        <v>0</v>
      </c>
      <c r="AE386" s="242">
        <v>3</v>
      </c>
      <c r="AF386" s="243">
        <v>46.518840130252748</v>
      </c>
      <c r="AG386" s="242">
        <v>0</v>
      </c>
      <c r="AH386" s="243">
        <v>0</v>
      </c>
      <c r="AI386" s="242">
        <v>0</v>
      </c>
      <c r="AJ386" s="243">
        <v>0</v>
      </c>
      <c r="AK386" s="242">
        <v>1</v>
      </c>
      <c r="AL386" s="243">
        <v>30.111412225233362</v>
      </c>
      <c r="AM386" s="242">
        <v>1</v>
      </c>
      <c r="AN386" s="243">
        <v>31.969309462915604</v>
      </c>
      <c r="AO386" s="242">
        <v>1</v>
      </c>
      <c r="AP386" s="243">
        <v>15.506280043417584</v>
      </c>
      <c r="AQ386" s="242">
        <v>0</v>
      </c>
      <c r="AR386" s="243">
        <v>0</v>
      </c>
      <c r="AS386" s="242">
        <v>0</v>
      </c>
      <c r="AT386" s="243">
        <v>0</v>
      </c>
      <c r="AU386" s="242">
        <v>5</v>
      </c>
      <c r="AV386" s="243">
        <v>77.531400217087921</v>
      </c>
      <c r="AW386" s="242">
        <v>0</v>
      </c>
      <c r="AX386" s="243">
        <v>0</v>
      </c>
      <c r="AY386" s="242">
        <v>3</v>
      </c>
      <c r="AZ386" s="248">
        <v>46.518840130252748</v>
      </c>
    </row>
    <row r="387" spans="2:52">
      <c r="B387" s="247" t="s">
        <v>343</v>
      </c>
      <c r="C387" s="242">
        <v>15</v>
      </c>
      <c r="D387" s="243">
        <v>4.5773573390296001</v>
      </c>
      <c r="E387" s="242">
        <v>0</v>
      </c>
      <c r="F387" s="243">
        <v>0</v>
      </c>
      <c r="G387" s="242">
        <v>0</v>
      </c>
      <c r="H387" s="243">
        <v>0</v>
      </c>
      <c r="I387" s="242">
        <v>0</v>
      </c>
      <c r="J387" s="243">
        <v>0</v>
      </c>
      <c r="K387" s="242">
        <v>0</v>
      </c>
      <c r="L387" s="243">
        <v>0</v>
      </c>
      <c r="M387" s="242">
        <v>0</v>
      </c>
      <c r="N387" s="243">
        <v>0</v>
      </c>
      <c r="O387" s="242">
        <v>0</v>
      </c>
      <c r="P387" s="243">
        <v>0</v>
      </c>
      <c r="Q387" s="242">
        <v>0</v>
      </c>
      <c r="R387" s="243">
        <v>0</v>
      </c>
      <c r="S387" s="242">
        <v>0</v>
      </c>
      <c r="T387" s="243">
        <v>0</v>
      </c>
      <c r="U387" s="242">
        <v>0</v>
      </c>
      <c r="V387" s="243">
        <v>0</v>
      </c>
      <c r="W387" s="242">
        <v>0</v>
      </c>
      <c r="X387" s="243">
        <v>0</v>
      </c>
      <c r="Y387" s="242">
        <v>0</v>
      </c>
      <c r="Z387" s="243">
        <v>0</v>
      </c>
      <c r="AA387" s="242">
        <v>0</v>
      </c>
      <c r="AB387" s="243">
        <v>0</v>
      </c>
      <c r="AC387" s="242">
        <v>0</v>
      </c>
      <c r="AD387" s="243">
        <v>0</v>
      </c>
      <c r="AE387" s="242">
        <v>1</v>
      </c>
      <c r="AF387" s="243">
        <v>30.515715593530668</v>
      </c>
      <c r="AG387" s="242">
        <v>0</v>
      </c>
      <c r="AH387" s="243">
        <v>0</v>
      </c>
      <c r="AI387" s="242">
        <v>0</v>
      </c>
      <c r="AJ387" s="243">
        <v>0</v>
      </c>
      <c r="AK387" s="242">
        <v>0</v>
      </c>
      <c r="AL387" s="243">
        <v>0</v>
      </c>
      <c r="AM387" s="242">
        <v>0</v>
      </c>
      <c r="AN387" s="243">
        <v>0</v>
      </c>
      <c r="AO387" s="242">
        <v>0</v>
      </c>
      <c r="AP387" s="243">
        <v>0</v>
      </c>
      <c r="AQ387" s="242">
        <v>0</v>
      </c>
      <c r="AR387" s="243">
        <v>0</v>
      </c>
      <c r="AS387" s="242">
        <v>0</v>
      </c>
      <c r="AT387" s="243">
        <v>0</v>
      </c>
      <c r="AU387" s="242">
        <v>0</v>
      </c>
      <c r="AV387" s="243">
        <v>0</v>
      </c>
      <c r="AW387" s="242">
        <v>1</v>
      </c>
      <c r="AX387" s="243">
        <v>30.515715593530668</v>
      </c>
      <c r="AY387" s="242">
        <v>1</v>
      </c>
      <c r="AZ387" s="248">
        <v>30.515715593530668</v>
      </c>
    </row>
    <row r="388" spans="2:52">
      <c r="B388" s="247" t="s">
        <v>344</v>
      </c>
      <c r="C388" s="242">
        <v>107</v>
      </c>
      <c r="D388" s="243">
        <v>4.1673157812743415</v>
      </c>
      <c r="E388" s="242">
        <v>2</v>
      </c>
      <c r="F388" s="243">
        <v>6.1919504643962853</v>
      </c>
      <c r="G388" s="242">
        <v>1</v>
      </c>
      <c r="H388" s="243">
        <v>3.0959752321981426</v>
      </c>
      <c r="I388" s="242">
        <v>5</v>
      </c>
      <c r="J388" s="243">
        <v>15.479876160990711</v>
      </c>
      <c r="K388" s="242">
        <v>0</v>
      </c>
      <c r="L388" s="243">
        <v>0</v>
      </c>
      <c r="M388" s="242">
        <v>0</v>
      </c>
      <c r="N388" s="243">
        <v>0</v>
      </c>
      <c r="O388" s="242">
        <v>0</v>
      </c>
      <c r="P388" s="243">
        <v>0</v>
      </c>
      <c r="Q388" s="242">
        <v>0</v>
      </c>
      <c r="R388" s="243">
        <v>0</v>
      </c>
      <c r="S388" s="242">
        <v>0</v>
      </c>
      <c r="T388" s="243">
        <v>0</v>
      </c>
      <c r="U388" s="242">
        <v>0</v>
      </c>
      <c r="V388" s="243">
        <v>0</v>
      </c>
      <c r="W388" s="242">
        <v>2</v>
      </c>
      <c r="X388" s="243">
        <v>78.554595443833463</v>
      </c>
      <c r="Y388" s="242">
        <v>0</v>
      </c>
      <c r="Z388" s="243">
        <v>0</v>
      </c>
      <c r="AA388" s="242">
        <v>0</v>
      </c>
      <c r="AB388" s="243">
        <v>0</v>
      </c>
      <c r="AC388" s="242">
        <v>0</v>
      </c>
      <c r="AD388" s="243">
        <v>0</v>
      </c>
      <c r="AE388" s="242">
        <v>11</v>
      </c>
      <c r="AF388" s="243">
        <v>42.841564106558657</v>
      </c>
      <c r="AG388" s="242">
        <v>0</v>
      </c>
      <c r="AH388" s="243">
        <v>0</v>
      </c>
      <c r="AI388" s="242">
        <v>0</v>
      </c>
      <c r="AJ388" s="243">
        <v>0</v>
      </c>
      <c r="AK388" s="242">
        <v>1</v>
      </c>
      <c r="AL388" s="243">
        <v>7.6546233925290874</v>
      </c>
      <c r="AM388" s="242">
        <v>0</v>
      </c>
      <c r="AN388" s="243">
        <v>0</v>
      </c>
      <c r="AO388" s="242">
        <v>7</v>
      </c>
      <c r="AP388" s="243">
        <v>27.262813522355508</v>
      </c>
      <c r="AQ388" s="242">
        <v>0</v>
      </c>
      <c r="AR388" s="243">
        <v>0</v>
      </c>
      <c r="AS388" s="242">
        <v>0</v>
      </c>
      <c r="AT388" s="243">
        <v>0</v>
      </c>
      <c r="AU388" s="242">
        <v>14</v>
      </c>
      <c r="AV388" s="243">
        <v>54.525627044711015</v>
      </c>
      <c r="AW388" s="242">
        <v>2</v>
      </c>
      <c r="AX388" s="243">
        <v>7.7893752921015729</v>
      </c>
      <c r="AY388" s="242">
        <v>11</v>
      </c>
      <c r="AZ388" s="248">
        <v>42.841564106558657</v>
      </c>
    </row>
    <row r="389" spans="2:52">
      <c r="B389" s="247" t="s">
        <v>249</v>
      </c>
      <c r="C389" s="242">
        <v>142</v>
      </c>
      <c r="D389" s="243">
        <v>4.0859781889333293</v>
      </c>
      <c r="E389" s="242">
        <v>6</v>
      </c>
      <c r="F389" s="243">
        <v>12.684989429175475</v>
      </c>
      <c r="G389" s="242">
        <v>5</v>
      </c>
      <c r="H389" s="243">
        <v>10.570824524312897</v>
      </c>
      <c r="I389" s="242">
        <v>10</v>
      </c>
      <c r="J389" s="243">
        <v>21.141649048625794</v>
      </c>
      <c r="K389" s="242">
        <v>0</v>
      </c>
      <c r="L389" s="243">
        <v>0</v>
      </c>
      <c r="M389" s="242">
        <v>0</v>
      </c>
      <c r="N389" s="243">
        <v>0</v>
      </c>
      <c r="O389" s="242">
        <v>0</v>
      </c>
      <c r="P389" s="243">
        <v>0</v>
      </c>
      <c r="Q389" s="242">
        <v>0</v>
      </c>
      <c r="R389" s="243">
        <v>0</v>
      </c>
      <c r="S389" s="242">
        <v>0</v>
      </c>
      <c r="T389" s="243">
        <v>0</v>
      </c>
      <c r="U389" s="242">
        <v>0</v>
      </c>
      <c r="V389" s="243">
        <v>0</v>
      </c>
      <c r="W389" s="242">
        <v>7</v>
      </c>
      <c r="X389" s="243">
        <v>219.29824561403507</v>
      </c>
      <c r="Y389" s="242">
        <v>0</v>
      </c>
      <c r="Z389" s="243">
        <v>0</v>
      </c>
      <c r="AA389" s="242">
        <v>0</v>
      </c>
      <c r="AB389" s="243">
        <v>0</v>
      </c>
      <c r="AC389" s="242">
        <v>0</v>
      </c>
      <c r="AD389" s="243">
        <v>0</v>
      </c>
      <c r="AE389" s="242">
        <v>14</v>
      </c>
      <c r="AF389" s="243">
        <v>40.284292003568041</v>
      </c>
      <c r="AG389" s="242">
        <v>1</v>
      </c>
      <c r="AH389" s="243">
        <v>2.8774494288262882</v>
      </c>
      <c r="AI389" s="242">
        <v>0</v>
      </c>
      <c r="AJ389" s="243">
        <v>0</v>
      </c>
      <c r="AK389" s="242">
        <v>2</v>
      </c>
      <c r="AL389" s="243">
        <v>11.296882060551289</v>
      </c>
      <c r="AM389" s="242">
        <v>2</v>
      </c>
      <c r="AN389" s="243">
        <v>11.730893307525369</v>
      </c>
      <c r="AO389" s="242">
        <v>2</v>
      </c>
      <c r="AP389" s="243">
        <v>5.7548988576525764</v>
      </c>
      <c r="AQ389" s="242">
        <v>2</v>
      </c>
      <c r="AR389" s="243">
        <v>11.730893307525369</v>
      </c>
      <c r="AS389" s="242">
        <v>2</v>
      </c>
      <c r="AT389" s="243">
        <v>11.730893307525369</v>
      </c>
      <c r="AU389" s="242">
        <v>9</v>
      </c>
      <c r="AV389" s="243">
        <v>25.897044859436594</v>
      </c>
      <c r="AW389" s="242">
        <v>2</v>
      </c>
      <c r="AX389" s="243">
        <v>5.7548988576525764</v>
      </c>
      <c r="AY389" s="242">
        <v>15</v>
      </c>
      <c r="AZ389" s="248">
        <v>43.161741432394322</v>
      </c>
    </row>
    <row r="390" spans="2:52">
      <c r="B390" s="247" t="s">
        <v>250</v>
      </c>
      <c r="C390" s="242">
        <v>38</v>
      </c>
      <c r="D390" s="243">
        <v>6.109324758842444</v>
      </c>
      <c r="E390" s="242">
        <v>2</v>
      </c>
      <c r="F390" s="243">
        <v>25.641025641025639</v>
      </c>
      <c r="G390" s="242">
        <v>2</v>
      </c>
      <c r="H390" s="243">
        <v>25.641025641025639</v>
      </c>
      <c r="I390" s="242">
        <v>0</v>
      </c>
      <c r="J390" s="243">
        <v>0</v>
      </c>
      <c r="K390" s="242">
        <v>1</v>
      </c>
      <c r="L390" s="243">
        <v>1282.051282051282</v>
      </c>
      <c r="M390" s="242">
        <v>0</v>
      </c>
      <c r="N390" s="243">
        <v>0</v>
      </c>
      <c r="O390" s="242">
        <v>1</v>
      </c>
      <c r="P390" s="243">
        <v>1282.051282051282</v>
      </c>
      <c r="Q390" s="242">
        <v>0</v>
      </c>
      <c r="R390" s="243">
        <v>0</v>
      </c>
      <c r="S390" s="242">
        <v>0</v>
      </c>
      <c r="T390" s="243">
        <v>0</v>
      </c>
      <c r="U390" s="242">
        <v>0</v>
      </c>
      <c r="V390" s="243">
        <v>0</v>
      </c>
      <c r="W390" s="242">
        <v>2</v>
      </c>
      <c r="X390" s="243">
        <v>272.85129604365619</v>
      </c>
      <c r="Y390" s="242">
        <v>0</v>
      </c>
      <c r="Z390" s="243">
        <v>0</v>
      </c>
      <c r="AA390" s="242">
        <v>0</v>
      </c>
      <c r="AB390" s="243">
        <v>0</v>
      </c>
      <c r="AC390" s="242">
        <v>0</v>
      </c>
      <c r="AD390" s="243">
        <v>0</v>
      </c>
      <c r="AE390" s="242">
        <v>7</v>
      </c>
      <c r="AF390" s="243">
        <v>112.54019292604501</v>
      </c>
      <c r="AG390" s="242">
        <v>0</v>
      </c>
      <c r="AH390" s="243">
        <v>0</v>
      </c>
      <c r="AI390" s="242">
        <v>0</v>
      </c>
      <c r="AJ390" s="243">
        <v>0</v>
      </c>
      <c r="AK390" s="242">
        <v>0</v>
      </c>
      <c r="AL390" s="243">
        <v>0</v>
      </c>
      <c r="AM390" s="242">
        <v>0</v>
      </c>
      <c r="AN390" s="243">
        <v>0</v>
      </c>
      <c r="AO390" s="242">
        <v>0</v>
      </c>
      <c r="AP390" s="243">
        <v>0</v>
      </c>
      <c r="AQ390" s="242">
        <v>0</v>
      </c>
      <c r="AR390" s="243">
        <v>0</v>
      </c>
      <c r="AS390" s="242">
        <v>0</v>
      </c>
      <c r="AT390" s="243">
        <v>0</v>
      </c>
      <c r="AU390" s="242">
        <v>5</v>
      </c>
      <c r="AV390" s="243">
        <v>80.385852090032159</v>
      </c>
      <c r="AW390" s="242">
        <v>3</v>
      </c>
      <c r="AX390" s="243">
        <v>48.231511254019289</v>
      </c>
      <c r="AY390" s="242">
        <v>1</v>
      </c>
      <c r="AZ390" s="248">
        <v>16.077170418006432</v>
      </c>
    </row>
    <row r="391" spans="2:52">
      <c r="B391" s="247" t="s">
        <v>251</v>
      </c>
      <c r="C391" s="242">
        <v>47</v>
      </c>
      <c r="D391" s="243">
        <v>2.2283330172577283</v>
      </c>
      <c r="E391" s="242">
        <v>1</v>
      </c>
      <c r="F391" s="243">
        <v>5.1813471502590671</v>
      </c>
      <c r="G391" s="242">
        <v>0</v>
      </c>
      <c r="H391" s="243">
        <v>0</v>
      </c>
      <c r="I391" s="242">
        <v>3</v>
      </c>
      <c r="J391" s="243">
        <v>15.544041450777202</v>
      </c>
      <c r="K391" s="242">
        <v>0</v>
      </c>
      <c r="L391" s="243">
        <v>0</v>
      </c>
      <c r="M391" s="242">
        <v>1</v>
      </c>
      <c r="N391" s="243">
        <v>518.13471502590676</v>
      </c>
      <c r="O391" s="242">
        <v>1</v>
      </c>
      <c r="P391" s="243">
        <v>518.13471502590676</v>
      </c>
      <c r="Q391" s="242">
        <v>0</v>
      </c>
      <c r="R391" s="243">
        <v>0</v>
      </c>
      <c r="S391" s="242">
        <v>0</v>
      </c>
      <c r="T391" s="243">
        <v>0</v>
      </c>
      <c r="U391" s="242">
        <v>0</v>
      </c>
      <c r="V391" s="243">
        <v>0</v>
      </c>
      <c r="W391" s="242">
        <v>1</v>
      </c>
      <c r="X391" s="243">
        <v>37.313432835820898</v>
      </c>
      <c r="Y391" s="242">
        <v>0</v>
      </c>
      <c r="Z391" s="243">
        <v>0</v>
      </c>
      <c r="AA391" s="242">
        <v>0</v>
      </c>
      <c r="AB391" s="243">
        <v>0</v>
      </c>
      <c r="AC391" s="242">
        <v>0</v>
      </c>
      <c r="AD391" s="243">
        <v>0</v>
      </c>
      <c r="AE391" s="242">
        <v>0</v>
      </c>
      <c r="AF391" s="243">
        <v>0</v>
      </c>
      <c r="AG391" s="242">
        <v>0</v>
      </c>
      <c r="AH391" s="243">
        <v>0</v>
      </c>
      <c r="AI391" s="242">
        <v>0</v>
      </c>
      <c r="AJ391" s="243">
        <v>0</v>
      </c>
      <c r="AK391" s="242">
        <v>0</v>
      </c>
      <c r="AL391" s="243">
        <v>0</v>
      </c>
      <c r="AM391" s="242">
        <v>0</v>
      </c>
      <c r="AN391" s="243">
        <v>0</v>
      </c>
      <c r="AO391" s="242">
        <v>3</v>
      </c>
      <c r="AP391" s="243">
        <v>14.223402237815286</v>
      </c>
      <c r="AQ391" s="242">
        <v>0</v>
      </c>
      <c r="AR391" s="243">
        <v>0</v>
      </c>
      <c r="AS391" s="242">
        <v>0</v>
      </c>
      <c r="AT391" s="243">
        <v>0</v>
      </c>
      <c r="AU391" s="242">
        <v>10</v>
      </c>
      <c r="AV391" s="243">
        <v>47.411340792717617</v>
      </c>
      <c r="AW391" s="242">
        <v>0</v>
      </c>
      <c r="AX391" s="243">
        <v>0</v>
      </c>
      <c r="AY391" s="242">
        <v>5</v>
      </c>
      <c r="AZ391" s="248">
        <v>23.705670396358808</v>
      </c>
    </row>
    <row r="392" spans="2:52" ht="13.5" thickBot="1">
      <c r="B392" s="249" t="s">
        <v>252</v>
      </c>
      <c r="C392" s="245">
        <v>209</v>
      </c>
      <c r="D392" s="246">
        <v>4.5693047660690862</v>
      </c>
      <c r="E392" s="245">
        <v>11</v>
      </c>
      <c r="F392" s="246">
        <v>15.781922525107603</v>
      </c>
      <c r="G392" s="245">
        <v>7</v>
      </c>
      <c r="H392" s="246">
        <v>10.043041606886657</v>
      </c>
      <c r="I392" s="245">
        <v>10</v>
      </c>
      <c r="J392" s="246">
        <v>14.347202295552368</v>
      </c>
      <c r="K392" s="245">
        <v>0</v>
      </c>
      <c r="L392" s="246">
        <v>0</v>
      </c>
      <c r="M392" s="245">
        <v>0</v>
      </c>
      <c r="N392" s="246">
        <v>0</v>
      </c>
      <c r="O392" s="245">
        <v>0</v>
      </c>
      <c r="P392" s="246">
        <v>0</v>
      </c>
      <c r="Q392" s="245">
        <v>1</v>
      </c>
      <c r="R392" s="246">
        <v>20.571898786257972</v>
      </c>
      <c r="S392" s="245">
        <v>0</v>
      </c>
      <c r="T392" s="246">
        <v>0</v>
      </c>
      <c r="U392" s="245">
        <v>0</v>
      </c>
      <c r="V392" s="246">
        <v>0</v>
      </c>
      <c r="W392" s="245">
        <v>12</v>
      </c>
      <c r="X392" s="246">
        <v>246.86278543509565</v>
      </c>
      <c r="Y392" s="245">
        <v>1</v>
      </c>
      <c r="Z392" s="246">
        <v>2.1862702229995628</v>
      </c>
      <c r="AA392" s="245">
        <v>2</v>
      </c>
      <c r="AB392" s="246">
        <v>4.3725404459991255</v>
      </c>
      <c r="AC392" s="245">
        <v>0</v>
      </c>
      <c r="AD392" s="246">
        <v>0</v>
      </c>
      <c r="AE392" s="245">
        <v>26</v>
      </c>
      <c r="AF392" s="246">
        <v>56.843025797988638</v>
      </c>
      <c r="AG392" s="245">
        <v>0</v>
      </c>
      <c r="AH392" s="246">
        <v>0</v>
      </c>
      <c r="AI392" s="245">
        <v>0</v>
      </c>
      <c r="AJ392" s="246">
        <v>0</v>
      </c>
      <c r="AK392" s="245">
        <v>3</v>
      </c>
      <c r="AL392" s="246">
        <v>13.321492007104796</v>
      </c>
      <c r="AM392" s="245">
        <v>3</v>
      </c>
      <c r="AN392" s="246">
        <v>12.919896640826872</v>
      </c>
      <c r="AO392" s="245">
        <v>1</v>
      </c>
      <c r="AP392" s="246">
        <v>2.1862702229995628</v>
      </c>
      <c r="AQ392" s="245">
        <v>1</v>
      </c>
      <c r="AR392" s="246">
        <v>4.3066322136089576</v>
      </c>
      <c r="AS392" s="245">
        <v>2</v>
      </c>
      <c r="AT392" s="246">
        <v>8.6132644272179153</v>
      </c>
      <c r="AU392" s="245">
        <v>24</v>
      </c>
      <c r="AV392" s="246">
        <v>52.470485351989502</v>
      </c>
      <c r="AW392" s="245">
        <v>0</v>
      </c>
      <c r="AX392" s="246">
        <v>0</v>
      </c>
      <c r="AY392" s="245">
        <v>21</v>
      </c>
      <c r="AZ392" s="250">
        <v>45.911674682990814</v>
      </c>
    </row>
    <row r="393" spans="2:52" ht="18" customHeight="1" thickBot="1">
      <c r="B393" s="231" t="s">
        <v>47</v>
      </c>
      <c r="C393" s="238">
        <v>1061</v>
      </c>
      <c r="D393" s="239">
        <v>4.1679433693952754</v>
      </c>
      <c r="E393" s="238">
        <v>40</v>
      </c>
      <c r="F393" s="239">
        <v>12.531328320802004</v>
      </c>
      <c r="G393" s="238">
        <v>25</v>
      </c>
      <c r="H393" s="239">
        <v>7.8320802005012524</v>
      </c>
      <c r="I393" s="238">
        <v>47</v>
      </c>
      <c r="J393" s="239">
        <v>14.724310776942355</v>
      </c>
      <c r="K393" s="238">
        <v>2</v>
      </c>
      <c r="L393" s="239">
        <v>62.656641604010019</v>
      </c>
      <c r="M393" s="238">
        <v>1</v>
      </c>
      <c r="N393" s="239">
        <v>31.32832080200501</v>
      </c>
      <c r="O393" s="238">
        <v>3</v>
      </c>
      <c r="P393" s="239">
        <v>93.984962406015029</v>
      </c>
      <c r="Q393" s="238">
        <v>2</v>
      </c>
      <c r="R393" s="239">
        <v>7.446848121532561</v>
      </c>
      <c r="S393" s="238">
        <v>0</v>
      </c>
      <c r="T393" s="239">
        <v>0</v>
      </c>
      <c r="U393" s="238">
        <v>0</v>
      </c>
      <c r="V393" s="239">
        <v>0</v>
      </c>
      <c r="W393" s="238">
        <v>43</v>
      </c>
      <c r="X393" s="239">
        <v>160.10723461295007</v>
      </c>
      <c r="Y393" s="238">
        <v>1</v>
      </c>
      <c r="Z393" s="239">
        <v>0.39283160880257068</v>
      </c>
      <c r="AA393" s="238">
        <v>2</v>
      </c>
      <c r="AB393" s="239">
        <v>0.78566321760514135</v>
      </c>
      <c r="AC393" s="238">
        <v>0</v>
      </c>
      <c r="AD393" s="239">
        <v>0</v>
      </c>
      <c r="AE393" s="238">
        <v>124</v>
      </c>
      <c r="AF393" s="239">
        <v>48.711119491518765</v>
      </c>
      <c r="AG393" s="238">
        <v>2</v>
      </c>
      <c r="AH393" s="239">
        <v>0.78566321760514135</v>
      </c>
      <c r="AI393" s="238">
        <v>0</v>
      </c>
      <c r="AJ393" s="239">
        <v>0</v>
      </c>
      <c r="AK393" s="238">
        <v>9</v>
      </c>
      <c r="AL393" s="239">
        <v>6.9869266838493314</v>
      </c>
      <c r="AM393" s="238">
        <v>10</v>
      </c>
      <c r="AN393" s="239">
        <v>7.9522862823061633</v>
      </c>
      <c r="AO393" s="238">
        <v>24</v>
      </c>
      <c r="AP393" s="239">
        <v>9.4279586112616958</v>
      </c>
      <c r="AQ393" s="238">
        <v>7</v>
      </c>
      <c r="AR393" s="239">
        <v>5.5666003976143141</v>
      </c>
      <c r="AS393" s="238">
        <v>9</v>
      </c>
      <c r="AT393" s="239">
        <v>7.1570576540755466</v>
      </c>
      <c r="AU393" s="238">
        <v>135</v>
      </c>
      <c r="AV393" s="239">
        <v>53.032267188347049</v>
      </c>
      <c r="AW393" s="238">
        <v>13</v>
      </c>
      <c r="AX393" s="239">
        <v>5.1068109144334191</v>
      </c>
      <c r="AY393" s="238">
        <v>69</v>
      </c>
      <c r="AZ393" s="240">
        <v>27.105381007377378</v>
      </c>
    </row>
    <row r="394" spans="2:52">
      <c r="B394" s="139" t="s">
        <v>353</v>
      </c>
    </row>
    <row r="399" spans="2:52" ht="26.25" customHeight="1" thickBot="1">
      <c r="B399" s="796" t="s">
        <v>583</v>
      </c>
      <c r="C399" s="775"/>
      <c r="D399" s="775"/>
      <c r="E399" s="775"/>
      <c r="F399" s="775"/>
      <c r="G399" s="775"/>
      <c r="H399" s="775"/>
      <c r="I399" s="775"/>
      <c r="J399" s="775"/>
      <c r="K399" s="775"/>
      <c r="L399" s="775"/>
      <c r="M399" s="407"/>
      <c r="N399" s="407"/>
      <c r="O399" s="407"/>
      <c r="P399" s="407"/>
      <c r="Q399" s="407"/>
      <c r="R399" s="407"/>
      <c r="S399" s="407"/>
      <c r="T399" s="407"/>
      <c r="U399" s="407"/>
      <c r="V399" s="407"/>
      <c r="W399" s="407"/>
      <c r="X399" s="407"/>
      <c r="Y399" s="407"/>
      <c r="Z399" s="407"/>
      <c r="AA399" s="407"/>
      <c r="AB399" s="407"/>
      <c r="AC399" s="407"/>
      <c r="AD399" s="407"/>
      <c r="AE399" s="407"/>
      <c r="AF399" s="407"/>
      <c r="AG399" s="407"/>
      <c r="AH399" s="407"/>
      <c r="AI399" s="407"/>
      <c r="AJ399" s="407"/>
      <c r="AK399" s="407"/>
      <c r="AL399" s="407"/>
      <c r="AM399" s="407"/>
      <c r="AN399" s="407"/>
      <c r="AO399" s="402"/>
    </row>
    <row r="400" spans="2:52">
      <c r="B400" s="718" t="s">
        <v>578</v>
      </c>
      <c r="C400" s="414"/>
      <c r="D400" s="415"/>
      <c r="E400" s="690" t="s">
        <v>558</v>
      </c>
      <c r="F400" s="625"/>
      <c r="G400" s="625"/>
      <c r="H400" s="625"/>
      <c r="I400" s="625"/>
      <c r="J400" s="625"/>
      <c r="K400" s="625"/>
      <c r="L400" s="625"/>
      <c r="M400" s="625"/>
      <c r="N400" s="625"/>
      <c r="O400" s="625"/>
      <c r="P400" s="625"/>
      <c r="Q400" s="625"/>
      <c r="R400" s="625"/>
      <c r="S400" s="625"/>
      <c r="T400" s="625"/>
      <c r="U400" s="625"/>
      <c r="V400" s="625"/>
      <c r="W400" s="625"/>
      <c r="X400" s="625"/>
      <c r="Y400" s="625"/>
      <c r="Z400" s="625"/>
      <c r="AA400" s="625"/>
      <c r="AB400" s="625"/>
      <c r="AC400" s="625"/>
      <c r="AD400" s="625"/>
      <c r="AE400" s="625"/>
      <c r="AF400" s="625"/>
      <c r="AG400" s="625"/>
      <c r="AH400" s="625"/>
      <c r="AI400" s="625"/>
      <c r="AJ400" s="625"/>
      <c r="AK400" s="625"/>
      <c r="AL400" s="625"/>
      <c r="AM400" s="625"/>
      <c r="AN400" s="626"/>
      <c r="AO400" s="416" t="s">
        <v>202</v>
      </c>
    </row>
    <row r="401" spans="2:50">
      <c r="B401" s="629"/>
      <c r="C401" s="785" t="s">
        <v>557</v>
      </c>
      <c r="D401" s="786"/>
      <c r="E401" s="180" t="s">
        <v>559</v>
      </c>
      <c r="F401" s="181"/>
      <c r="G401" s="404" t="s">
        <v>560</v>
      </c>
      <c r="H401" s="405"/>
      <c r="I401" s="404" t="s">
        <v>561</v>
      </c>
      <c r="J401" s="405"/>
      <c r="K401" s="404" t="s">
        <v>562</v>
      </c>
      <c r="L401" s="405"/>
      <c r="M401" s="404" t="s">
        <v>563</v>
      </c>
      <c r="N401" s="405"/>
      <c r="O401" s="404" t="s">
        <v>564</v>
      </c>
      <c r="P401" s="405"/>
      <c r="Q401" s="404" t="s">
        <v>565</v>
      </c>
      <c r="R401" s="405"/>
      <c r="S401" s="404" t="s">
        <v>566</v>
      </c>
      <c r="T401" s="405"/>
      <c r="U401" s="404" t="s">
        <v>567</v>
      </c>
      <c r="V401" s="405"/>
      <c r="W401" s="404" t="s">
        <v>568</v>
      </c>
      <c r="X401" s="405"/>
      <c r="Y401" s="404" t="s">
        <v>569</v>
      </c>
      <c r="Z401" s="405"/>
      <c r="AA401" s="404" t="s">
        <v>570</v>
      </c>
      <c r="AB401" s="405"/>
      <c r="AC401" s="404" t="s">
        <v>571</v>
      </c>
      <c r="AD401" s="405"/>
      <c r="AE401" s="404" t="s">
        <v>572</v>
      </c>
      <c r="AF401" s="405"/>
      <c r="AG401" s="404" t="s">
        <v>573</v>
      </c>
      <c r="AH401" s="405"/>
      <c r="AI401" s="404" t="s">
        <v>574</v>
      </c>
      <c r="AJ401" s="405"/>
      <c r="AK401" s="404" t="s">
        <v>575</v>
      </c>
      <c r="AL401" s="405"/>
      <c r="AM401" s="404" t="s">
        <v>684</v>
      </c>
      <c r="AN401" s="406"/>
      <c r="AO401" s="174"/>
    </row>
    <row r="402" spans="2:50" ht="34.5" thickBot="1">
      <c r="B402" s="630"/>
      <c r="C402" s="176" t="s">
        <v>351</v>
      </c>
      <c r="D402" s="176" t="s">
        <v>576</v>
      </c>
      <c r="E402" s="176" t="s">
        <v>351</v>
      </c>
      <c r="F402" s="176" t="s">
        <v>577</v>
      </c>
      <c r="G402" s="176" t="s">
        <v>351</v>
      </c>
      <c r="H402" s="176" t="s">
        <v>576</v>
      </c>
      <c r="I402" s="176" t="s">
        <v>351</v>
      </c>
      <c r="J402" s="176" t="s">
        <v>576</v>
      </c>
      <c r="K402" s="176" t="s">
        <v>351</v>
      </c>
      <c r="L402" s="176" t="s">
        <v>576</v>
      </c>
      <c r="M402" s="176" t="s">
        <v>351</v>
      </c>
      <c r="N402" s="176" t="s">
        <v>576</v>
      </c>
      <c r="O402" s="176" t="s">
        <v>351</v>
      </c>
      <c r="P402" s="176" t="s">
        <v>576</v>
      </c>
      <c r="Q402" s="176" t="s">
        <v>351</v>
      </c>
      <c r="R402" s="176" t="s">
        <v>576</v>
      </c>
      <c r="S402" s="176" t="s">
        <v>351</v>
      </c>
      <c r="T402" s="176" t="s">
        <v>576</v>
      </c>
      <c r="U402" s="176" t="s">
        <v>351</v>
      </c>
      <c r="V402" s="176" t="s">
        <v>576</v>
      </c>
      <c r="W402" s="176" t="s">
        <v>351</v>
      </c>
      <c r="X402" s="176" t="s">
        <v>576</v>
      </c>
      <c r="Y402" s="176" t="s">
        <v>351</v>
      </c>
      <c r="Z402" s="176" t="s">
        <v>576</v>
      </c>
      <c r="AA402" s="176" t="s">
        <v>351</v>
      </c>
      <c r="AB402" s="176" t="s">
        <v>576</v>
      </c>
      <c r="AC402" s="176" t="s">
        <v>351</v>
      </c>
      <c r="AD402" s="176" t="s">
        <v>576</v>
      </c>
      <c r="AE402" s="176" t="s">
        <v>351</v>
      </c>
      <c r="AF402" s="176" t="s">
        <v>576</v>
      </c>
      <c r="AG402" s="176" t="s">
        <v>351</v>
      </c>
      <c r="AH402" s="176" t="s">
        <v>576</v>
      </c>
      <c r="AI402" s="176" t="s">
        <v>351</v>
      </c>
      <c r="AJ402" s="176" t="s">
        <v>576</v>
      </c>
      <c r="AK402" s="176" t="s">
        <v>351</v>
      </c>
      <c r="AL402" s="176" t="s">
        <v>576</v>
      </c>
      <c r="AM402" s="176" t="s">
        <v>351</v>
      </c>
      <c r="AN402" s="417" t="s">
        <v>576</v>
      </c>
      <c r="AO402" s="418"/>
      <c r="AR402" s="599" t="s">
        <v>592</v>
      </c>
      <c r="AS402" s="599"/>
      <c r="AT402" s="599"/>
      <c r="AU402" s="599"/>
      <c r="AV402" s="775"/>
      <c r="AW402" s="775"/>
      <c r="AX402" s="775"/>
    </row>
    <row r="403" spans="2:50" ht="13.5" thickBot="1">
      <c r="B403" s="423" t="s">
        <v>152</v>
      </c>
      <c r="C403" s="424">
        <v>27624</v>
      </c>
      <c r="D403" s="425">
        <v>4.3847688647124841</v>
      </c>
      <c r="E403" s="424">
        <v>733</v>
      </c>
      <c r="F403" s="425">
        <v>9.8577153769601118</v>
      </c>
      <c r="G403" s="426">
        <v>159</v>
      </c>
      <c r="H403" s="425">
        <v>0.37998914999533978</v>
      </c>
      <c r="I403" s="424">
        <v>124</v>
      </c>
      <c r="J403" s="425">
        <v>0.23895783550450936</v>
      </c>
      <c r="K403" s="424">
        <v>137</v>
      </c>
      <c r="L403" s="425">
        <v>0.25767475803023637</v>
      </c>
      <c r="M403" s="426">
        <v>576</v>
      </c>
      <c r="N403" s="425">
        <v>1.0226619037135412</v>
      </c>
      <c r="O403" s="424">
        <v>892</v>
      </c>
      <c r="P403" s="425">
        <v>1.5568521566416673</v>
      </c>
      <c r="Q403" s="424">
        <v>880</v>
      </c>
      <c r="R403" s="425">
        <v>1.6717007655629643</v>
      </c>
      <c r="S403" s="424">
        <v>756</v>
      </c>
      <c r="T403" s="425">
        <v>1.6201828492072676</v>
      </c>
      <c r="U403" s="426">
        <v>631</v>
      </c>
      <c r="V403" s="425">
        <v>1.5200350740264308</v>
      </c>
      <c r="W403" s="426">
        <v>680</v>
      </c>
      <c r="X403" s="425">
        <v>1.7233295741095076</v>
      </c>
      <c r="Y403" s="424">
        <v>908</v>
      </c>
      <c r="Z403" s="425">
        <v>2.202295917748613</v>
      </c>
      <c r="AA403" s="424">
        <v>1267</v>
      </c>
      <c r="AB403" s="427">
        <v>3.3852023640308224</v>
      </c>
      <c r="AC403" s="424">
        <v>1657</v>
      </c>
      <c r="AD403" s="425">
        <v>5.5026433941712494</v>
      </c>
      <c r="AE403" s="424">
        <v>1884</v>
      </c>
      <c r="AF403" s="425">
        <v>8.1521386382813006</v>
      </c>
      <c r="AG403" s="424">
        <v>2188</v>
      </c>
      <c r="AH403" s="427">
        <v>12.937100150183886</v>
      </c>
      <c r="AI403" s="424">
        <v>2594</v>
      </c>
      <c r="AJ403" s="425">
        <v>21.678812596108845</v>
      </c>
      <c r="AK403" s="424">
        <v>2995</v>
      </c>
      <c r="AL403" s="425">
        <v>33.425220137718604</v>
      </c>
      <c r="AM403" s="424">
        <v>8542</v>
      </c>
      <c r="AN403" s="425">
        <v>96.32277488977347</v>
      </c>
      <c r="AO403" s="428">
        <v>21</v>
      </c>
    </row>
    <row r="404" spans="2:50">
      <c r="B404" s="438" t="s">
        <v>236</v>
      </c>
      <c r="C404" s="409">
        <v>51</v>
      </c>
      <c r="D404" s="410">
        <v>4.4045254339753006</v>
      </c>
      <c r="E404" s="409">
        <v>2</v>
      </c>
      <c r="F404" s="410">
        <v>14.388489208633095</v>
      </c>
      <c r="G404" s="409">
        <v>0</v>
      </c>
      <c r="H404" s="410">
        <v>0</v>
      </c>
      <c r="I404" s="409">
        <v>0</v>
      </c>
      <c r="J404" s="410">
        <v>0</v>
      </c>
      <c r="K404" s="409">
        <v>0</v>
      </c>
      <c r="L404" s="410">
        <v>0</v>
      </c>
      <c r="M404" s="409">
        <v>0</v>
      </c>
      <c r="N404" s="410">
        <v>0</v>
      </c>
      <c r="O404" s="409">
        <v>1</v>
      </c>
      <c r="P404" s="410">
        <v>0.96061479346781942</v>
      </c>
      <c r="Q404" s="409">
        <v>1</v>
      </c>
      <c r="R404" s="410">
        <v>1.002004008016032</v>
      </c>
      <c r="S404" s="409">
        <v>3</v>
      </c>
      <c r="T404" s="410">
        <v>4.6367851622874801</v>
      </c>
      <c r="U404" s="409">
        <v>1</v>
      </c>
      <c r="V404" s="410">
        <v>1.6366612111292964</v>
      </c>
      <c r="W404" s="409">
        <v>3</v>
      </c>
      <c r="X404" s="410">
        <v>4.8309178743961354</v>
      </c>
      <c r="Y404" s="409">
        <v>0</v>
      </c>
      <c r="Z404" s="410">
        <v>0</v>
      </c>
      <c r="AA404" s="409">
        <v>2</v>
      </c>
      <c r="AB404" s="410">
        <v>4.1322314049586781</v>
      </c>
      <c r="AC404" s="409">
        <v>2</v>
      </c>
      <c r="AD404" s="410">
        <v>4.796163069544364</v>
      </c>
      <c r="AE404" s="409">
        <v>5</v>
      </c>
      <c r="AF404" s="410">
        <v>15.290519877675841</v>
      </c>
      <c r="AG404" s="409">
        <v>4</v>
      </c>
      <c r="AH404" s="410">
        <v>16.393442622950822</v>
      </c>
      <c r="AI404" s="409">
        <v>3</v>
      </c>
      <c r="AJ404" s="410">
        <v>14.018691588785046</v>
      </c>
      <c r="AK404" s="409">
        <v>8</v>
      </c>
      <c r="AL404" s="410">
        <v>52.980132450331126</v>
      </c>
      <c r="AM404" s="409">
        <v>16</v>
      </c>
      <c r="AN404" s="410">
        <v>119.40298507462687</v>
      </c>
      <c r="AO404" s="439">
        <v>0</v>
      </c>
    </row>
    <row r="405" spans="2:50">
      <c r="B405" s="438" t="s">
        <v>237</v>
      </c>
      <c r="C405" s="409">
        <v>25</v>
      </c>
      <c r="D405" s="410">
        <v>3.7622272385252069</v>
      </c>
      <c r="E405" s="409">
        <v>0</v>
      </c>
      <c r="F405" s="410">
        <v>0</v>
      </c>
      <c r="G405" s="409">
        <v>1</v>
      </c>
      <c r="H405" s="410">
        <v>1.7391304347826089</v>
      </c>
      <c r="I405" s="409">
        <v>0</v>
      </c>
      <c r="J405" s="410">
        <v>0</v>
      </c>
      <c r="K405" s="409">
        <v>0</v>
      </c>
      <c r="L405" s="410">
        <v>0</v>
      </c>
      <c r="M405" s="409">
        <v>0</v>
      </c>
      <c r="N405" s="410">
        <v>0</v>
      </c>
      <c r="O405" s="409">
        <v>0</v>
      </c>
      <c r="P405" s="410">
        <v>0</v>
      </c>
      <c r="Q405" s="409">
        <v>1</v>
      </c>
      <c r="R405" s="410">
        <v>1.8552875695732838</v>
      </c>
      <c r="S405" s="409">
        <v>2</v>
      </c>
      <c r="T405" s="410">
        <v>4.395604395604396</v>
      </c>
      <c r="U405" s="409">
        <v>1</v>
      </c>
      <c r="V405" s="410">
        <v>2.5974025974025974</v>
      </c>
      <c r="W405" s="409">
        <v>3</v>
      </c>
      <c r="X405" s="410">
        <v>9.0634441087613293</v>
      </c>
      <c r="Y405" s="409">
        <v>0</v>
      </c>
      <c r="Z405" s="410">
        <v>0</v>
      </c>
      <c r="AA405" s="409">
        <v>2</v>
      </c>
      <c r="AB405" s="410">
        <v>7.1428571428571423</v>
      </c>
      <c r="AC405" s="409">
        <v>1</v>
      </c>
      <c r="AD405" s="410">
        <v>3.8759689922480618</v>
      </c>
      <c r="AE405" s="409">
        <v>0</v>
      </c>
      <c r="AF405" s="410">
        <v>0</v>
      </c>
      <c r="AG405" s="409">
        <v>3</v>
      </c>
      <c r="AH405" s="410">
        <v>17.543859649122805</v>
      </c>
      <c r="AI405" s="409">
        <v>4</v>
      </c>
      <c r="AJ405" s="410">
        <v>35.714285714285715</v>
      </c>
      <c r="AK405" s="409">
        <v>3</v>
      </c>
      <c r="AL405" s="410">
        <v>44.117647058823529</v>
      </c>
      <c r="AM405" s="409">
        <v>4</v>
      </c>
      <c r="AN405" s="410">
        <v>58.823529411764703</v>
      </c>
      <c r="AO405" s="439">
        <v>0</v>
      </c>
    </row>
    <row r="406" spans="2:50">
      <c r="B406" s="438" t="s">
        <v>238</v>
      </c>
      <c r="C406" s="409">
        <v>37</v>
      </c>
      <c r="D406" s="410">
        <v>4.2431192660550465</v>
      </c>
      <c r="E406" s="409">
        <v>1</v>
      </c>
      <c r="F406" s="410">
        <v>7.8740157480314963</v>
      </c>
      <c r="G406" s="409">
        <v>0</v>
      </c>
      <c r="H406" s="410">
        <v>0</v>
      </c>
      <c r="I406" s="409">
        <v>0</v>
      </c>
      <c r="J406" s="410">
        <v>0</v>
      </c>
      <c r="K406" s="409">
        <v>0</v>
      </c>
      <c r="L406" s="410">
        <v>0</v>
      </c>
      <c r="M406" s="409">
        <v>3</v>
      </c>
      <c r="N406" s="410">
        <v>3.2085561497326203</v>
      </c>
      <c r="O406" s="409">
        <v>6</v>
      </c>
      <c r="P406" s="410">
        <v>6.8415051311288488</v>
      </c>
      <c r="Q406" s="409">
        <v>2</v>
      </c>
      <c r="R406" s="410">
        <v>2.8818443804034581</v>
      </c>
      <c r="S406" s="409">
        <v>2</v>
      </c>
      <c r="T406" s="410">
        <v>3.4129692832764507</v>
      </c>
      <c r="U406" s="409">
        <v>2</v>
      </c>
      <c r="V406" s="410">
        <v>4.2194092827004219</v>
      </c>
      <c r="W406" s="409">
        <v>0</v>
      </c>
      <c r="X406" s="410">
        <v>0</v>
      </c>
      <c r="Y406" s="409">
        <v>3</v>
      </c>
      <c r="Z406" s="410">
        <v>6.864988558352402</v>
      </c>
      <c r="AA406" s="409">
        <v>2</v>
      </c>
      <c r="AB406" s="410">
        <v>5.1546391752577323</v>
      </c>
      <c r="AC406" s="409">
        <v>3</v>
      </c>
      <c r="AD406" s="410">
        <v>9.2879256965944261</v>
      </c>
      <c r="AE406" s="409">
        <v>2</v>
      </c>
      <c r="AF406" s="410">
        <v>7.8431372549019605</v>
      </c>
      <c r="AG406" s="409">
        <v>2</v>
      </c>
      <c r="AH406" s="410">
        <v>9.8522167487684733</v>
      </c>
      <c r="AI406" s="409">
        <v>1</v>
      </c>
      <c r="AJ406" s="410">
        <v>6.4935064935064943</v>
      </c>
      <c r="AK406" s="409">
        <v>1</v>
      </c>
      <c r="AL406" s="410">
        <v>9.8039215686274517</v>
      </c>
      <c r="AM406" s="409">
        <v>7</v>
      </c>
      <c r="AN406" s="410">
        <v>70.707070707070699</v>
      </c>
      <c r="AO406" s="439">
        <v>0</v>
      </c>
    </row>
    <row r="407" spans="2:50">
      <c r="B407" s="438" t="s">
        <v>239</v>
      </c>
      <c r="C407" s="409">
        <v>35</v>
      </c>
      <c r="D407" s="410">
        <v>3.8006298186556631</v>
      </c>
      <c r="E407" s="409">
        <v>2</v>
      </c>
      <c r="F407" s="410">
        <v>17.391304347826086</v>
      </c>
      <c r="G407" s="409">
        <v>0</v>
      </c>
      <c r="H407" s="410">
        <v>0</v>
      </c>
      <c r="I407" s="409">
        <v>1</v>
      </c>
      <c r="J407" s="410">
        <v>1.1185682326621924</v>
      </c>
      <c r="K407" s="409">
        <v>0</v>
      </c>
      <c r="L407" s="410">
        <v>0</v>
      </c>
      <c r="M407" s="409">
        <v>2</v>
      </c>
      <c r="N407" s="410">
        <v>2.1786492374727673</v>
      </c>
      <c r="O407" s="409">
        <v>0</v>
      </c>
      <c r="P407" s="410">
        <v>0</v>
      </c>
      <c r="Q407" s="409">
        <v>1</v>
      </c>
      <c r="R407" s="410">
        <v>1.4641288433382138</v>
      </c>
      <c r="S407" s="409">
        <v>2</v>
      </c>
      <c r="T407" s="410">
        <v>3.6900369003690034</v>
      </c>
      <c r="U407" s="409">
        <v>0</v>
      </c>
      <c r="V407" s="410">
        <v>0</v>
      </c>
      <c r="W407" s="409">
        <v>0</v>
      </c>
      <c r="X407" s="410">
        <v>0</v>
      </c>
      <c r="Y407" s="409">
        <v>0</v>
      </c>
      <c r="Z407" s="410">
        <v>0</v>
      </c>
      <c r="AA407" s="409">
        <v>2</v>
      </c>
      <c r="AB407" s="410">
        <v>3.6630036630036629</v>
      </c>
      <c r="AC407" s="409">
        <v>3</v>
      </c>
      <c r="AD407" s="410">
        <v>6.7415730337078656</v>
      </c>
      <c r="AE407" s="409">
        <v>0</v>
      </c>
      <c r="AF407" s="410">
        <v>0</v>
      </c>
      <c r="AG407" s="409">
        <v>2</v>
      </c>
      <c r="AH407" s="410">
        <v>8</v>
      </c>
      <c r="AI407" s="409">
        <v>5</v>
      </c>
      <c r="AJ407" s="410">
        <v>32.467532467532465</v>
      </c>
      <c r="AK407" s="409">
        <v>6</v>
      </c>
      <c r="AL407" s="410">
        <v>47.619047619047613</v>
      </c>
      <c r="AM407" s="409">
        <v>9</v>
      </c>
      <c r="AN407" s="410">
        <v>64.748201438848923</v>
      </c>
      <c r="AO407" s="439">
        <v>0</v>
      </c>
    </row>
    <row r="408" spans="2:50">
      <c r="B408" s="438" t="s">
        <v>240</v>
      </c>
      <c r="C408" s="409">
        <v>23</v>
      </c>
      <c r="D408" s="410">
        <v>6.2229437229437226</v>
      </c>
      <c r="E408" s="409">
        <v>0</v>
      </c>
      <c r="F408" s="410">
        <v>0</v>
      </c>
      <c r="G408" s="409">
        <v>0</v>
      </c>
      <c r="H408" s="410">
        <v>0</v>
      </c>
      <c r="I408" s="409">
        <v>0</v>
      </c>
      <c r="J408" s="410">
        <v>0</v>
      </c>
      <c r="K408" s="409">
        <v>0</v>
      </c>
      <c r="L408" s="410">
        <v>0</v>
      </c>
      <c r="M408" s="409">
        <v>1</v>
      </c>
      <c r="N408" s="410">
        <v>3.2051282051282048</v>
      </c>
      <c r="O408" s="409">
        <v>1</v>
      </c>
      <c r="P408" s="410">
        <v>3.0120481927710845</v>
      </c>
      <c r="Q408" s="409">
        <v>0</v>
      </c>
      <c r="R408" s="410">
        <v>0</v>
      </c>
      <c r="S408" s="409">
        <v>0</v>
      </c>
      <c r="T408" s="410">
        <v>0</v>
      </c>
      <c r="U408" s="409">
        <v>1</v>
      </c>
      <c r="V408" s="410">
        <v>4.0983606557377055</v>
      </c>
      <c r="W408" s="409">
        <v>0</v>
      </c>
      <c r="X408" s="410">
        <v>0</v>
      </c>
      <c r="Y408" s="409">
        <v>0</v>
      </c>
      <c r="Z408" s="410">
        <v>0</v>
      </c>
      <c r="AA408" s="409">
        <v>1</v>
      </c>
      <c r="AB408" s="410">
        <v>5.2631578947368416</v>
      </c>
      <c r="AC408" s="409">
        <v>0</v>
      </c>
      <c r="AD408" s="410">
        <v>0</v>
      </c>
      <c r="AE408" s="409">
        <v>3</v>
      </c>
      <c r="AF408" s="410">
        <v>20.134228187919462</v>
      </c>
      <c r="AG408" s="409">
        <v>5</v>
      </c>
      <c r="AH408" s="410">
        <v>37.593984962406012</v>
      </c>
      <c r="AI408" s="409">
        <v>1</v>
      </c>
      <c r="AJ408" s="410">
        <v>9.6153846153846168</v>
      </c>
      <c r="AK408" s="409">
        <v>1</v>
      </c>
      <c r="AL408" s="410">
        <v>12.987012987012989</v>
      </c>
      <c r="AM408" s="409">
        <v>9</v>
      </c>
      <c r="AN408" s="410">
        <v>91.83673469387756</v>
      </c>
      <c r="AO408" s="439">
        <v>0</v>
      </c>
    </row>
    <row r="409" spans="2:50">
      <c r="B409" s="438" t="s">
        <v>241</v>
      </c>
      <c r="C409" s="409">
        <v>71</v>
      </c>
      <c r="D409" s="410">
        <v>3.3341159896689367</v>
      </c>
      <c r="E409" s="409">
        <v>2</v>
      </c>
      <c r="F409" s="410">
        <v>8.4745762711864412</v>
      </c>
      <c r="G409" s="409">
        <v>0</v>
      </c>
      <c r="H409" s="410">
        <v>0</v>
      </c>
      <c r="I409" s="409">
        <v>0</v>
      </c>
      <c r="J409" s="410">
        <v>0</v>
      </c>
      <c r="K409" s="409">
        <v>0</v>
      </c>
      <c r="L409" s="410">
        <v>0</v>
      </c>
      <c r="M409" s="409">
        <v>4</v>
      </c>
      <c r="N409" s="410">
        <v>1.8306636155606408</v>
      </c>
      <c r="O409" s="409">
        <v>4</v>
      </c>
      <c r="P409" s="410">
        <v>1.8306636155606408</v>
      </c>
      <c r="Q409" s="409">
        <v>1</v>
      </c>
      <c r="R409" s="410">
        <v>0.52137643378519294</v>
      </c>
      <c r="S409" s="409">
        <v>2</v>
      </c>
      <c r="T409" s="410">
        <v>1.1820330969267139</v>
      </c>
      <c r="U409" s="409">
        <v>3</v>
      </c>
      <c r="V409" s="410">
        <v>2.0463847203274215</v>
      </c>
      <c r="W409" s="409">
        <v>0</v>
      </c>
      <c r="X409" s="410">
        <v>0</v>
      </c>
      <c r="Y409" s="409">
        <v>1</v>
      </c>
      <c r="Z409" s="410">
        <v>0.98039215686274506</v>
      </c>
      <c r="AA409" s="409">
        <v>3</v>
      </c>
      <c r="AB409" s="410">
        <v>3.3557046979865772</v>
      </c>
      <c r="AC409" s="409">
        <v>4</v>
      </c>
      <c r="AD409" s="410">
        <v>5.2219321148825069</v>
      </c>
      <c r="AE409" s="409">
        <v>7</v>
      </c>
      <c r="AF409" s="410">
        <v>12.727272727272728</v>
      </c>
      <c r="AG409" s="409">
        <v>4</v>
      </c>
      <c r="AH409" s="410">
        <v>10.256410256410257</v>
      </c>
      <c r="AI409" s="409">
        <v>8</v>
      </c>
      <c r="AJ409" s="410">
        <v>25.236593059936908</v>
      </c>
      <c r="AK409" s="409">
        <v>12</v>
      </c>
      <c r="AL409" s="410">
        <v>56.338028169014088</v>
      </c>
      <c r="AM409" s="409">
        <v>16</v>
      </c>
      <c r="AN409" s="410">
        <v>79.207920792079207</v>
      </c>
      <c r="AO409" s="439">
        <v>0</v>
      </c>
    </row>
    <row r="410" spans="2:50">
      <c r="B410" s="438" t="s">
        <v>342</v>
      </c>
      <c r="C410" s="409">
        <v>24</v>
      </c>
      <c r="D410" s="410">
        <v>2.4860161591050338</v>
      </c>
      <c r="E410" s="409">
        <v>0</v>
      </c>
      <c r="F410" s="410">
        <v>0</v>
      </c>
      <c r="G410" s="409">
        <v>0</v>
      </c>
      <c r="H410" s="410">
        <v>0</v>
      </c>
      <c r="I410" s="409">
        <v>0</v>
      </c>
      <c r="J410" s="410">
        <v>0</v>
      </c>
      <c r="K410" s="409">
        <v>0</v>
      </c>
      <c r="L410" s="410">
        <v>0</v>
      </c>
      <c r="M410" s="409">
        <v>2</v>
      </c>
      <c r="N410" s="410">
        <v>2.2148394241417497</v>
      </c>
      <c r="O410" s="409">
        <v>2</v>
      </c>
      <c r="P410" s="410">
        <v>2.0811654526534862</v>
      </c>
      <c r="Q410" s="409">
        <v>0</v>
      </c>
      <c r="R410" s="410">
        <v>0</v>
      </c>
      <c r="S410" s="409">
        <v>0</v>
      </c>
      <c r="T410" s="410">
        <v>0</v>
      </c>
      <c r="U410" s="409">
        <v>1</v>
      </c>
      <c r="V410" s="410">
        <v>1.3947001394700138</v>
      </c>
      <c r="W410" s="409">
        <v>2</v>
      </c>
      <c r="X410" s="410">
        <v>3.3277870216306158</v>
      </c>
      <c r="Y410" s="409">
        <v>1</v>
      </c>
      <c r="Z410" s="410">
        <v>1.9762845849802371</v>
      </c>
      <c r="AA410" s="409">
        <v>2</v>
      </c>
      <c r="AB410" s="410">
        <v>4.5662100456620998</v>
      </c>
      <c r="AC410" s="409">
        <v>0</v>
      </c>
      <c r="AD410" s="410">
        <v>0</v>
      </c>
      <c r="AE410" s="409">
        <v>2</v>
      </c>
      <c r="AF410" s="410">
        <v>7.2202166064981954</v>
      </c>
      <c r="AG410" s="409">
        <v>2</v>
      </c>
      <c r="AH410" s="410">
        <v>10.204081632653061</v>
      </c>
      <c r="AI410" s="409">
        <v>1</v>
      </c>
      <c r="AJ410" s="410">
        <v>7.0921985815602833</v>
      </c>
      <c r="AK410" s="409">
        <v>1</v>
      </c>
      <c r="AL410" s="410">
        <v>9.8039215686274517</v>
      </c>
      <c r="AM410" s="409">
        <v>8</v>
      </c>
      <c r="AN410" s="410">
        <v>80</v>
      </c>
      <c r="AO410" s="439">
        <v>0</v>
      </c>
    </row>
    <row r="411" spans="2:50">
      <c r="B411" s="438" t="s">
        <v>243</v>
      </c>
      <c r="C411" s="409">
        <v>66</v>
      </c>
      <c r="D411" s="410">
        <v>5.2745145049148885</v>
      </c>
      <c r="E411" s="409">
        <v>2</v>
      </c>
      <c r="F411" s="410">
        <v>22.727272727272727</v>
      </c>
      <c r="G411" s="409">
        <v>0</v>
      </c>
      <c r="H411" s="410">
        <v>0</v>
      </c>
      <c r="I411" s="409">
        <v>2</v>
      </c>
      <c r="J411" s="410">
        <v>1.8867924528301887</v>
      </c>
      <c r="K411" s="409">
        <v>0</v>
      </c>
      <c r="L411" s="410">
        <v>0</v>
      </c>
      <c r="M411" s="409">
        <v>1</v>
      </c>
      <c r="N411" s="410">
        <v>0.88967971530249101</v>
      </c>
      <c r="O411" s="409">
        <v>1</v>
      </c>
      <c r="P411" s="410">
        <v>0.95969289827255277</v>
      </c>
      <c r="Q411" s="409">
        <v>1</v>
      </c>
      <c r="R411" s="410">
        <v>1.0131712259371835</v>
      </c>
      <c r="S411" s="409">
        <v>3</v>
      </c>
      <c r="T411" s="410">
        <v>3.134796238244514</v>
      </c>
      <c r="U411" s="409">
        <v>1</v>
      </c>
      <c r="V411" s="410">
        <v>1.1494252873563218</v>
      </c>
      <c r="W411" s="409">
        <v>3</v>
      </c>
      <c r="X411" s="410">
        <v>3.4090909090909087</v>
      </c>
      <c r="Y411" s="409">
        <v>2</v>
      </c>
      <c r="Z411" s="410">
        <v>2.2883295194508011</v>
      </c>
      <c r="AA411" s="409">
        <v>2</v>
      </c>
      <c r="AB411" s="410">
        <v>2.5477707006369426</v>
      </c>
      <c r="AC411" s="409">
        <v>4</v>
      </c>
      <c r="AD411" s="410">
        <v>7.285974499089253</v>
      </c>
      <c r="AE411" s="409">
        <v>5</v>
      </c>
      <c r="AF411" s="410">
        <v>12.919896640826872</v>
      </c>
      <c r="AG411" s="409">
        <v>2</v>
      </c>
      <c r="AH411" s="410">
        <v>6.968641114982578</v>
      </c>
      <c r="AI411" s="409">
        <v>9</v>
      </c>
      <c r="AJ411" s="410">
        <v>43.689320388349515</v>
      </c>
      <c r="AK411" s="409">
        <v>8</v>
      </c>
      <c r="AL411" s="410">
        <v>47.904191616766468</v>
      </c>
      <c r="AM411" s="409">
        <v>20</v>
      </c>
      <c r="AN411" s="410">
        <v>160</v>
      </c>
      <c r="AO411" s="439">
        <v>0</v>
      </c>
    </row>
    <row r="412" spans="2:50">
      <c r="B412" s="438" t="s">
        <v>244</v>
      </c>
      <c r="C412" s="409">
        <v>30</v>
      </c>
      <c r="D412" s="410">
        <v>4.7717512327024023</v>
      </c>
      <c r="E412" s="409">
        <v>0</v>
      </c>
      <c r="F412" s="410">
        <v>0</v>
      </c>
      <c r="G412" s="409">
        <v>0</v>
      </c>
      <c r="H412" s="410">
        <v>0</v>
      </c>
      <c r="I412" s="409">
        <v>1</v>
      </c>
      <c r="J412" s="410">
        <v>1.8050541516245489</v>
      </c>
      <c r="K412" s="409">
        <v>1</v>
      </c>
      <c r="L412" s="410">
        <v>2.0449897750511248</v>
      </c>
      <c r="M412" s="409">
        <v>6</v>
      </c>
      <c r="N412" s="410">
        <v>11.257035647279549</v>
      </c>
      <c r="O412" s="409">
        <v>4</v>
      </c>
      <c r="P412" s="410">
        <v>7.0671378091872787</v>
      </c>
      <c r="Q412" s="409">
        <v>0</v>
      </c>
      <c r="R412" s="410">
        <v>0</v>
      </c>
      <c r="S412" s="409">
        <v>0</v>
      </c>
      <c r="T412" s="410">
        <v>0</v>
      </c>
      <c r="U412" s="409">
        <v>0</v>
      </c>
      <c r="V412" s="410">
        <v>0</v>
      </c>
      <c r="W412" s="409">
        <v>0</v>
      </c>
      <c r="X412" s="410">
        <v>0</v>
      </c>
      <c r="Y412" s="409">
        <v>0</v>
      </c>
      <c r="Z412" s="410">
        <v>0</v>
      </c>
      <c r="AA412" s="409">
        <v>0</v>
      </c>
      <c r="AB412" s="410">
        <v>0</v>
      </c>
      <c r="AC412" s="409">
        <v>0</v>
      </c>
      <c r="AD412" s="410">
        <v>0</v>
      </c>
      <c r="AE412" s="409">
        <v>0</v>
      </c>
      <c r="AF412" s="410">
        <v>0</v>
      </c>
      <c r="AG412" s="409">
        <v>2</v>
      </c>
      <c r="AH412" s="410">
        <v>8.8888888888888893</v>
      </c>
      <c r="AI412" s="409">
        <v>5</v>
      </c>
      <c r="AJ412" s="410">
        <v>28.409090909090907</v>
      </c>
      <c r="AK412" s="409">
        <v>5</v>
      </c>
      <c r="AL412" s="410">
        <v>37.878787878787882</v>
      </c>
      <c r="AM412" s="409">
        <v>6</v>
      </c>
      <c r="AN412" s="410">
        <v>36.144578313253014</v>
      </c>
      <c r="AO412" s="439">
        <v>0</v>
      </c>
    </row>
    <row r="413" spans="2:50">
      <c r="B413" s="438" t="s">
        <v>245</v>
      </c>
      <c r="C413" s="409">
        <v>99</v>
      </c>
      <c r="D413" s="410">
        <v>4.5502596865376663</v>
      </c>
      <c r="E413" s="409">
        <v>6</v>
      </c>
      <c r="F413" s="410">
        <v>19.047619047619051</v>
      </c>
      <c r="G413" s="409">
        <v>0</v>
      </c>
      <c r="H413" s="410">
        <v>0</v>
      </c>
      <c r="I413" s="409">
        <v>1</v>
      </c>
      <c r="J413" s="410">
        <v>0.37467216185837393</v>
      </c>
      <c r="K413" s="409">
        <v>1</v>
      </c>
      <c r="L413" s="410">
        <v>0.39246467817896391</v>
      </c>
      <c r="M413" s="409">
        <v>4</v>
      </c>
      <c r="N413" s="410">
        <v>1.7035775127768313</v>
      </c>
      <c r="O413" s="409">
        <v>13</v>
      </c>
      <c r="P413" s="410">
        <v>6.7637877211238298</v>
      </c>
      <c r="Q413" s="409">
        <v>7</v>
      </c>
      <c r="R413" s="410">
        <v>4.8780487804878048</v>
      </c>
      <c r="S413" s="409">
        <v>4</v>
      </c>
      <c r="T413" s="410">
        <v>3.4071550255536627</v>
      </c>
      <c r="U413" s="409">
        <v>4</v>
      </c>
      <c r="V413" s="410">
        <v>3.8387715930902111</v>
      </c>
      <c r="W413" s="409">
        <v>2</v>
      </c>
      <c r="X413" s="410">
        <v>2.042900919305414</v>
      </c>
      <c r="Y413" s="409">
        <v>2</v>
      </c>
      <c r="Z413" s="410">
        <v>2.0100502512562817</v>
      </c>
      <c r="AA413" s="409">
        <v>1</v>
      </c>
      <c r="AB413" s="410">
        <v>1.1614401858304297</v>
      </c>
      <c r="AC413" s="409">
        <v>3</v>
      </c>
      <c r="AD413" s="410">
        <v>4.2857142857142856</v>
      </c>
      <c r="AE413" s="409">
        <v>2</v>
      </c>
      <c r="AF413" s="410">
        <v>3.3057851239669422</v>
      </c>
      <c r="AG413" s="409">
        <v>7</v>
      </c>
      <c r="AH413" s="410">
        <v>13.435700575815739</v>
      </c>
      <c r="AI413" s="409">
        <v>9</v>
      </c>
      <c r="AJ413" s="410">
        <v>21.844660194174757</v>
      </c>
      <c r="AK413" s="409">
        <v>4</v>
      </c>
      <c r="AL413" s="410">
        <v>11.76470588235294</v>
      </c>
      <c r="AM413" s="409">
        <v>29</v>
      </c>
      <c r="AN413" s="410">
        <v>99.656357388316152</v>
      </c>
      <c r="AO413" s="439">
        <v>0</v>
      </c>
    </row>
    <row r="414" spans="2:50">
      <c r="B414" s="438" t="s">
        <v>246</v>
      </c>
      <c r="C414" s="409">
        <v>42</v>
      </c>
      <c r="D414" s="410">
        <v>6.5126376182353853</v>
      </c>
      <c r="E414" s="409">
        <v>3</v>
      </c>
      <c r="F414" s="410">
        <v>27.777777777777775</v>
      </c>
      <c r="G414" s="409">
        <v>0</v>
      </c>
      <c r="H414" s="410">
        <v>0</v>
      </c>
      <c r="I414" s="409">
        <v>0</v>
      </c>
      <c r="J414" s="410">
        <v>0</v>
      </c>
      <c r="K414" s="409">
        <v>1</v>
      </c>
      <c r="L414" s="410">
        <v>1.5772870662460567</v>
      </c>
      <c r="M414" s="409">
        <v>1</v>
      </c>
      <c r="N414" s="410">
        <v>1.5600624024960998</v>
      </c>
      <c r="O414" s="409">
        <v>2</v>
      </c>
      <c r="P414" s="410">
        <v>3.3955857385398982</v>
      </c>
      <c r="Q414" s="409">
        <v>2</v>
      </c>
      <c r="R414" s="410">
        <v>4.1928721174004195</v>
      </c>
      <c r="S414" s="409">
        <v>4</v>
      </c>
      <c r="T414" s="410">
        <v>10.554089709762533</v>
      </c>
      <c r="U414" s="409">
        <v>2</v>
      </c>
      <c r="V414" s="410">
        <v>5.9523809523809517</v>
      </c>
      <c r="W414" s="409">
        <v>1</v>
      </c>
      <c r="X414" s="410">
        <v>3.0581039755351682</v>
      </c>
      <c r="Y414" s="409">
        <v>0</v>
      </c>
      <c r="Z414" s="410">
        <v>0</v>
      </c>
      <c r="AA414" s="409">
        <v>2</v>
      </c>
      <c r="AB414" s="410">
        <v>5.208333333333333</v>
      </c>
      <c r="AC414" s="409">
        <v>2</v>
      </c>
      <c r="AD414" s="410">
        <v>6.430868167202572</v>
      </c>
      <c r="AE414" s="409">
        <v>2</v>
      </c>
      <c r="AF414" s="410">
        <v>8.1632653061224492</v>
      </c>
      <c r="AG414" s="409">
        <v>3</v>
      </c>
      <c r="AH414" s="410">
        <v>17.142857142857142</v>
      </c>
      <c r="AI414" s="409">
        <v>4</v>
      </c>
      <c r="AJ414" s="410">
        <v>37.383177570093459</v>
      </c>
      <c r="AK414" s="409">
        <v>4</v>
      </c>
      <c r="AL414" s="410">
        <v>45.977011494252871</v>
      </c>
      <c r="AM414" s="409">
        <v>9</v>
      </c>
      <c r="AN414" s="410">
        <v>92.783505154639172</v>
      </c>
      <c r="AO414" s="439">
        <v>0</v>
      </c>
    </row>
    <row r="415" spans="2:50">
      <c r="B415" s="438" t="s">
        <v>343</v>
      </c>
      <c r="C415" s="409">
        <v>15</v>
      </c>
      <c r="D415" s="410">
        <v>4.5773573390296001</v>
      </c>
      <c r="E415" s="409">
        <v>0</v>
      </c>
      <c r="F415" s="410">
        <v>0</v>
      </c>
      <c r="G415" s="409">
        <v>0</v>
      </c>
      <c r="H415" s="410">
        <v>0</v>
      </c>
      <c r="I415" s="409">
        <v>0</v>
      </c>
      <c r="J415" s="410">
        <v>0</v>
      </c>
      <c r="K415" s="409">
        <v>0</v>
      </c>
      <c r="L415" s="410">
        <v>0</v>
      </c>
      <c r="M415" s="409">
        <v>0</v>
      </c>
      <c r="N415" s="410">
        <v>0</v>
      </c>
      <c r="O415" s="409">
        <v>1</v>
      </c>
      <c r="P415" s="410">
        <v>3.4602076124567476</v>
      </c>
      <c r="Q415" s="409">
        <v>0</v>
      </c>
      <c r="R415" s="410">
        <v>0</v>
      </c>
      <c r="S415" s="409">
        <v>0</v>
      </c>
      <c r="T415" s="410">
        <v>0</v>
      </c>
      <c r="U415" s="409">
        <v>1</v>
      </c>
      <c r="V415" s="410">
        <v>5.4945054945054945</v>
      </c>
      <c r="W415" s="409">
        <v>1</v>
      </c>
      <c r="X415" s="410">
        <v>5.9880239520958085</v>
      </c>
      <c r="Y415" s="409">
        <v>0</v>
      </c>
      <c r="Z415" s="410">
        <v>0</v>
      </c>
      <c r="AA415" s="409">
        <v>2</v>
      </c>
      <c r="AB415" s="410">
        <v>13.793103448275861</v>
      </c>
      <c r="AC415" s="409">
        <v>1</v>
      </c>
      <c r="AD415" s="410">
        <v>9.1743119266055047</v>
      </c>
      <c r="AE415" s="409">
        <v>0</v>
      </c>
      <c r="AF415" s="410">
        <v>0</v>
      </c>
      <c r="AG415" s="409">
        <v>1</v>
      </c>
      <c r="AH415" s="410">
        <v>14.285714285714285</v>
      </c>
      <c r="AI415" s="409">
        <v>3</v>
      </c>
      <c r="AJ415" s="410">
        <v>58.823529411764703</v>
      </c>
      <c r="AK415" s="409">
        <v>0</v>
      </c>
      <c r="AL415" s="410">
        <v>0</v>
      </c>
      <c r="AM415" s="409">
        <v>5</v>
      </c>
      <c r="AN415" s="410">
        <v>178.57142857142858</v>
      </c>
      <c r="AO415" s="439">
        <v>0</v>
      </c>
    </row>
    <row r="416" spans="2:50">
      <c r="B416" s="438" t="s">
        <v>344</v>
      </c>
      <c r="C416" s="409">
        <v>107</v>
      </c>
      <c r="D416" s="410">
        <v>4.1673157812743415</v>
      </c>
      <c r="E416" s="409">
        <v>2</v>
      </c>
      <c r="F416" s="410">
        <v>6.1919504643962853</v>
      </c>
      <c r="G416" s="409">
        <v>0</v>
      </c>
      <c r="H416" s="410">
        <v>0</v>
      </c>
      <c r="I416" s="409">
        <v>5</v>
      </c>
      <c r="J416" s="410">
        <v>1.9062142584826536</v>
      </c>
      <c r="K416" s="409">
        <v>1</v>
      </c>
      <c r="L416" s="410">
        <v>0.41305245766212312</v>
      </c>
      <c r="M416" s="409">
        <v>4</v>
      </c>
      <c r="N416" s="410">
        <v>1.5649452269170578</v>
      </c>
      <c r="O416" s="409">
        <v>8</v>
      </c>
      <c r="P416" s="410">
        <v>3.0030030030030028</v>
      </c>
      <c r="Q416" s="409">
        <v>4</v>
      </c>
      <c r="R416" s="410">
        <v>1.7353579175704987</v>
      </c>
      <c r="S416" s="409">
        <v>5</v>
      </c>
      <c r="T416" s="410">
        <v>2.4642681123706258</v>
      </c>
      <c r="U416" s="409">
        <v>4</v>
      </c>
      <c r="V416" s="410">
        <v>2.2883295194508011</v>
      </c>
      <c r="W416" s="409">
        <v>1</v>
      </c>
      <c r="X416" s="410">
        <v>0.68493150684931503</v>
      </c>
      <c r="Y416" s="409">
        <v>3</v>
      </c>
      <c r="Z416" s="410">
        <v>2.3076923076923079</v>
      </c>
      <c r="AA416" s="409">
        <v>6</v>
      </c>
      <c r="AB416" s="410">
        <v>5.5970149253731343</v>
      </c>
      <c r="AC416" s="409">
        <v>11</v>
      </c>
      <c r="AD416" s="410">
        <v>12.304250559284117</v>
      </c>
      <c r="AE416" s="409">
        <v>5</v>
      </c>
      <c r="AF416" s="410">
        <v>7.1225071225071224</v>
      </c>
      <c r="AG416" s="409">
        <v>8</v>
      </c>
      <c r="AH416" s="410">
        <v>15.655577299412915</v>
      </c>
      <c r="AI416" s="409">
        <v>8</v>
      </c>
      <c r="AJ416" s="410">
        <v>20.942408376963353</v>
      </c>
      <c r="AK416" s="409">
        <v>7</v>
      </c>
      <c r="AL416" s="410">
        <v>29.787234042553195</v>
      </c>
      <c r="AM416" s="409">
        <v>25</v>
      </c>
      <c r="AN416" s="410">
        <v>109.64912280701753</v>
      </c>
      <c r="AO416" s="439">
        <v>0</v>
      </c>
    </row>
    <row r="417" spans="2:57">
      <c r="B417" s="438" t="s">
        <v>249</v>
      </c>
      <c r="C417" s="409">
        <v>142</v>
      </c>
      <c r="D417" s="410">
        <v>4.0859781889333293</v>
      </c>
      <c r="E417" s="409">
        <v>6</v>
      </c>
      <c r="F417" s="410">
        <v>12.684989429175475</v>
      </c>
      <c r="G417" s="409">
        <v>1</v>
      </c>
      <c r="H417" s="410">
        <v>0.39231071008238522</v>
      </c>
      <c r="I417" s="409">
        <v>1</v>
      </c>
      <c r="J417" s="410">
        <v>0.31152647975077885</v>
      </c>
      <c r="K417" s="409">
        <v>1</v>
      </c>
      <c r="L417" s="410">
        <v>0.29726516052318663</v>
      </c>
      <c r="M417" s="409">
        <v>1</v>
      </c>
      <c r="N417" s="410">
        <v>0.2846569883290635</v>
      </c>
      <c r="O417" s="409">
        <v>3</v>
      </c>
      <c r="P417" s="410">
        <v>0.86009174311926606</v>
      </c>
      <c r="Q417" s="409">
        <v>5</v>
      </c>
      <c r="R417" s="410">
        <v>1.5984654731457799</v>
      </c>
      <c r="S417" s="409">
        <v>11</v>
      </c>
      <c r="T417" s="410">
        <v>4.2129452317119878</v>
      </c>
      <c r="U417" s="409">
        <v>4</v>
      </c>
      <c r="V417" s="410">
        <v>1.7985611510791368</v>
      </c>
      <c r="W417" s="409">
        <v>4</v>
      </c>
      <c r="X417" s="410">
        <v>2.0576131687242798</v>
      </c>
      <c r="Y417" s="409">
        <v>11</v>
      </c>
      <c r="Z417" s="410">
        <v>6.0076460950300374</v>
      </c>
      <c r="AA417" s="409">
        <v>6</v>
      </c>
      <c r="AB417" s="410">
        <v>3.7878787878787881</v>
      </c>
      <c r="AC417" s="409">
        <v>15</v>
      </c>
      <c r="AD417" s="410">
        <v>10.877447425670777</v>
      </c>
      <c r="AE417" s="409">
        <v>8</v>
      </c>
      <c r="AF417" s="410">
        <v>7.3529411764705879</v>
      </c>
      <c r="AG417" s="409">
        <v>12</v>
      </c>
      <c r="AH417" s="410">
        <v>15.384615384615385</v>
      </c>
      <c r="AI417" s="409">
        <v>9</v>
      </c>
      <c r="AJ417" s="410">
        <v>15.075376884422109</v>
      </c>
      <c r="AK417" s="409">
        <v>13</v>
      </c>
      <c r="AL417" s="410">
        <v>32.258064516129032</v>
      </c>
      <c r="AM417" s="409">
        <v>31</v>
      </c>
      <c r="AN417" s="410">
        <v>74.34052757793765</v>
      </c>
      <c r="AO417" s="439">
        <v>0</v>
      </c>
      <c r="AQ417" s="450" t="s">
        <v>595</v>
      </c>
      <c r="AR417" s="449"/>
      <c r="AS417" s="451"/>
      <c r="AT417" s="451"/>
      <c r="AU417" s="451"/>
      <c r="AV417" s="452"/>
      <c r="AW417" s="452"/>
      <c r="AX417" s="452"/>
      <c r="AY417" s="452"/>
      <c r="AZ417" s="452"/>
      <c r="BA417" s="452"/>
      <c r="BB417" s="452"/>
      <c r="BC417" s="452"/>
      <c r="BD417" s="452"/>
      <c r="BE417" s="452"/>
    </row>
    <row r="418" spans="2:57">
      <c r="B418" s="438" t="s">
        <v>250</v>
      </c>
      <c r="C418" s="409">
        <v>38</v>
      </c>
      <c r="D418" s="410">
        <v>6.109324758842444</v>
      </c>
      <c r="E418" s="409">
        <v>2</v>
      </c>
      <c r="F418" s="410">
        <v>25.641025641025639</v>
      </c>
      <c r="G418" s="409">
        <v>0</v>
      </c>
      <c r="H418" s="410">
        <v>0</v>
      </c>
      <c r="I418" s="409">
        <v>0</v>
      </c>
      <c r="J418" s="410">
        <v>0</v>
      </c>
      <c r="K418" s="409">
        <v>0</v>
      </c>
      <c r="L418" s="410">
        <v>0</v>
      </c>
      <c r="M418" s="409">
        <v>3</v>
      </c>
      <c r="N418" s="410">
        <v>5.0083472454090145</v>
      </c>
      <c r="O418" s="409">
        <v>3</v>
      </c>
      <c r="P418" s="410">
        <v>5.5147058823529411</v>
      </c>
      <c r="Q418" s="409">
        <v>3</v>
      </c>
      <c r="R418" s="410">
        <v>6.5075921908893708</v>
      </c>
      <c r="S418" s="409">
        <v>2</v>
      </c>
      <c r="T418" s="410">
        <v>4.694835680751174</v>
      </c>
      <c r="U418" s="409">
        <v>1</v>
      </c>
      <c r="V418" s="410">
        <v>2.6954177897574128</v>
      </c>
      <c r="W418" s="409">
        <v>1</v>
      </c>
      <c r="X418" s="410">
        <v>3.3333333333333335</v>
      </c>
      <c r="Y418" s="409">
        <v>0</v>
      </c>
      <c r="Z418" s="410">
        <v>0</v>
      </c>
      <c r="AA418" s="409">
        <v>1</v>
      </c>
      <c r="AB418" s="410">
        <v>4.1322314049586781</v>
      </c>
      <c r="AC418" s="409">
        <v>4</v>
      </c>
      <c r="AD418" s="410">
        <v>16.129032258064516</v>
      </c>
      <c r="AE418" s="409">
        <v>2</v>
      </c>
      <c r="AF418" s="410">
        <v>9.4786729857819907</v>
      </c>
      <c r="AG418" s="409">
        <v>4</v>
      </c>
      <c r="AH418" s="410">
        <v>25.316455696202532</v>
      </c>
      <c r="AI418" s="409">
        <v>7</v>
      </c>
      <c r="AJ418" s="410">
        <v>53.846153846153847</v>
      </c>
      <c r="AK418" s="409">
        <v>2</v>
      </c>
      <c r="AL418" s="410">
        <v>17.543859649122805</v>
      </c>
      <c r="AM418" s="409">
        <v>3</v>
      </c>
      <c r="AN418" s="410">
        <v>28.846153846153847</v>
      </c>
      <c r="AO418" s="439">
        <v>0</v>
      </c>
      <c r="AQ418" s="597" t="s">
        <v>596</v>
      </c>
      <c r="AR418" s="597"/>
      <c r="AS418" s="597"/>
      <c r="AT418" s="597"/>
      <c r="AU418" s="597"/>
      <c r="AV418" s="597"/>
      <c r="AW418" s="597"/>
      <c r="AX418" s="597"/>
      <c r="AY418" s="597"/>
      <c r="AZ418" s="597"/>
      <c r="BA418" s="597"/>
      <c r="BB418" s="597"/>
      <c r="BC418" s="597"/>
      <c r="BD418" s="597"/>
      <c r="BE418" s="597"/>
    </row>
    <row r="419" spans="2:57">
      <c r="B419" s="438" t="s">
        <v>251</v>
      </c>
      <c r="C419" s="409">
        <v>47</v>
      </c>
      <c r="D419" s="410">
        <v>2.2283330172577283</v>
      </c>
      <c r="E419" s="409">
        <v>1</v>
      </c>
      <c r="F419" s="410">
        <v>5.1813471502590671</v>
      </c>
      <c r="G419" s="409">
        <v>0</v>
      </c>
      <c r="H419" s="410">
        <v>0</v>
      </c>
      <c r="I419" s="409">
        <v>2</v>
      </c>
      <c r="J419" s="410">
        <v>0.82712985938792394</v>
      </c>
      <c r="K419" s="409">
        <v>0</v>
      </c>
      <c r="L419" s="410">
        <v>0</v>
      </c>
      <c r="M419" s="409">
        <v>2</v>
      </c>
      <c r="N419" s="410">
        <v>0.83647009619406099</v>
      </c>
      <c r="O419" s="409">
        <v>1</v>
      </c>
      <c r="P419" s="410">
        <v>0.46210720887245843</v>
      </c>
      <c r="Q419" s="409">
        <v>4</v>
      </c>
      <c r="R419" s="410">
        <v>2.4829298572315333</v>
      </c>
      <c r="S419" s="409">
        <v>2</v>
      </c>
      <c r="T419" s="410">
        <v>1.5936254980079683</v>
      </c>
      <c r="U419" s="409">
        <v>3</v>
      </c>
      <c r="V419" s="410">
        <v>2.6619343389529724</v>
      </c>
      <c r="W419" s="409">
        <v>3</v>
      </c>
      <c r="X419" s="410">
        <v>2.9411764705882351</v>
      </c>
      <c r="Y419" s="409">
        <v>2</v>
      </c>
      <c r="Z419" s="410">
        <v>2.229654403567447</v>
      </c>
      <c r="AA419" s="409">
        <v>0</v>
      </c>
      <c r="AB419" s="410">
        <v>0</v>
      </c>
      <c r="AC419" s="409">
        <v>2</v>
      </c>
      <c r="AD419" s="410">
        <v>2.9455081001472752</v>
      </c>
      <c r="AE419" s="409">
        <v>3</v>
      </c>
      <c r="AF419" s="410">
        <v>5.3667262969588547</v>
      </c>
      <c r="AG419" s="409">
        <v>3</v>
      </c>
      <c r="AH419" s="410">
        <v>7.4441687344913152</v>
      </c>
      <c r="AI419" s="409">
        <v>2</v>
      </c>
      <c r="AJ419" s="410">
        <v>5.7971014492753623</v>
      </c>
      <c r="AK419" s="409">
        <v>5</v>
      </c>
      <c r="AL419" s="410">
        <v>24.03846153846154</v>
      </c>
      <c r="AM419" s="409">
        <v>12</v>
      </c>
      <c r="AN419" s="410">
        <v>63.829787234042549</v>
      </c>
      <c r="AO419" s="439">
        <v>0</v>
      </c>
      <c r="AQ419" s="453"/>
      <c r="AR419" s="454"/>
      <c r="AS419" s="454"/>
      <c r="AT419" s="455"/>
      <c r="AU419" s="455"/>
      <c r="AV419" s="455"/>
      <c r="AW419" s="455"/>
      <c r="AX419" s="455"/>
      <c r="AY419" s="455"/>
      <c r="AZ419" s="455"/>
      <c r="BA419" s="455"/>
      <c r="BB419" s="455"/>
      <c r="BC419" s="455"/>
      <c r="BD419" s="455"/>
      <c r="BE419" s="455"/>
    </row>
    <row r="420" spans="2:57" ht="13.5" thickBot="1">
      <c r="B420" s="440" t="s">
        <v>252</v>
      </c>
      <c r="C420" s="430">
        <v>209</v>
      </c>
      <c r="D420" s="431">
        <v>4.5693047660690862</v>
      </c>
      <c r="E420" s="430">
        <v>11</v>
      </c>
      <c r="F420" s="431">
        <v>15.781922525107603</v>
      </c>
      <c r="G420" s="430">
        <v>1</v>
      </c>
      <c r="H420" s="431">
        <v>0.25536261491317674</v>
      </c>
      <c r="I420" s="430">
        <v>2</v>
      </c>
      <c r="J420" s="431">
        <v>0.4097520999795124</v>
      </c>
      <c r="K420" s="430">
        <v>0</v>
      </c>
      <c r="L420" s="431">
        <v>0</v>
      </c>
      <c r="M420" s="430">
        <v>5</v>
      </c>
      <c r="N420" s="431">
        <v>1.0193679918450562</v>
      </c>
      <c r="O420" s="430">
        <v>8</v>
      </c>
      <c r="P420" s="431">
        <v>1.7406440382941688</v>
      </c>
      <c r="Q420" s="430">
        <v>6</v>
      </c>
      <c r="R420" s="431">
        <v>1.6497113005224084</v>
      </c>
      <c r="S420" s="430">
        <v>8</v>
      </c>
      <c r="T420" s="431">
        <v>2.606712284131639</v>
      </c>
      <c r="U420" s="430">
        <v>7</v>
      </c>
      <c r="V420" s="431">
        <v>2.82258064516129</v>
      </c>
      <c r="W420" s="430">
        <v>9</v>
      </c>
      <c r="X420" s="431">
        <v>3.6659877800407332</v>
      </c>
      <c r="Y420" s="430">
        <v>8</v>
      </c>
      <c r="Z420" s="431">
        <v>3.4782608695652177</v>
      </c>
      <c r="AA420" s="430">
        <v>9</v>
      </c>
      <c r="AB420" s="431">
        <v>4.4117647058823533</v>
      </c>
      <c r="AC420" s="430">
        <v>16</v>
      </c>
      <c r="AD420" s="431">
        <v>9.4117647058823515</v>
      </c>
      <c r="AE420" s="430">
        <v>13</v>
      </c>
      <c r="AF420" s="431">
        <v>9.6654275092936803</v>
      </c>
      <c r="AG420" s="430">
        <v>13</v>
      </c>
      <c r="AH420" s="431">
        <v>12.241054613935969</v>
      </c>
      <c r="AI420" s="430">
        <v>18</v>
      </c>
      <c r="AJ420" s="431">
        <v>22.304832713754646</v>
      </c>
      <c r="AK420" s="430">
        <v>23</v>
      </c>
      <c r="AL420" s="431">
        <v>42.910447761194028</v>
      </c>
      <c r="AM420" s="430">
        <v>52</v>
      </c>
      <c r="AN420" s="431">
        <v>99.808061420345481</v>
      </c>
      <c r="AO420" s="441">
        <v>0</v>
      </c>
      <c r="AQ420" s="594"/>
      <c r="AR420" s="594"/>
      <c r="AS420" s="594"/>
      <c r="AT420" s="594"/>
      <c r="AU420" s="594"/>
      <c r="AV420" s="594"/>
      <c r="AW420" s="594"/>
      <c r="AX420" s="594"/>
      <c r="AY420" s="594"/>
      <c r="AZ420" s="594"/>
      <c r="BA420" s="594"/>
      <c r="BB420" s="594"/>
      <c r="BC420" s="594"/>
      <c r="BD420" s="594"/>
      <c r="BE420" s="594"/>
    </row>
    <row r="421" spans="2:57" ht="17.25" customHeight="1" thickBot="1">
      <c r="B421" s="432" t="s">
        <v>47</v>
      </c>
      <c r="C421" s="433">
        <v>1061</v>
      </c>
      <c r="D421" s="427">
        <v>4.1679433693952754</v>
      </c>
      <c r="E421" s="433">
        <v>40</v>
      </c>
      <c r="F421" s="427">
        <v>12.531328320802004</v>
      </c>
      <c r="G421" s="434">
        <v>3</v>
      </c>
      <c r="H421" s="425">
        <v>0.13993842709207949</v>
      </c>
      <c r="I421" s="433">
        <v>15</v>
      </c>
      <c r="J421" s="427">
        <v>0.57361376673040154</v>
      </c>
      <c r="K421" s="433">
        <v>5</v>
      </c>
      <c r="L421" s="427">
        <v>0.19557224438707657</v>
      </c>
      <c r="M421" s="434">
        <v>39</v>
      </c>
      <c r="N421" s="425">
        <v>1.4917380660954711</v>
      </c>
      <c r="O421" s="433">
        <v>58</v>
      </c>
      <c r="P421" s="427">
        <v>2.3438131415178209</v>
      </c>
      <c r="Q421" s="433">
        <v>38</v>
      </c>
      <c r="R421" s="427">
        <v>1.82956186807896</v>
      </c>
      <c r="S421" s="433">
        <v>50</v>
      </c>
      <c r="T421" s="427">
        <v>2.846569883290635</v>
      </c>
      <c r="U421" s="434">
        <v>36</v>
      </c>
      <c r="V421" s="425">
        <v>2.3726356027153495</v>
      </c>
      <c r="W421" s="434">
        <v>33</v>
      </c>
      <c r="X421" s="427">
        <v>2.3918243096325287</v>
      </c>
      <c r="Y421" s="433">
        <v>33</v>
      </c>
      <c r="Z421" s="427">
        <v>2.5553662691652468</v>
      </c>
      <c r="AA421" s="433">
        <v>43</v>
      </c>
      <c r="AB421" s="425">
        <v>3.7570991699432064</v>
      </c>
      <c r="AC421" s="424">
        <v>71</v>
      </c>
      <c r="AD421" s="427">
        <v>7.4260014642819794</v>
      </c>
      <c r="AE421" s="433">
        <v>59</v>
      </c>
      <c r="AF421" s="427">
        <v>7.7764597337551074</v>
      </c>
      <c r="AG421" s="433">
        <v>77</v>
      </c>
      <c r="AH421" s="425">
        <v>13.32410451635231</v>
      </c>
      <c r="AI421" s="424">
        <v>97</v>
      </c>
      <c r="AJ421" s="427">
        <v>22.000453617600364</v>
      </c>
      <c r="AK421" s="433">
        <v>103</v>
      </c>
      <c r="AL421" s="427">
        <v>33.290239172592116</v>
      </c>
      <c r="AM421" s="433">
        <v>261</v>
      </c>
      <c r="AN421" s="427">
        <v>86.855241264559069</v>
      </c>
      <c r="AO421" s="435">
        <v>0</v>
      </c>
      <c r="AQ421" s="456"/>
      <c r="AR421" s="456"/>
      <c r="AS421" s="456"/>
      <c r="AT421" s="456"/>
      <c r="AU421" s="456"/>
      <c r="AV421" s="456"/>
      <c r="AW421" s="456"/>
      <c r="AX421" s="456"/>
      <c r="AY421" s="457"/>
      <c r="AZ421" s="457"/>
      <c r="BA421" s="457"/>
      <c r="BB421" s="457"/>
      <c r="BC421" s="457"/>
      <c r="BD421" s="457"/>
      <c r="BE421" s="457"/>
    </row>
    <row r="422" spans="2:57">
      <c r="B422" s="139" t="s">
        <v>353</v>
      </c>
    </row>
    <row r="423" spans="2:57">
      <c r="B423" s="453" t="s">
        <v>597</v>
      </c>
      <c r="C423" s="454"/>
      <c r="D423" s="454"/>
      <c r="E423" s="455"/>
      <c r="F423" s="455"/>
      <c r="G423" s="455"/>
      <c r="H423" s="455"/>
      <c r="I423" s="455"/>
      <c r="J423" s="455"/>
      <c r="K423" s="455"/>
      <c r="L423" s="455"/>
      <c r="M423" s="455"/>
      <c r="N423" s="455"/>
      <c r="O423" s="455"/>
      <c r="P423" s="455"/>
    </row>
    <row r="424" spans="2:57">
      <c r="B424" s="594" t="s">
        <v>598</v>
      </c>
      <c r="C424" s="594"/>
      <c r="D424" s="594"/>
      <c r="E424" s="594"/>
      <c r="F424" s="594"/>
      <c r="G424" s="594"/>
      <c r="H424" s="594"/>
      <c r="I424" s="594"/>
      <c r="J424" s="594"/>
      <c r="K424" s="594"/>
      <c r="L424" s="594"/>
      <c r="M424" s="594"/>
      <c r="N424" s="594"/>
      <c r="O424" s="594"/>
      <c r="P424" s="594"/>
    </row>
    <row r="425" spans="2:57">
      <c r="B425" s="456" t="s">
        <v>599</v>
      </c>
      <c r="C425" s="456"/>
      <c r="D425" s="456"/>
      <c r="E425" s="456"/>
      <c r="F425" s="456"/>
      <c r="G425" s="456"/>
      <c r="H425" s="456"/>
      <c r="I425" s="456"/>
      <c r="J425" s="457"/>
      <c r="K425" s="457"/>
      <c r="L425" s="457"/>
      <c r="M425" s="457"/>
      <c r="N425" s="457"/>
      <c r="O425" s="457"/>
      <c r="P425" s="457"/>
    </row>
    <row r="430" spans="2:57" ht="18">
      <c r="B430" s="627" t="s">
        <v>602</v>
      </c>
      <c r="C430" s="627"/>
      <c r="D430" s="627"/>
    </row>
    <row r="435" spans="2:27" ht="29.25" customHeight="1">
      <c r="B435" s="774" t="s">
        <v>619</v>
      </c>
      <c r="C435" s="775"/>
      <c r="D435" s="775"/>
      <c r="E435" s="775"/>
      <c r="F435" s="775"/>
      <c r="G435" s="775"/>
      <c r="I435" s="774" t="s">
        <v>620</v>
      </c>
      <c r="J435" s="775"/>
      <c r="K435" s="775"/>
      <c r="L435" s="775"/>
      <c r="M435" s="775"/>
      <c r="N435" s="775"/>
      <c r="O435" s="775"/>
      <c r="P435" s="775"/>
      <c r="S435" s="774" t="s">
        <v>621</v>
      </c>
      <c r="T435" s="774"/>
      <c r="U435" s="774"/>
      <c r="V435" s="774"/>
      <c r="W435" s="774"/>
      <c r="X435" s="774"/>
      <c r="Y435" s="774"/>
      <c r="Z435" s="775"/>
      <c r="AA435" s="775"/>
    </row>
    <row r="449" spans="2:57">
      <c r="B449" s="460" t="s">
        <v>604</v>
      </c>
    </row>
    <row r="450" spans="2:57">
      <c r="B450" s="460" t="s">
        <v>605</v>
      </c>
    </row>
    <row r="451" spans="2:57">
      <c r="B451" s="460" t="s">
        <v>606</v>
      </c>
    </row>
    <row r="455" spans="2:57" ht="18">
      <c r="B455" s="477" t="s">
        <v>637</v>
      </c>
    </row>
    <row r="460" spans="2:57" ht="29.25" customHeight="1" thickBot="1">
      <c r="B460" s="776" t="s">
        <v>644</v>
      </c>
      <c r="C460" s="777"/>
      <c r="D460" s="777"/>
      <c r="E460" s="777"/>
      <c r="F460" s="777"/>
      <c r="G460" s="777"/>
      <c r="H460" s="777"/>
      <c r="I460" s="777"/>
      <c r="J460" s="777"/>
      <c r="K460" s="777"/>
      <c r="L460" s="777"/>
      <c r="M460" s="777"/>
      <c r="N460" s="777"/>
      <c r="O460" s="777"/>
      <c r="P460" s="777"/>
      <c r="Q460" s="777"/>
      <c r="R460" s="777"/>
      <c r="S460" s="777"/>
      <c r="T460" s="777"/>
      <c r="U460" s="777"/>
    </row>
    <row r="461" spans="2:57">
      <c r="B461" s="778" t="s">
        <v>578</v>
      </c>
      <c r="C461" s="780" t="s">
        <v>632</v>
      </c>
      <c r="D461" s="772"/>
      <c r="E461" s="773"/>
      <c r="F461" s="771" t="s">
        <v>560</v>
      </c>
      <c r="G461" s="772"/>
      <c r="H461" s="773"/>
      <c r="I461" s="771" t="s">
        <v>561</v>
      </c>
      <c r="J461" s="772"/>
      <c r="K461" s="773"/>
      <c r="L461" s="771" t="s">
        <v>562</v>
      </c>
      <c r="M461" s="772"/>
      <c r="N461" s="773"/>
      <c r="O461" s="771" t="s">
        <v>563</v>
      </c>
      <c r="P461" s="772"/>
      <c r="Q461" s="773"/>
      <c r="R461" s="771" t="s">
        <v>564</v>
      </c>
      <c r="S461" s="772"/>
      <c r="T461" s="773"/>
      <c r="U461" s="771" t="s">
        <v>565</v>
      </c>
      <c r="V461" s="772"/>
      <c r="W461" s="773"/>
      <c r="X461" s="771" t="s">
        <v>566</v>
      </c>
      <c r="Y461" s="772"/>
      <c r="Z461" s="773"/>
      <c r="AA461" s="771" t="s">
        <v>567</v>
      </c>
      <c r="AB461" s="772"/>
      <c r="AC461" s="773"/>
      <c r="AD461" s="771" t="s">
        <v>568</v>
      </c>
      <c r="AE461" s="772"/>
      <c r="AF461" s="773"/>
      <c r="AG461" s="771" t="s">
        <v>569</v>
      </c>
      <c r="AH461" s="772"/>
      <c r="AI461" s="773"/>
      <c r="AJ461" s="771" t="s">
        <v>570</v>
      </c>
      <c r="AK461" s="772"/>
      <c r="AL461" s="773"/>
      <c r="AM461" s="771" t="s">
        <v>571</v>
      </c>
      <c r="AN461" s="772"/>
      <c r="AO461" s="773"/>
      <c r="AP461" s="771" t="s">
        <v>572</v>
      </c>
      <c r="AQ461" s="772"/>
      <c r="AR461" s="773"/>
      <c r="AS461" s="771" t="s">
        <v>573</v>
      </c>
      <c r="AT461" s="772"/>
      <c r="AU461" s="773"/>
      <c r="AV461" s="771" t="s">
        <v>574</v>
      </c>
      <c r="AW461" s="772"/>
      <c r="AX461" s="773"/>
      <c r="AY461" s="771" t="s">
        <v>575</v>
      </c>
      <c r="AZ461" s="772"/>
      <c r="BA461" s="773"/>
      <c r="BB461" s="771" t="s">
        <v>633</v>
      </c>
      <c r="BC461" s="772"/>
      <c r="BD461" s="773"/>
      <c r="BE461" s="790" t="s">
        <v>634</v>
      </c>
    </row>
    <row r="462" spans="2:57" ht="13.5" thickBot="1">
      <c r="B462" s="779"/>
      <c r="C462" s="485" t="s">
        <v>635</v>
      </c>
      <c r="D462" s="486" t="s">
        <v>636</v>
      </c>
      <c r="E462" s="487" t="s">
        <v>162</v>
      </c>
      <c r="F462" s="488" t="s">
        <v>635</v>
      </c>
      <c r="G462" s="486" t="s">
        <v>636</v>
      </c>
      <c r="H462" s="487" t="s">
        <v>162</v>
      </c>
      <c r="I462" s="488" t="s">
        <v>635</v>
      </c>
      <c r="J462" s="486" t="s">
        <v>636</v>
      </c>
      <c r="K462" s="487" t="s">
        <v>162</v>
      </c>
      <c r="L462" s="488" t="s">
        <v>635</v>
      </c>
      <c r="M462" s="486" t="s">
        <v>636</v>
      </c>
      <c r="N462" s="487" t="s">
        <v>162</v>
      </c>
      <c r="O462" s="488" t="s">
        <v>635</v>
      </c>
      <c r="P462" s="486" t="s">
        <v>636</v>
      </c>
      <c r="Q462" s="487" t="s">
        <v>162</v>
      </c>
      <c r="R462" s="488" t="s">
        <v>635</v>
      </c>
      <c r="S462" s="486" t="s">
        <v>636</v>
      </c>
      <c r="T462" s="487" t="s">
        <v>162</v>
      </c>
      <c r="U462" s="488" t="s">
        <v>635</v>
      </c>
      <c r="V462" s="486" t="s">
        <v>636</v>
      </c>
      <c r="W462" s="487" t="s">
        <v>162</v>
      </c>
      <c r="X462" s="488" t="s">
        <v>635</v>
      </c>
      <c r="Y462" s="486" t="s">
        <v>636</v>
      </c>
      <c r="Z462" s="487" t="s">
        <v>162</v>
      </c>
      <c r="AA462" s="488" t="s">
        <v>635</v>
      </c>
      <c r="AB462" s="486" t="s">
        <v>636</v>
      </c>
      <c r="AC462" s="487" t="s">
        <v>162</v>
      </c>
      <c r="AD462" s="488" t="s">
        <v>635</v>
      </c>
      <c r="AE462" s="486" t="s">
        <v>636</v>
      </c>
      <c r="AF462" s="487" t="s">
        <v>162</v>
      </c>
      <c r="AG462" s="488" t="s">
        <v>635</v>
      </c>
      <c r="AH462" s="486" t="s">
        <v>636</v>
      </c>
      <c r="AI462" s="487" t="s">
        <v>162</v>
      </c>
      <c r="AJ462" s="488" t="s">
        <v>635</v>
      </c>
      <c r="AK462" s="486" t="s">
        <v>636</v>
      </c>
      <c r="AL462" s="487" t="s">
        <v>162</v>
      </c>
      <c r="AM462" s="488" t="s">
        <v>635</v>
      </c>
      <c r="AN462" s="486" t="s">
        <v>636</v>
      </c>
      <c r="AO462" s="487" t="s">
        <v>162</v>
      </c>
      <c r="AP462" s="488" t="s">
        <v>635</v>
      </c>
      <c r="AQ462" s="486" t="s">
        <v>636</v>
      </c>
      <c r="AR462" s="487" t="s">
        <v>162</v>
      </c>
      <c r="AS462" s="488" t="s">
        <v>635</v>
      </c>
      <c r="AT462" s="486" t="s">
        <v>636</v>
      </c>
      <c r="AU462" s="487" t="s">
        <v>162</v>
      </c>
      <c r="AV462" s="488" t="s">
        <v>635</v>
      </c>
      <c r="AW462" s="486" t="s">
        <v>636</v>
      </c>
      <c r="AX462" s="487" t="s">
        <v>162</v>
      </c>
      <c r="AY462" s="488" t="s">
        <v>635</v>
      </c>
      <c r="AZ462" s="486" t="s">
        <v>636</v>
      </c>
      <c r="BA462" s="487" t="s">
        <v>162</v>
      </c>
      <c r="BB462" s="488" t="s">
        <v>635</v>
      </c>
      <c r="BC462" s="486" t="s">
        <v>636</v>
      </c>
      <c r="BD462" s="487" t="s">
        <v>162</v>
      </c>
      <c r="BE462" s="791"/>
    </row>
    <row r="463" spans="2:57" ht="13.5" thickBot="1">
      <c r="B463" s="495" t="s">
        <v>152</v>
      </c>
      <c r="C463" s="489">
        <v>42</v>
      </c>
      <c r="D463" s="489">
        <v>45</v>
      </c>
      <c r="E463" s="490">
        <v>87</v>
      </c>
      <c r="F463" s="491">
        <v>916</v>
      </c>
      <c r="G463" s="489">
        <v>621</v>
      </c>
      <c r="H463" s="490">
        <v>1537</v>
      </c>
      <c r="I463" s="491">
        <v>3227</v>
      </c>
      <c r="J463" s="489">
        <v>2074</v>
      </c>
      <c r="K463" s="490">
        <v>5301</v>
      </c>
      <c r="L463" s="491">
        <v>5342</v>
      </c>
      <c r="M463" s="489">
        <v>3582</v>
      </c>
      <c r="N463" s="490">
        <v>8924</v>
      </c>
      <c r="O463" s="491">
        <v>4842</v>
      </c>
      <c r="P463" s="489">
        <v>3404</v>
      </c>
      <c r="Q463" s="490">
        <v>8246</v>
      </c>
      <c r="R463" s="491">
        <v>4629</v>
      </c>
      <c r="S463" s="489">
        <v>3107</v>
      </c>
      <c r="T463" s="490">
        <v>7736</v>
      </c>
      <c r="U463" s="491">
        <v>4339</v>
      </c>
      <c r="V463" s="489">
        <v>2994</v>
      </c>
      <c r="W463" s="490">
        <v>7333</v>
      </c>
      <c r="X463" s="491">
        <v>4319</v>
      </c>
      <c r="Y463" s="489">
        <v>3142</v>
      </c>
      <c r="Z463" s="490">
        <v>7461</v>
      </c>
      <c r="AA463" s="491">
        <v>4384</v>
      </c>
      <c r="AB463" s="489">
        <v>3521</v>
      </c>
      <c r="AC463" s="490">
        <v>7905</v>
      </c>
      <c r="AD463" s="491">
        <v>4994</v>
      </c>
      <c r="AE463" s="489">
        <v>4286</v>
      </c>
      <c r="AF463" s="490">
        <v>9280</v>
      </c>
      <c r="AG463" s="491">
        <v>5530</v>
      </c>
      <c r="AH463" s="489">
        <v>5084</v>
      </c>
      <c r="AI463" s="490">
        <v>10614</v>
      </c>
      <c r="AJ463" s="491">
        <v>5650</v>
      </c>
      <c r="AK463" s="489">
        <v>5518</v>
      </c>
      <c r="AL463" s="490">
        <v>11168</v>
      </c>
      <c r="AM463" s="491">
        <v>5306</v>
      </c>
      <c r="AN463" s="489">
        <v>5320</v>
      </c>
      <c r="AO463" s="490">
        <v>10626</v>
      </c>
      <c r="AP463" s="491">
        <v>4756</v>
      </c>
      <c r="AQ463" s="489">
        <v>4902</v>
      </c>
      <c r="AR463" s="490">
        <v>9658</v>
      </c>
      <c r="AS463" s="491">
        <v>4398</v>
      </c>
      <c r="AT463" s="489">
        <v>4755</v>
      </c>
      <c r="AU463" s="490">
        <v>9153</v>
      </c>
      <c r="AV463" s="491">
        <v>4072</v>
      </c>
      <c r="AW463" s="489">
        <v>4709</v>
      </c>
      <c r="AX463" s="490">
        <v>8781</v>
      </c>
      <c r="AY463" s="491">
        <v>3581</v>
      </c>
      <c r="AZ463" s="489">
        <v>4438</v>
      </c>
      <c r="BA463" s="490">
        <v>8019</v>
      </c>
      <c r="BB463" s="491">
        <v>4817</v>
      </c>
      <c r="BC463" s="489">
        <v>7376</v>
      </c>
      <c r="BD463" s="490">
        <v>12193</v>
      </c>
      <c r="BE463" s="492">
        <v>144022</v>
      </c>
    </row>
    <row r="464" spans="2:57">
      <c r="B464" s="438" t="s">
        <v>236</v>
      </c>
      <c r="C464" s="467">
        <v>0</v>
      </c>
      <c r="D464" s="468">
        <v>0</v>
      </c>
      <c r="E464" s="469">
        <v>0</v>
      </c>
      <c r="F464" s="470">
        <v>5</v>
      </c>
      <c r="G464" s="468">
        <v>2</v>
      </c>
      <c r="H464" s="469">
        <v>7</v>
      </c>
      <c r="I464" s="470">
        <v>6</v>
      </c>
      <c r="J464" s="468">
        <v>10</v>
      </c>
      <c r="K464" s="469">
        <v>16</v>
      </c>
      <c r="L464" s="470">
        <v>13</v>
      </c>
      <c r="M464" s="468">
        <v>16</v>
      </c>
      <c r="N464" s="469">
        <v>29</v>
      </c>
      <c r="O464" s="470">
        <v>14</v>
      </c>
      <c r="P464" s="468">
        <v>21</v>
      </c>
      <c r="Q464" s="469">
        <v>35</v>
      </c>
      <c r="R464" s="470">
        <v>16</v>
      </c>
      <c r="S464" s="468">
        <v>10</v>
      </c>
      <c r="T464" s="469">
        <v>26</v>
      </c>
      <c r="U464" s="470">
        <v>17</v>
      </c>
      <c r="V464" s="468">
        <v>6</v>
      </c>
      <c r="W464" s="469">
        <v>23</v>
      </c>
      <c r="X464" s="470">
        <v>15</v>
      </c>
      <c r="Y464" s="468">
        <v>6</v>
      </c>
      <c r="Z464" s="469">
        <v>21</v>
      </c>
      <c r="AA464" s="470">
        <v>19</v>
      </c>
      <c r="AB464" s="468">
        <v>16</v>
      </c>
      <c r="AC464" s="469">
        <v>35</v>
      </c>
      <c r="AD464" s="470">
        <v>15</v>
      </c>
      <c r="AE464" s="468">
        <v>14</v>
      </c>
      <c r="AF464" s="469">
        <v>29</v>
      </c>
      <c r="AG464" s="470">
        <v>22</v>
      </c>
      <c r="AH464" s="468">
        <v>13</v>
      </c>
      <c r="AI464" s="469">
        <v>35</v>
      </c>
      <c r="AJ464" s="470">
        <v>23</v>
      </c>
      <c r="AK464" s="468">
        <v>17</v>
      </c>
      <c r="AL464" s="469">
        <v>40</v>
      </c>
      <c r="AM464" s="470">
        <v>27</v>
      </c>
      <c r="AN464" s="468">
        <v>26</v>
      </c>
      <c r="AO464" s="469">
        <v>53</v>
      </c>
      <c r="AP464" s="470">
        <v>17</v>
      </c>
      <c r="AQ464" s="468">
        <v>11</v>
      </c>
      <c r="AR464" s="469">
        <v>28</v>
      </c>
      <c r="AS464" s="470">
        <v>13</v>
      </c>
      <c r="AT464" s="468">
        <v>21</v>
      </c>
      <c r="AU464" s="469">
        <v>34</v>
      </c>
      <c r="AV464" s="470">
        <v>12</v>
      </c>
      <c r="AW464" s="468">
        <v>16</v>
      </c>
      <c r="AX464" s="469">
        <v>28</v>
      </c>
      <c r="AY464" s="470">
        <v>10</v>
      </c>
      <c r="AZ464" s="468">
        <v>12</v>
      </c>
      <c r="BA464" s="469">
        <v>22</v>
      </c>
      <c r="BB464" s="470">
        <v>25</v>
      </c>
      <c r="BC464" s="468">
        <v>25</v>
      </c>
      <c r="BD464" s="469">
        <v>50</v>
      </c>
      <c r="BE464" s="471">
        <v>511</v>
      </c>
    </row>
    <row r="465" spans="2:57">
      <c r="B465" s="438" t="s">
        <v>237</v>
      </c>
      <c r="C465" s="472">
        <v>0</v>
      </c>
      <c r="D465" s="473">
        <v>0</v>
      </c>
      <c r="E465" s="474">
        <v>0</v>
      </c>
      <c r="F465" s="475">
        <v>0</v>
      </c>
      <c r="G465" s="473">
        <v>1</v>
      </c>
      <c r="H465" s="474">
        <v>1</v>
      </c>
      <c r="I465" s="475">
        <v>13</v>
      </c>
      <c r="J465" s="473">
        <v>1</v>
      </c>
      <c r="K465" s="474">
        <v>14</v>
      </c>
      <c r="L465" s="475">
        <v>3</v>
      </c>
      <c r="M465" s="473">
        <v>6</v>
      </c>
      <c r="N465" s="474">
        <v>9</v>
      </c>
      <c r="O465" s="475">
        <v>7</v>
      </c>
      <c r="P465" s="473">
        <v>3</v>
      </c>
      <c r="Q465" s="474">
        <v>10</v>
      </c>
      <c r="R465" s="475">
        <v>7</v>
      </c>
      <c r="S465" s="473">
        <v>6</v>
      </c>
      <c r="T465" s="474">
        <v>13</v>
      </c>
      <c r="U465" s="475">
        <v>4</v>
      </c>
      <c r="V465" s="473">
        <v>1</v>
      </c>
      <c r="W465" s="474">
        <v>5</v>
      </c>
      <c r="X465" s="475">
        <v>4</v>
      </c>
      <c r="Y465" s="473">
        <v>5</v>
      </c>
      <c r="Z465" s="474">
        <v>9</v>
      </c>
      <c r="AA465" s="475">
        <v>3</v>
      </c>
      <c r="AB465" s="473">
        <v>8</v>
      </c>
      <c r="AC465" s="474">
        <v>11</v>
      </c>
      <c r="AD465" s="475">
        <v>15</v>
      </c>
      <c r="AE465" s="473">
        <v>8</v>
      </c>
      <c r="AF465" s="474">
        <v>23</v>
      </c>
      <c r="AG465" s="475">
        <v>8</v>
      </c>
      <c r="AH465" s="473">
        <v>14</v>
      </c>
      <c r="AI465" s="474">
        <v>22</v>
      </c>
      <c r="AJ465" s="475">
        <v>11</v>
      </c>
      <c r="AK465" s="473">
        <v>14</v>
      </c>
      <c r="AL465" s="474">
        <v>25</v>
      </c>
      <c r="AM465" s="475">
        <v>9</v>
      </c>
      <c r="AN465" s="473">
        <v>8</v>
      </c>
      <c r="AO465" s="474">
        <v>17</v>
      </c>
      <c r="AP465" s="475">
        <v>12</v>
      </c>
      <c r="AQ465" s="473">
        <v>10</v>
      </c>
      <c r="AR465" s="474">
        <v>22</v>
      </c>
      <c r="AS465" s="475">
        <v>13</v>
      </c>
      <c r="AT465" s="473">
        <v>8</v>
      </c>
      <c r="AU465" s="474">
        <v>21</v>
      </c>
      <c r="AV465" s="475">
        <v>11</v>
      </c>
      <c r="AW465" s="473">
        <v>9</v>
      </c>
      <c r="AX465" s="474">
        <v>20</v>
      </c>
      <c r="AY465" s="475">
        <v>8</v>
      </c>
      <c r="AZ465" s="473">
        <v>6</v>
      </c>
      <c r="BA465" s="474">
        <v>14</v>
      </c>
      <c r="BB465" s="475">
        <v>6</v>
      </c>
      <c r="BC465" s="473">
        <v>10</v>
      </c>
      <c r="BD465" s="474">
        <v>16</v>
      </c>
      <c r="BE465" s="476">
        <v>252</v>
      </c>
    </row>
    <row r="466" spans="2:57">
      <c r="B466" s="438" t="s">
        <v>238</v>
      </c>
      <c r="C466" s="472">
        <v>0</v>
      </c>
      <c r="D466" s="473">
        <v>0</v>
      </c>
      <c r="E466" s="474">
        <v>0</v>
      </c>
      <c r="F466" s="475">
        <v>2</v>
      </c>
      <c r="G466" s="473">
        <v>1</v>
      </c>
      <c r="H466" s="474">
        <v>3</v>
      </c>
      <c r="I466" s="475">
        <v>6</v>
      </c>
      <c r="J466" s="473">
        <v>0</v>
      </c>
      <c r="K466" s="474">
        <v>6</v>
      </c>
      <c r="L466" s="475">
        <v>7</v>
      </c>
      <c r="M466" s="473">
        <v>5</v>
      </c>
      <c r="N466" s="474">
        <v>12</v>
      </c>
      <c r="O466" s="475">
        <v>7</v>
      </c>
      <c r="P466" s="473">
        <v>4</v>
      </c>
      <c r="Q466" s="474">
        <v>11</v>
      </c>
      <c r="R466" s="475">
        <v>8</v>
      </c>
      <c r="S466" s="473">
        <v>6</v>
      </c>
      <c r="T466" s="474">
        <v>14</v>
      </c>
      <c r="U466" s="475">
        <v>9</v>
      </c>
      <c r="V466" s="473">
        <v>8</v>
      </c>
      <c r="W466" s="474">
        <v>17</v>
      </c>
      <c r="X466" s="475">
        <v>8</v>
      </c>
      <c r="Y466" s="473">
        <v>10</v>
      </c>
      <c r="Z466" s="474">
        <v>18</v>
      </c>
      <c r="AA466" s="475">
        <v>10</v>
      </c>
      <c r="AB466" s="473">
        <v>8</v>
      </c>
      <c r="AC466" s="474">
        <v>18</v>
      </c>
      <c r="AD466" s="475">
        <v>6</v>
      </c>
      <c r="AE466" s="473">
        <v>13</v>
      </c>
      <c r="AF466" s="474">
        <v>19</v>
      </c>
      <c r="AG466" s="475">
        <v>14</v>
      </c>
      <c r="AH466" s="473">
        <v>12</v>
      </c>
      <c r="AI466" s="474">
        <v>26</v>
      </c>
      <c r="AJ466" s="475">
        <v>6</v>
      </c>
      <c r="AK466" s="473">
        <v>15</v>
      </c>
      <c r="AL466" s="474">
        <v>21</v>
      </c>
      <c r="AM466" s="475">
        <v>12</v>
      </c>
      <c r="AN466" s="473">
        <v>25</v>
      </c>
      <c r="AO466" s="474">
        <v>37</v>
      </c>
      <c r="AP466" s="475">
        <v>11</v>
      </c>
      <c r="AQ466" s="473">
        <v>15</v>
      </c>
      <c r="AR466" s="474">
        <v>26</v>
      </c>
      <c r="AS466" s="475">
        <v>10</v>
      </c>
      <c r="AT466" s="473">
        <v>15</v>
      </c>
      <c r="AU466" s="474">
        <v>25</v>
      </c>
      <c r="AV466" s="475">
        <v>9</v>
      </c>
      <c r="AW466" s="473">
        <v>11</v>
      </c>
      <c r="AX466" s="474">
        <v>20</v>
      </c>
      <c r="AY466" s="475">
        <v>7</v>
      </c>
      <c r="AZ466" s="473">
        <v>11</v>
      </c>
      <c r="BA466" s="474">
        <v>18</v>
      </c>
      <c r="BB466" s="475">
        <v>5</v>
      </c>
      <c r="BC466" s="473">
        <v>11</v>
      </c>
      <c r="BD466" s="474">
        <v>16</v>
      </c>
      <c r="BE466" s="476">
        <v>307</v>
      </c>
    </row>
    <row r="467" spans="2:57">
      <c r="B467" s="438" t="s">
        <v>239</v>
      </c>
      <c r="C467" s="472">
        <v>0</v>
      </c>
      <c r="D467" s="473">
        <v>0</v>
      </c>
      <c r="E467" s="474">
        <v>0</v>
      </c>
      <c r="F467" s="475">
        <v>7</v>
      </c>
      <c r="G467" s="473">
        <v>0</v>
      </c>
      <c r="H467" s="474">
        <v>7</v>
      </c>
      <c r="I467" s="475">
        <v>9</v>
      </c>
      <c r="J467" s="473">
        <v>8</v>
      </c>
      <c r="K467" s="474">
        <v>17</v>
      </c>
      <c r="L467" s="475">
        <v>14</v>
      </c>
      <c r="M467" s="473">
        <v>10</v>
      </c>
      <c r="N467" s="474">
        <v>24</v>
      </c>
      <c r="O467" s="475">
        <v>14</v>
      </c>
      <c r="P467" s="473">
        <v>11</v>
      </c>
      <c r="Q467" s="474">
        <v>25</v>
      </c>
      <c r="R467" s="475">
        <v>24</v>
      </c>
      <c r="S467" s="473">
        <v>18</v>
      </c>
      <c r="T467" s="474">
        <v>42</v>
      </c>
      <c r="U467" s="475">
        <v>18</v>
      </c>
      <c r="V467" s="473">
        <v>9</v>
      </c>
      <c r="W467" s="474">
        <v>27</v>
      </c>
      <c r="X467" s="475">
        <v>27</v>
      </c>
      <c r="Y467" s="473">
        <v>10</v>
      </c>
      <c r="Z467" s="474">
        <v>37</v>
      </c>
      <c r="AA467" s="475">
        <v>16</v>
      </c>
      <c r="AB467" s="473">
        <v>17</v>
      </c>
      <c r="AC467" s="474">
        <v>33</v>
      </c>
      <c r="AD467" s="475">
        <v>28</v>
      </c>
      <c r="AE467" s="473">
        <v>19</v>
      </c>
      <c r="AF467" s="474">
        <v>47</v>
      </c>
      <c r="AG467" s="475">
        <v>30</v>
      </c>
      <c r="AH467" s="473">
        <v>17</v>
      </c>
      <c r="AI467" s="474">
        <v>47</v>
      </c>
      <c r="AJ467" s="475">
        <v>28</v>
      </c>
      <c r="AK467" s="473">
        <v>26</v>
      </c>
      <c r="AL467" s="474">
        <v>54</v>
      </c>
      <c r="AM467" s="475">
        <v>24</v>
      </c>
      <c r="AN467" s="473">
        <v>17</v>
      </c>
      <c r="AO467" s="474">
        <v>41</v>
      </c>
      <c r="AP467" s="475">
        <v>26</v>
      </c>
      <c r="AQ467" s="473">
        <v>26</v>
      </c>
      <c r="AR467" s="474">
        <v>52</v>
      </c>
      <c r="AS467" s="475">
        <v>30</v>
      </c>
      <c r="AT467" s="473">
        <v>14</v>
      </c>
      <c r="AU467" s="474">
        <v>44</v>
      </c>
      <c r="AV467" s="475">
        <v>18</v>
      </c>
      <c r="AW467" s="473">
        <v>12</v>
      </c>
      <c r="AX467" s="474">
        <v>30</v>
      </c>
      <c r="AY467" s="475">
        <v>10</v>
      </c>
      <c r="AZ467" s="473">
        <v>9</v>
      </c>
      <c r="BA467" s="474">
        <v>19</v>
      </c>
      <c r="BB467" s="475">
        <v>6</v>
      </c>
      <c r="BC467" s="473">
        <v>8</v>
      </c>
      <c r="BD467" s="474">
        <v>14</v>
      </c>
      <c r="BE467" s="476">
        <v>560</v>
      </c>
    </row>
    <row r="468" spans="2:57">
      <c r="B468" s="438" t="s">
        <v>240</v>
      </c>
      <c r="C468" s="472">
        <v>0</v>
      </c>
      <c r="D468" s="473">
        <v>0</v>
      </c>
      <c r="E468" s="474">
        <v>0</v>
      </c>
      <c r="F468" s="475">
        <v>1</v>
      </c>
      <c r="G468" s="473">
        <v>2</v>
      </c>
      <c r="H468" s="474">
        <v>3</v>
      </c>
      <c r="I468" s="475">
        <v>2</v>
      </c>
      <c r="J468" s="473">
        <v>2</v>
      </c>
      <c r="K468" s="474">
        <v>4</v>
      </c>
      <c r="L468" s="475">
        <v>4</v>
      </c>
      <c r="M468" s="473">
        <v>3</v>
      </c>
      <c r="N468" s="474">
        <v>7</v>
      </c>
      <c r="O468" s="475">
        <v>3</v>
      </c>
      <c r="P468" s="473">
        <v>1</v>
      </c>
      <c r="Q468" s="474">
        <v>4</v>
      </c>
      <c r="R468" s="475">
        <v>5</v>
      </c>
      <c r="S468" s="473">
        <v>3</v>
      </c>
      <c r="T468" s="474">
        <v>8</v>
      </c>
      <c r="U468" s="475">
        <v>2</v>
      </c>
      <c r="V468" s="473">
        <v>3</v>
      </c>
      <c r="W468" s="474">
        <v>5</v>
      </c>
      <c r="X468" s="475">
        <v>3</v>
      </c>
      <c r="Y468" s="473">
        <v>3</v>
      </c>
      <c r="Z468" s="474">
        <v>6</v>
      </c>
      <c r="AA468" s="475">
        <v>6</v>
      </c>
      <c r="AB468" s="473">
        <v>6</v>
      </c>
      <c r="AC468" s="474">
        <v>12</v>
      </c>
      <c r="AD468" s="475">
        <v>5</v>
      </c>
      <c r="AE468" s="473">
        <v>4</v>
      </c>
      <c r="AF468" s="474">
        <v>9</v>
      </c>
      <c r="AG468" s="475">
        <v>8</v>
      </c>
      <c r="AH468" s="473">
        <v>6</v>
      </c>
      <c r="AI468" s="474">
        <v>14</v>
      </c>
      <c r="AJ468" s="475">
        <v>9</v>
      </c>
      <c r="AK468" s="473">
        <v>5</v>
      </c>
      <c r="AL468" s="474">
        <v>14</v>
      </c>
      <c r="AM468" s="475">
        <v>4</v>
      </c>
      <c r="AN468" s="473">
        <v>4</v>
      </c>
      <c r="AO468" s="474">
        <v>8</v>
      </c>
      <c r="AP468" s="475">
        <v>7</v>
      </c>
      <c r="AQ468" s="473">
        <v>3</v>
      </c>
      <c r="AR468" s="474">
        <v>10</v>
      </c>
      <c r="AS468" s="475">
        <v>5</v>
      </c>
      <c r="AT468" s="473">
        <v>2</v>
      </c>
      <c r="AU468" s="474">
        <v>7</v>
      </c>
      <c r="AV468" s="475">
        <v>4</v>
      </c>
      <c r="AW468" s="473">
        <v>9</v>
      </c>
      <c r="AX468" s="474">
        <v>13</v>
      </c>
      <c r="AY468" s="475">
        <v>8</v>
      </c>
      <c r="AZ468" s="473">
        <v>3</v>
      </c>
      <c r="BA468" s="474">
        <v>11</v>
      </c>
      <c r="BB468" s="475">
        <v>5</v>
      </c>
      <c r="BC468" s="473">
        <v>10</v>
      </c>
      <c r="BD468" s="474">
        <v>15</v>
      </c>
      <c r="BE468" s="476">
        <v>150</v>
      </c>
    </row>
    <row r="469" spans="2:57">
      <c r="B469" s="438" t="s">
        <v>241</v>
      </c>
      <c r="C469" s="472">
        <v>1</v>
      </c>
      <c r="D469" s="473">
        <v>0</v>
      </c>
      <c r="E469" s="474">
        <v>1</v>
      </c>
      <c r="F469" s="475">
        <v>9</v>
      </c>
      <c r="G469" s="473">
        <v>4</v>
      </c>
      <c r="H469" s="474">
        <v>13</v>
      </c>
      <c r="I469" s="475">
        <v>21</v>
      </c>
      <c r="J469" s="473">
        <v>13</v>
      </c>
      <c r="K469" s="474">
        <v>34</v>
      </c>
      <c r="L469" s="475">
        <v>18</v>
      </c>
      <c r="M469" s="473">
        <v>9</v>
      </c>
      <c r="N469" s="474">
        <v>27</v>
      </c>
      <c r="O469" s="475">
        <v>3</v>
      </c>
      <c r="P469" s="473">
        <v>12</v>
      </c>
      <c r="Q469" s="474">
        <v>15</v>
      </c>
      <c r="R469" s="475">
        <v>13</v>
      </c>
      <c r="S469" s="473">
        <v>9</v>
      </c>
      <c r="T469" s="474">
        <v>22</v>
      </c>
      <c r="U469" s="475">
        <v>16</v>
      </c>
      <c r="V469" s="473">
        <v>10</v>
      </c>
      <c r="W469" s="474">
        <v>26</v>
      </c>
      <c r="X469" s="475">
        <v>19</v>
      </c>
      <c r="Y469" s="473">
        <v>11</v>
      </c>
      <c r="Z469" s="474">
        <v>30</v>
      </c>
      <c r="AA469" s="475">
        <v>15</v>
      </c>
      <c r="AB469" s="473">
        <v>8</v>
      </c>
      <c r="AC469" s="474">
        <v>23</v>
      </c>
      <c r="AD469" s="475">
        <v>18</v>
      </c>
      <c r="AE469" s="473">
        <v>15</v>
      </c>
      <c r="AF469" s="474">
        <v>33</v>
      </c>
      <c r="AG469" s="475">
        <v>29</v>
      </c>
      <c r="AH469" s="473">
        <v>15</v>
      </c>
      <c r="AI469" s="474">
        <v>44</v>
      </c>
      <c r="AJ469" s="475">
        <v>28</v>
      </c>
      <c r="AK469" s="473">
        <v>19</v>
      </c>
      <c r="AL469" s="474">
        <v>47</v>
      </c>
      <c r="AM469" s="475">
        <v>33</v>
      </c>
      <c r="AN469" s="473">
        <v>15</v>
      </c>
      <c r="AO469" s="474">
        <v>48</v>
      </c>
      <c r="AP469" s="475">
        <v>23</v>
      </c>
      <c r="AQ469" s="473">
        <v>15</v>
      </c>
      <c r="AR469" s="474">
        <v>38</v>
      </c>
      <c r="AS469" s="475">
        <v>19</v>
      </c>
      <c r="AT469" s="473">
        <v>11</v>
      </c>
      <c r="AU469" s="474">
        <v>30</v>
      </c>
      <c r="AV469" s="475">
        <v>22</v>
      </c>
      <c r="AW469" s="473">
        <v>15</v>
      </c>
      <c r="AX469" s="474">
        <v>37</v>
      </c>
      <c r="AY469" s="475">
        <v>14</v>
      </c>
      <c r="AZ469" s="473">
        <v>11</v>
      </c>
      <c r="BA469" s="474">
        <v>25</v>
      </c>
      <c r="BB469" s="475">
        <v>21</v>
      </c>
      <c r="BC469" s="473">
        <v>33</v>
      </c>
      <c r="BD469" s="474">
        <v>54</v>
      </c>
      <c r="BE469" s="476">
        <v>547</v>
      </c>
    </row>
    <row r="470" spans="2:57">
      <c r="B470" s="438" t="s">
        <v>342</v>
      </c>
      <c r="C470" s="472">
        <v>0</v>
      </c>
      <c r="D470" s="473">
        <v>0</v>
      </c>
      <c r="E470" s="474">
        <v>0</v>
      </c>
      <c r="F470" s="475">
        <v>1</v>
      </c>
      <c r="G470" s="473">
        <v>0</v>
      </c>
      <c r="H470" s="474">
        <v>1</v>
      </c>
      <c r="I470" s="475">
        <v>8</v>
      </c>
      <c r="J470" s="473">
        <v>5</v>
      </c>
      <c r="K470" s="474">
        <v>13</v>
      </c>
      <c r="L470" s="475">
        <v>5</v>
      </c>
      <c r="M470" s="473">
        <v>5</v>
      </c>
      <c r="N470" s="474">
        <v>10</v>
      </c>
      <c r="O470" s="475">
        <v>5</v>
      </c>
      <c r="P470" s="473">
        <v>2</v>
      </c>
      <c r="Q470" s="474">
        <v>7</v>
      </c>
      <c r="R470" s="475">
        <v>2</v>
      </c>
      <c r="S470" s="473">
        <v>1</v>
      </c>
      <c r="T470" s="474">
        <v>3</v>
      </c>
      <c r="U470" s="475">
        <v>4</v>
      </c>
      <c r="V470" s="473">
        <v>3</v>
      </c>
      <c r="W470" s="474">
        <v>7</v>
      </c>
      <c r="X470" s="475">
        <v>2</v>
      </c>
      <c r="Y470" s="473">
        <v>7</v>
      </c>
      <c r="Z470" s="474">
        <v>9</v>
      </c>
      <c r="AA470" s="475">
        <v>5</v>
      </c>
      <c r="AB470" s="473">
        <v>5</v>
      </c>
      <c r="AC470" s="474">
        <v>10</v>
      </c>
      <c r="AD470" s="475">
        <v>5</v>
      </c>
      <c r="AE470" s="473">
        <v>11</v>
      </c>
      <c r="AF470" s="474">
        <v>16</v>
      </c>
      <c r="AG470" s="475">
        <v>8</v>
      </c>
      <c r="AH470" s="473">
        <v>12</v>
      </c>
      <c r="AI470" s="474">
        <v>20</v>
      </c>
      <c r="AJ470" s="475">
        <v>14</v>
      </c>
      <c r="AK470" s="473">
        <v>8</v>
      </c>
      <c r="AL470" s="474">
        <v>22</v>
      </c>
      <c r="AM470" s="475">
        <v>11</v>
      </c>
      <c r="AN470" s="473">
        <v>13</v>
      </c>
      <c r="AO470" s="474">
        <v>24</v>
      </c>
      <c r="AP470" s="475">
        <v>12</v>
      </c>
      <c r="AQ470" s="473">
        <v>10</v>
      </c>
      <c r="AR470" s="474">
        <v>22</v>
      </c>
      <c r="AS470" s="475">
        <v>6</v>
      </c>
      <c r="AT470" s="473">
        <v>11</v>
      </c>
      <c r="AU470" s="474">
        <v>17</v>
      </c>
      <c r="AV470" s="475">
        <v>12</v>
      </c>
      <c r="AW470" s="473">
        <v>12</v>
      </c>
      <c r="AX470" s="474">
        <v>24</v>
      </c>
      <c r="AY470" s="475">
        <v>10</v>
      </c>
      <c r="AZ470" s="473">
        <v>10</v>
      </c>
      <c r="BA470" s="474">
        <v>20</v>
      </c>
      <c r="BB470" s="475">
        <v>11</v>
      </c>
      <c r="BC470" s="473">
        <v>12</v>
      </c>
      <c r="BD470" s="474">
        <v>23</v>
      </c>
      <c r="BE470" s="476">
        <v>248</v>
      </c>
    </row>
    <row r="471" spans="2:57">
      <c r="B471" s="438" t="s">
        <v>243</v>
      </c>
      <c r="C471" s="472">
        <v>0</v>
      </c>
      <c r="D471" s="473">
        <v>0</v>
      </c>
      <c r="E471" s="474">
        <v>0</v>
      </c>
      <c r="F471" s="475">
        <v>2</v>
      </c>
      <c r="G471" s="473">
        <v>1</v>
      </c>
      <c r="H471" s="474">
        <v>3</v>
      </c>
      <c r="I471" s="475">
        <v>7</v>
      </c>
      <c r="J471" s="473">
        <v>1</v>
      </c>
      <c r="K471" s="474">
        <v>8</v>
      </c>
      <c r="L471" s="475">
        <v>12</v>
      </c>
      <c r="M471" s="473">
        <v>9</v>
      </c>
      <c r="N471" s="474">
        <v>21</v>
      </c>
      <c r="O471" s="475">
        <v>13</v>
      </c>
      <c r="P471" s="473">
        <v>17</v>
      </c>
      <c r="Q471" s="474">
        <v>30</v>
      </c>
      <c r="R471" s="475">
        <v>7</v>
      </c>
      <c r="S471" s="473">
        <v>5</v>
      </c>
      <c r="T471" s="474">
        <v>12</v>
      </c>
      <c r="U471" s="475">
        <v>6</v>
      </c>
      <c r="V471" s="473">
        <v>5</v>
      </c>
      <c r="W471" s="474">
        <v>11</v>
      </c>
      <c r="X471" s="475">
        <v>9</v>
      </c>
      <c r="Y471" s="473">
        <v>5</v>
      </c>
      <c r="Z471" s="474">
        <v>14</v>
      </c>
      <c r="AA471" s="475">
        <v>8</v>
      </c>
      <c r="AB471" s="473">
        <v>8</v>
      </c>
      <c r="AC471" s="474">
        <v>16</v>
      </c>
      <c r="AD471" s="475">
        <v>17</v>
      </c>
      <c r="AE471" s="473">
        <v>3</v>
      </c>
      <c r="AF471" s="474">
        <v>20</v>
      </c>
      <c r="AG471" s="475">
        <v>8</v>
      </c>
      <c r="AH471" s="473">
        <v>9</v>
      </c>
      <c r="AI471" s="474">
        <v>17</v>
      </c>
      <c r="AJ471" s="475">
        <v>7</v>
      </c>
      <c r="AK471" s="473">
        <v>9</v>
      </c>
      <c r="AL471" s="474">
        <v>16</v>
      </c>
      <c r="AM471" s="475">
        <v>7</v>
      </c>
      <c r="AN471" s="473">
        <v>3</v>
      </c>
      <c r="AO471" s="474">
        <v>10</v>
      </c>
      <c r="AP471" s="475">
        <v>5</v>
      </c>
      <c r="AQ471" s="473">
        <v>3</v>
      </c>
      <c r="AR471" s="474">
        <v>8</v>
      </c>
      <c r="AS471" s="475">
        <v>4</v>
      </c>
      <c r="AT471" s="473">
        <v>4</v>
      </c>
      <c r="AU471" s="474">
        <v>8</v>
      </c>
      <c r="AV471" s="475">
        <v>6</v>
      </c>
      <c r="AW471" s="473">
        <v>2</v>
      </c>
      <c r="AX471" s="474">
        <v>8</v>
      </c>
      <c r="AY471" s="475">
        <v>1</v>
      </c>
      <c r="AZ471" s="473">
        <v>0</v>
      </c>
      <c r="BA471" s="474">
        <v>1</v>
      </c>
      <c r="BB471" s="475">
        <v>2</v>
      </c>
      <c r="BC471" s="473">
        <v>1</v>
      </c>
      <c r="BD471" s="474">
        <v>3</v>
      </c>
      <c r="BE471" s="476">
        <v>206</v>
      </c>
    </row>
    <row r="472" spans="2:57">
      <c r="B472" s="438" t="s">
        <v>244</v>
      </c>
      <c r="C472" s="472">
        <v>1</v>
      </c>
      <c r="D472" s="473">
        <v>0</v>
      </c>
      <c r="E472" s="474">
        <v>1</v>
      </c>
      <c r="F472" s="475">
        <v>0</v>
      </c>
      <c r="G472" s="473">
        <v>0</v>
      </c>
      <c r="H472" s="474">
        <v>0</v>
      </c>
      <c r="I472" s="475">
        <v>5</v>
      </c>
      <c r="J472" s="473">
        <v>0</v>
      </c>
      <c r="K472" s="474">
        <v>5</v>
      </c>
      <c r="L472" s="475">
        <v>12</v>
      </c>
      <c r="M472" s="473">
        <v>8</v>
      </c>
      <c r="N472" s="474">
        <v>20</v>
      </c>
      <c r="O472" s="475">
        <v>4</v>
      </c>
      <c r="P472" s="473">
        <v>7</v>
      </c>
      <c r="Q472" s="474">
        <v>11</v>
      </c>
      <c r="R472" s="475">
        <v>9</v>
      </c>
      <c r="S472" s="473">
        <v>5</v>
      </c>
      <c r="T472" s="474">
        <v>14</v>
      </c>
      <c r="U472" s="475">
        <v>3</v>
      </c>
      <c r="V472" s="473">
        <v>5</v>
      </c>
      <c r="W472" s="474">
        <v>8</v>
      </c>
      <c r="X472" s="475">
        <v>9</v>
      </c>
      <c r="Y472" s="473">
        <v>5</v>
      </c>
      <c r="Z472" s="474">
        <v>14</v>
      </c>
      <c r="AA472" s="475">
        <v>8</v>
      </c>
      <c r="AB472" s="473">
        <v>5</v>
      </c>
      <c r="AC472" s="474">
        <v>13</v>
      </c>
      <c r="AD472" s="475">
        <v>13</v>
      </c>
      <c r="AE472" s="473">
        <v>5</v>
      </c>
      <c r="AF472" s="474">
        <v>18</v>
      </c>
      <c r="AG472" s="475">
        <v>4</v>
      </c>
      <c r="AH472" s="473">
        <v>6</v>
      </c>
      <c r="AI472" s="474">
        <v>10</v>
      </c>
      <c r="AJ472" s="475">
        <v>11</v>
      </c>
      <c r="AK472" s="473">
        <v>5</v>
      </c>
      <c r="AL472" s="474">
        <v>16</v>
      </c>
      <c r="AM472" s="475">
        <v>6</v>
      </c>
      <c r="AN472" s="473">
        <v>10</v>
      </c>
      <c r="AO472" s="474">
        <v>16</v>
      </c>
      <c r="AP472" s="475">
        <v>5</v>
      </c>
      <c r="AQ472" s="473">
        <v>6</v>
      </c>
      <c r="AR472" s="474">
        <v>11</v>
      </c>
      <c r="AS472" s="475">
        <v>9</v>
      </c>
      <c r="AT472" s="473">
        <v>8</v>
      </c>
      <c r="AU472" s="474">
        <v>17</v>
      </c>
      <c r="AV472" s="475">
        <v>5</v>
      </c>
      <c r="AW472" s="473">
        <v>8</v>
      </c>
      <c r="AX472" s="474">
        <v>13</v>
      </c>
      <c r="AY472" s="475">
        <v>8</v>
      </c>
      <c r="AZ472" s="473">
        <v>8</v>
      </c>
      <c r="BA472" s="474">
        <v>16</v>
      </c>
      <c r="BB472" s="475">
        <v>6</v>
      </c>
      <c r="BC472" s="473">
        <v>5</v>
      </c>
      <c r="BD472" s="474">
        <v>11</v>
      </c>
      <c r="BE472" s="476">
        <v>214</v>
      </c>
    </row>
    <row r="473" spans="2:57">
      <c r="B473" s="438" t="s">
        <v>245</v>
      </c>
      <c r="C473" s="472">
        <v>0</v>
      </c>
      <c r="D473" s="473">
        <v>0</v>
      </c>
      <c r="E473" s="474">
        <v>0</v>
      </c>
      <c r="F473" s="475">
        <v>10</v>
      </c>
      <c r="G473" s="473">
        <v>8</v>
      </c>
      <c r="H473" s="474">
        <v>18</v>
      </c>
      <c r="I473" s="475">
        <v>103</v>
      </c>
      <c r="J473" s="473">
        <v>51</v>
      </c>
      <c r="K473" s="474">
        <v>154</v>
      </c>
      <c r="L473" s="475">
        <v>131</v>
      </c>
      <c r="M473" s="473">
        <v>90</v>
      </c>
      <c r="N473" s="474">
        <v>221</v>
      </c>
      <c r="O473" s="475">
        <v>55</v>
      </c>
      <c r="P473" s="473">
        <v>25</v>
      </c>
      <c r="Q473" s="474">
        <v>80</v>
      </c>
      <c r="R473" s="475">
        <v>28</v>
      </c>
      <c r="S473" s="473">
        <v>17</v>
      </c>
      <c r="T473" s="474">
        <v>45</v>
      </c>
      <c r="U473" s="475">
        <v>14</v>
      </c>
      <c r="V473" s="473">
        <v>17</v>
      </c>
      <c r="W473" s="474">
        <v>31</v>
      </c>
      <c r="X473" s="475">
        <v>17</v>
      </c>
      <c r="Y473" s="473">
        <v>18</v>
      </c>
      <c r="Z473" s="474">
        <v>35</v>
      </c>
      <c r="AA473" s="475">
        <v>23</v>
      </c>
      <c r="AB473" s="473">
        <v>21</v>
      </c>
      <c r="AC473" s="474">
        <v>44</v>
      </c>
      <c r="AD473" s="475">
        <v>28</v>
      </c>
      <c r="AE473" s="473">
        <v>16</v>
      </c>
      <c r="AF473" s="474">
        <v>44</v>
      </c>
      <c r="AG473" s="475">
        <v>25</v>
      </c>
      <c r="AH473" s="473">
        <v>13</v>
      </c>
      <c r="AI473" s="474">
        <v>38</v>
      </c>
      <c r="AJ473" s="475">
        <v>19</v>
      </c>
      <c r="AK473" s="473">
        <v>17</v>
      </c>
      <c r="AL473" s="474">
        <v>36</v>
      </c>
      <c r="AM473" s="475">
        <v>23</v>
      </c>
      <c r="AN473" s="473">
        <v>17</v>
      </c>
      <c r="AO473" s="474">
        <v>40</v>
      </c>
      <c r="AP473" s="475">
        <v>22</v>
      </c>
      <c r="AQ473" s="473">
        <v>10</v>
      </c>
      <c r="AR473" s="474">
        <v>32</v>
      </c>
      <c r="AS473" s="475">
        <v>17</v>
      </c>
      <c r="AT473" s="473">
        <v>12</v>
      </c>
      <c r="AU473" s="474">
        <v>29</v>
      </c>
      <c r="AV473" s="475">
        <v>14</v>
      </c>
      <c r="AW473" s="473">
        <v>13</v>
      </c>
      <c r="AX473" s="474">
        <v>27</v>
      </c>
      <c r="AY473" s="475">
        <v>16</v>
      </c>
      <c r="AZ473" s="473">
        <v>12</v>
      </c>
      <c r="BA473" s="474">
        <v>28</v>
      </c>
      <c r="BB473" s="475">
        <v>21</v>
      </c>
      <c r="BC473" s="473">
        <v>24</v>
      </c>
      <c r="BD473" s="474">
        <v>45</v>
      </c>
      <c r="BE473" s="476">
        <v>947</v>
      </c>
    </row>
    <row r="474" spans="2:57">
      <c r="B474" s="438" t="s">
        <v>246</v>
      </c>
      <c r="C474" s="472">
        <v>0</v>
      </c>
      <c r="D474" s="473">
        <v>0</v>
      </c>
      <c r="E474" s="474">
        <v>0</v>
      </c>
      <c r="F474" s="475">
        <v>0</v>
      </c>
      <c r="G474" s="473">
        <v>1</v>
      </c>
      <c r="H474" s="474">
        <v>1</v>
      </c>
      <c r="I474" s="475">
        <v>12</v>
      </c>
      <c r="J474" s="473">
        <v>1</v>
      </c>
      <c r="K474" s="474">
        <v>13</v>
      </c>
      <c r="L474" s="475">
        <v>15</v>
      </c>
      <c r="M474" s="473">
        <v>4</v>
      </c>
      <c r="N474" s="474">
        <v>19</v>
      </c>
      <c r="O474" s="475">
        <v>13</v>
      </c>
      <c r="P474" s="473">
        <v>9</v>
      </c>
      <c r="Q474" s="474">
        <v>22</v>
      </c>
      <c r="R474" s="475">
        <v>13</v>
      </c>
      <c r="S474" s="473">
        <v>7</v>
      </c>
      <c r="T474" s="474">
        <v>20</v>
      </c>
      <c r="U474" s="475">
        <v>9</v>
      </c>
      <c r="V474" s="473">
        <v>5</v>
      </c>
      <c r="W474" s="474">
        <v>14</v>
      </c>
      <c r="X474" s="475">
        <v>10</v>
      </c>
      <c r="Y474" s="473">
        <v>5</v>
      </c>
      <c r="Z474" s="474">
        <v>15</v>
      </c>
      <c r="AA474" s="475">
        <v>9</v>
      </c>
      <c r="AB474" s="473">
        <v>1</v>
      </c>
      <c r="AC474" s="474">
        <v>10</v>
      </c>
      <c r="AD474" s="475">
        <v>10</v>
      </c>
      <c r="AE474" s="473">
        <v>5</v>
      </c>
      <c r="AF474" s="474">
        <v>15</v>
      </c>
      <c r="AG474" s="475">
        <v>11</v>
      </c>
      <c r="AH474" s="473">
        <v>12</v>
      </c>
      <c r="AI474" s="474">
        <v>23</v>
      </c>
      <c r="AJ474" s="475">
        <v>11</v>
      </c>
      <c r="AK474" s="473">
        <v>5</v>
      </c>
      <c r="AL474" s="474">
        <v>16</v>
      </c>
      <c r="AM474" s="475">
        <v>11</v>
      </c>
      <c r="AN474" s="473">
        <v>6</v>
      </c>
      <c r="AO474" s="474">
        <v>17</v>
      </c>
      <c r="AP474" s="475">
        <v>9</v>
      </c>
      <c r="AQ474" s="473">
        <v>3</v>
      </c>
      <c r="AR474" s="474">
        <v>12</v>
      </c>
      <c r="AS474" s="475">
        <v>9</v>
      </c>
      <c r="AT474" s="473">
        <v>8</v>
      </c>
      <c r="AU474" s="474">
        <v>17</v>
      </c>
      <c r="AV474" s="475">
        <v>9</v>
      </c>
      <c r="AW474" s="473">
        <v>4</v>
      </c>
      <c r="AX474" s="474">
        <v>13</v>
      </c>
      <c r="AY474" s="475">
        <v>7</v>
      </c>
      <c r="AZ474" s="473">
        <v>8</v>
      </c>
      <c r="BA474" s="474">
        <v>15</v>
      </c>
      <c r="BB474" s="475">
        <v>13</v>
      </c>
      <c r="BC474" s="473">
        <v>11</v>
      </c>
      <c r="BD474" s="474">
        <v>24</v>
      </c>
      <c r="BE474" s="476">
        <v>266</v>
      </c>
    </row>
    <row r="475" spans="2:57">
      <c r="B475" s="438" t="s">
        <v>343</v>
      </c>
      <c r="C475" s="472">
        <v>0</v>
      </c>
      <c r="D475" s="473">
        <v>0</v>
      </c>
      <c r="E475" s="474">
        <v>0</v>
      </c>
      <c r="F475" s="475">
        <v>0</v>
      </c>
      <c r="G475" s="473">
        <v>0</v>
      </c>
      <c r="H475" s="474">
        <v>0</v>
      </c>
      <c r="I475" s="475">
        <v>3</v>
      </c>
      <c r="J475" s="473">
        <v>3</v>
      </c>
      <c r="K475" s="474">
        <v>6</v>
      </c>
      <c r="L475" s="475">
        <v>4</v>
      </c>
      <c r="M475" s="473">
        <v>1</v>
      </c>
      <c r="N475" s="474">
        <v>5</v>
      </c>
      <c r="O475" s="475">
        <v>5</v>
      </c>
      <c r="P475" s="473">
        <v>4</v>
      </c>
      <c r="Q475" s="474">
        <v>9</v>
      </c>
      <c r="R475" s="475">
        <v>1</v>
      </c>
      <c r="S475" s="473">
        <v>3</v>
      </c>
      <c r="T475" s="474">
        <v>4</v>
      </c>
      <c r="U475" s="475">
        <v>0</v>
      </c>
      <c r="V475" s="473">
        <v>1</v>
      </c>
      <c r="W475" s="474">
        <v>1</v>
      </c>
      <c r="X475" s="475">
        <v>4</v>
      </c>
      <c r="Y475" s="473">
        <v>2</v>
      </c>
      <c r="Z475" s="474">
        <v>6</v>
      </c>
      <c r="AA475" s="475">
        <v>4</v>
      </c>
      <c r="AB475" s="473">
        <v>2</v>
      </c>
      <c r="AC475" s="474">
        <v>6</v>
      </c>
      <c r="AD475" s="475">
        <v>5</v>
      </c>
      <c r="AE475" s="473">
        <v>1</v>
      </c>
      <c r="AF475" s="474">
        <v>6</v>
      </c>
      <c r="AG475" s="475">
        <v>5</v>
      </c>
      <c r="AH475" s="473">
        <v>3</v>
      </c>
      <c r="AI475" s="474">
        <v>8</v>
      </c>
      <c r="AJ475" s="475">
        <v>2</v>
      </c>
      <c r="AK475" s="473">
        <v>0</v>
      </c>
      <c r="AL475" s="474">
        <v>2</v>
      </c>
      <c r="AM475" s="475">
        <v>4</v>
      </c>
      <c r="AN475" s="473">
        <v>2</v>
      </c>
      <c r="AO475" s="474">
        <v>6</v>
      </c>
      <c r="AP475" s="475">
        <v>2</v>
      </c>
      <c r="AQ475" s="473">
        <v>3</v>
      </c>
      <c r="AR475" s="474">
        <v>5</v>
      </c>
      <c r="AS475" s="475">
        <v>6</v>
      </c>
      <c r="AT475" s="473">
        <v>4</v>
      </c>
      <c r="AU475" s="474">
        <v>10</v>
      </c>
      <c r="AV475" s="475">
        <v>2</v>
      </c>
      <c r="AW475" s="473">
        <v>5</v>
      </c>
      <c r="AX475" s="474">
        <v>7</v>
      </c>
      <c r="AY475" s="475">
        <v>5</v>
      </c>
      <c r="AZ475" s="473">
        <v>2</v>
      </c>
      <c r="BA475" s="474">
        <v>7</v>
      </c>
      <c r="BB475" s="475">
        <v>0</v>
      </c>
      <c r="BC475" s="473">
        <v>5</v>
      </c>
      <c r="BD475" s="474">
        <v>5</v>
      </c>
      <c r="BE475" s="476">
        <v>93</v>
      </c>
    </row>
    <row r="476" spans="2:57">
      <c r="B476" s="438" t="s">
        <v>344</v>
      </c>
      <c r="C476" s="472">
        <v>1</v>
      </c>
      <c r="D476" s="473">
        <v>0</v>
      </c>
      <c r="E476" s="474">
        <v>1</v>
      </c>
      <c r="F476" s="475">
        <v>11</v>
      </c>
      <c r="G476" s="473">
        <v>5</v>
      </c>
      <c r="H476" s="474">
        <v>16</v>
      </c>
      <c r="I476" s="475">
        <v>45</v>
      </c>
      <c r="J476" s="473">
        <v>38</v>
      </c>
      <c r="K476" s="474">
        <v>83</v>
      </c>
      <c r="L476" s="475">
        <v>46</v>
      </c>
      <c r="M476" s="473">
        <v>28</v>
      </c>
      <c r="N476" s="474">
        <v>74</v>
      </c>
      <c r="O476" s="475">
        <v>25</v>
      </c>
      <c r="P476" s="473">
        <v>16</v>
      </c>
      <c r="Q476" s="474">
        <v>41</v>
      </c>
      <c r="R476" s="475">
        <v>16</v>
      </c>
      <c r="S476" s="473">
        <v>15</v>
      </c>
      <c r="T476" s="474">
        <v>31</v>
      </c>
      <c r="U476" s="475">
        <v>19</v>
      </c>
      <c r="V476" s="473">
        <v>10</v>
      </c>
      <c r="W476" s="474">
        <v>29</v>
      </c>
      <c r="X476" s="475">
        <v>17</v>
      </c>
      <c r="Y476" s="473">
        <v>12</v>
      </c>
      <c r="Z476" s="474">
        <v>29</v>
      </c>
      <c r="AA476" s="475">
        <v>17</v>
      </c>
      <c r="AB476" s="473">
        <v>12</v>
      </c>
      <c r="AC476" s="474">
        <v>29</v>
      </c>
      <c r="AD476" s="475">
        <v>18</v>
      </c>
      <c r="AE476" s="473">
        <v>15</v>
      </c>
      <c r="AF476" s="474">
        <v>33</v>
      </c>
      <c r="AG476" s="475">
        <v>23</v>
      </c>
      <c r="AH476" s="473">
        <v>15</v>
      </c>
      <c r="AI476" s="474">
        <v>38</v>
      </c>
      <c r="AJ476" s="475">
        <v>24</v>
      </c>
      <c r="AK476" s="473">
        <v>11</v>
      </c>
      <c r="AL476" s="474">
        <v>35</v>
      </c>
      <c r="AM476" s="475">
        <v>26</v>
      </c>
      <c r="AN476" s="473">
        <v>18</v>
      </c>
      <c r="AO476" s="474">
        <v>44</v>
      </c>
      <c r="AP476" s="475">
        <v>28</v>
      </c>
      <c r="AQ476" s="473">
        <v>19</v>
      </c>
      <c r="AR476" s="474">
        <v>47</v>
      </c>
      <c r="AS476" s="475">
        <v>21</v>
      </c>
      <c r="AT476" s="473">
        <v>20</v>
      </c>
      <c r="AU476" s="474">
        <v>41</v>
      </c>
      <c r="AV476" s="475">
        <v>23</v>
      </c>
      <c r="AW476" s="473">
        <v>19</v>
      </c>
      <c r="AX476" s="474">
        <v>42</v>
      </c>
      <c r="AY476" s="475">
        <v>23</v>
      </c>
      <c r="AZ476" s="473">
        <v>27</v>
      </c>
      <c r="BA476" s="474">
        <v>50</v>
      </c>
      <c r="BB476" s="475">
        <v>33</v>
      </c>
      <c r="BC476" s="473">
        <v>55</v>
      </c>
      <c r="BD476" s="474">
        <v>88</v>
      </c>
      <c r="BE476" s="476">
        <v>751</v>
      </c>
    </row>
    <row r="477" spans="2:57">
      <c r="B477" s="438" t="s">
        <v>249</v>
      </c>
      <c r="C477" s="472">
        <v>0</v>
      </c>
      <c r="D477" s="473">
        <v>0</v>
      </c>
      <c r="E477" s="474">
        <v>0</v>
      </c>
      <c r="F477" s="475">
        <v>5</v>
      </c>
      <c r="G477" s="473">
        <v>6</v>
      </c>
      <c r="H477" s="474">
        <v>11</v>
      </c>
      <c r="I477" s="475">
        <v>10</v>
      </c>
      <c r="J477" s="473">
        <v>13</v>
      </c>
      <c r="K477" s="474">
        <v>23</v>
      </c>
      <c r="L477" s="475">
        <v>18</v>
      </c>
      <c r="M477" s="473">
        <v>7</v>
      </c>
      <c r="N477" s="474">
        <v>25</v>
      </c>
      <c r="O477" s="475">
        <v>21</v>
      </c>
      <c r="P477" s="473">
        <v>17</v>
      </c>
      <c r="Q477" s="474">
        <v>38</v>
      </c>
      <c r="R477" s="475">
        <v>15</v>
      </c>
      <c r="S477" s="473">
        <v>7</v>
      </c>
      <c r="T477" s="474">
        <v>22</v>
      </c>
      <c r="U477" s="475">
        <v>17</v>
      </c>
      <c r="V477" s="473">
        <v>6</v>
      </c>
      <c r="W477" s="474">
        <v>23</v>
      </c>
      <c r="X477" s="475">
        <v>14</v>
      </c>
      <c r="Y477" s="473">
        <v>19</v>
      </c>
      <c r="Z477" s="474">
        <v>33</v>
      </c>
      <c r="AA477" s="475">
        <v>18</v>
      </c>
      <c r="AB477" s="473">
        <v>7</v>
      </c>
      <c r="AC477" s="474">
        <v>25</v>
      </c>
      <c r="AD477" s="475">
        <v>22</v>
      </c>
      <c r="AE477" s="473">
        <v>14</v>
      </c>
      <c r="AF477" s="474">
        <v>36</v>
      </c>
      <c r="AG477" s="475">
        <v>29</v>
      </c>
      <c r="AH477" s="473">
        <v>24</v>
      </c>
      <c r="AI477" s="474">
        <v>53</v>
      </c>
      <c r="AJ477" s="475">
        <v>35</v>
      </c>
      <c r="AK477" s="473">
        <v>17</v>
      </c>
      <c r="AL477" s="474">
        <v>52</v>
      </c>
      <c r="AM477" s="475">
        <v>29</v>
      </c>
      <c r="AN477" s="473">
        <v>16</v>
      </c>
      <c r="AO477" s="474">
        <v>45</v>
      </c>
      <c r="AP477" s="475">
        <v>32</v>
      </c>
      <c r="AQ477" s="473">
        <v>14</v>
      </c>
      <c r="AR477" s="474">
        <v>46</v>
      </c>
      <c r="AS477" s="475">
        <v>37</v>
      </c>
      <c r="AT477" s="473">
        <v>20</v>
      </c>
      <c r="AU477" s="474">
        <v>57</v>
      </c>
      <c r="AV477" s="475">
        <v>26</v>
      </c>
      <c r="AW477" s="473">
        <v>30</v>
      </c>
      <c r="AX477" s="474">
        <v>56</v>
      </c>
      <c r="AY477" s="475">
        <v>12</v>
      </c>
      <c r="AZ477" s="473">
        <v>17</v>
      </c>
      <c r="BA477" s="474">
        <v>29</v>
      </c>
      <c r="BB477" s="475">
        <v>24</v>
      </c>
      <c r="BC477" s="473">
        <v>25</v>
      </c>
      <c r="BD477" s="474">
        <v>49</v>
      </c>
      <c r="BE477" s="476">
        <v>623</v>
      </c>
    </row>
    <row r="478" spans="2:57">
      <c r="B478" s="438" t="s">
        <v>250</v>
      </c>
      <c r="C478" s="472">
        <v>0</v>
      </c>
      <c r="D478" s="473">
        <v>0</v>
      </c>
      <c r="E478" s="474">
        <v>0</v>
      </c>
      <c r="F478" s="475">
        <v>11</v>
      </c>
      <c r="G478" s="473">
        <v>2</v>
      </c>
      <c r="H478" s="474">
        <v>13</v>
      </c>
      <c r="I478" s="475">
        <v>14</v>
      </c>
      <c r="J478" s="473">
        <v>2</v>
      </c>
      <c r="K478" s="474">
        <v>16</v>
      </c>
      <c r="L478" s="475">
        <v>24</v>
      </c>
      <c r="M478" s="473">
        <v>17</v>
      </c>
      <c r="N478" s="474">
        <v>41</v>
      </c>
      <c r="O478" s="475">
        <v>22</v>
      </c>
      <c r="P478" s="473">
        <v>6</v>
      </c>
      <c r="Q478" s="474">
        <v>28</v>
      </c>
      <c r="R478" s="475">
        <v>21</v>
      </c>
      <c r="S478" s="473">
        <v>7</v>
      </c>
      <c r="T478" s="474">
        <v>28</v>
      </c>
      <c r="U478" s="475">
        <v>17</v>
      </c>
      <c r="V478" s="473">
        <v>4</v>
      </c>
      <c r="W478" s="474">
        <v>21</v>
      </c>
      <c r="X478" s="475">
        <v>14</v>
      </c>
      <c r="Y478" s="473">
        <v>6</v>
      </c>
      <c r="Z478" s="474">
        <v>20</v>
      </c>
      <c r="AA478" s="475">
        <v>13</v>
      </c>
      <c r="AB478" s="473">
        <v>7</v>
      </c>
      <c r="AC478" s="474">
        <v>20</v>
      </c>
      <c r="AD478" s="475">
        <v>18</v>
      </c>
      <c r="AE478" s="473">
        <v>3</v>
      </c>
      <c r="AF478" s="474">
        <v>21</v>
      </c>
      <c r="AG478" s="475">
        <v>13</v>
      </c>
      <c r="AH478" s="473">
        <v>5</v>
      </c>
      <c r="AI478" s="474">
        <v>18</v>
      </c>
      <c r="AJ478" s="475">
        <v>10</v>
      </c>
      <c r="AK478" s="473">
        <v>5</v>
      </c>
      <c r="AL478" s="474">
        <v>15</v>
      </c>
      <c r="AM478" s="475">
        <v>11</v>
      </c>
      <c r="AN478" s="473">
        <v>13</v>
      </c>
      <c r="AO478" s="474">
        <v>24</v>
      </c>
      <c r="AP478" s="475">
        <v>13</v>
      </c>
      <c r="AQ478" s="473">
        <v>6</v>
      </c>
      <c r="AR478" s="474">
        <v>19</v>
      </c>
      <c r="AS478" s="475">
        <v>20</v>
      </c>
      <c r="AT478" s="473">
        <v>11</v>
      </c>
      <c r="AU478" s="474">
        <v>31</v>
      </c>
      <c r="AV478" s="475">
        <v>13</v>
      </c>
      <c r="AW478" s="473">
        <v>6</v>
      </c>
      <c r="AX478" s="474">
        <v>19</v>
      </c>
      <c r="AY478" s="475">
        <v>18</v>
      </c>
      <c r="AZ478" s="473">
        <v>8</v>
      </c>
      <c r="BA478" s="474">
        <v>26</v>
      </c>
      <c r="BB478" s="475">
        <v>15</v>
      </c>
      <c r="BC478" s="473">
        <v>10</v>
      </c>
      <c r="BD478" s="474">
        <v>25</v>
      </c>
      <c r="BE478" s="476">
        <v>385</v>
      </c>
    </row>
    <row r="479" spans="2:57">
      <c r="B479" s="438" t="s">
        <v>251</v>
      </c>
      <c r="C479" s="472">
        <v>0</v>
      </c>
      <c r="D479" s="473">
        <v>0</v>
      </c>
      <c r="E479" s="474">
        <v>0</v>
      </c>
      <c r="F479" s="475">
        <v>1</v>
      </c>
      <c r="G479" s="473">
        <v>0</v>
      </c>
      <c r="H479" s="474">
        <v>1</v>
      </c>
      <c r="I479" s="475">
        <v>13</v>
      </c>
      <c r="J479" s="473">
        <v>9</v>
      </c>
      <c r="K479" s="474">
        <v>22</v>
      </c>
      <c r="L479" s="475">
        <v>5</v>
      </c>
      <c r="M479" s="473">
        <v>14</v>
      </c>
      <c r="N479" s="474">
        <v>19</v>
      </c>
      <c r="O479" s="475">
        <v>6</v>
      </c>
      <c r="P479" s="473">
        <v>5</v>
      </c>
      <c r="Q479" s="474">
        <v>11</v>
      </c>
      <c r="R479" s="475">
        <v>13</v>
      </c>
      <c r="S479" s="473">
        <v>10</v>
      </c>
      <c r="T479" s="474">
        <v>23</v>
      </c>
      <c r="U479" s="475">
        <v>9</v>
      </c>
      <c r="V479" s="473">
        <v>7</v>
      </c>
      <c r="W479" s="474">
        <v>16</v>
      </c>
      <c r="X479" s="475">
        <v>12</v>
      </c>
      <c r="Y479" s="473">
        <v>5</v>
      </c>
      <c r="Z479" s="474">
        <v>17</v>
      </c>
      <c r="AA479" s="475">
        <v>12</v>
      </c>
      <c r="AB479" s="473">
        <v>4</v>
      </c>
      <c r="AC479" s="474">
        <v>16</v>
      </c>
      <c r="AD479" s="475">
        <v>13</v>
      </c>
      <c r="AE479" s="473">
        <v>6</v>
      </c>
      <c r="AF479" s="474">
        <v>19</v>
      </c>
      <c r="AG479" s="475">
        <v>16</v>
      </c>
      <c r="AH479" s="473">
        <v>10</v>
      </c>
      <c r="AI479" s="474">
        <v>26</v>
      </c>
      <c r="AJ479" s="475">
        <v>16</v>
      </c>
      <c r="AK479" s="473">
        <v>14</v>
      </c>
      <c r="AL479" s="474">
        <v>30</v>
      </c>
      <c r="AM479" s="475">
        <v>15</v>
      </c>
      <c r="AN479" s="473">
        <v>15</v>
      </c>
      <c r="AO479" s="474">
        <v>30</v>
      </c>
      <c r="AP479" s="475">
        <v>11</v>
      </c>
      <c r="AQ479" s="473">
        <v>9</v>
      </c>
      <c r="AR479" s="474">
        <v>20</v>
      </c>
      <c r="AS479" s="475">
        <v>10</v>
      </c>
      <c r="AT479" s="473">
        <v>10</v>
      </c>
      <c r="AU479" s="474">
        <v>20</v>
      </c>
      <c r="AV479" s="475">
        <v>8</v>
      </c>
      <c r="AW479" s="473">
        <v>12</v>
      </c>
      <c r="AX479" s="474">
        <v>20</v>
      </c>
      <c r="AY479" s="475">
        <v>12</v>
      </c>
      <c r="AZ479" s="473">
        <v>6</v>
      </c>
      <c r="BA479" s="474">
        <v>18</v>
      </c>
      <c r="BB479" s="475">
        <v>17</v>
      </c>
      <c r="BC479" s="473">
        <v>11</v>
      </c>
      <c r="BD479" s="474">
        <v>28</v>
      </c>
      <c r="BE479" s="476">
        <v>336</v>
      </c>
    </row>
    <row r="480" spans="2:57" ht="13.5" thickBot="1">
      <c r="B480" s="440" t="s">
        <v>252</v>
      </c>
      <c r="C480" s="480">
        <v>0</v>
      </c>
      <c r="D480" s="481">
        <v>0</v>
      </c>
      <c r="E480" s="482">
        <v>0</v>
      </c>
      <c r="F480" s="483">
        <v>2</v>
      </c>
      <c r="G480" s="481">
        <v>3</v>
      </c>
      <c r="H480" s="482">
        <v>5</v>
      </c>
      <c r="I480" s="483">
        <v>16</v>
      </c>
      <c r="J480" s="481">
        <v>15</v>
      </c>
      <c r="K480" s="482">
        <v>31</v>
      </c>
      <c r="L480" s="483">
        <v>21</v>
      </c>
      <c r="M480" s="481">
        <v>10</v>
      </c>
      <c r="N480" s="482">
        <v>31</v>
      </c>
      <c r="O480" s="483">
        <v>22</v>
      </c>
      <c r="P480" s="481">
        <v>21</v>
      </c>
      <c r="Q480" s="482">
        <v>43</v>
      </c>
      <c r="R480" s="483">
        <v>25</v>
      </c>
      <c r="S480" s="481">
        <v>21</v>
      </c>
      <c r="T480" s="482">
        <v>46</v>
      </c>
      <c r="U480" s="483">
        <v>19</v>
      </c>
      <c r="V480" s="481">
        <v>12</v>
      </c>
      <c r="W480" s="482">
        <v>31</v>
      </c>
      <c r="X480" s="483">
        <v>26</v>
      </c>
      <c r="Y480" s="481">
        <v>15</v>
      </c>
      <c r="Z480" s="482">
        <v>41</v>
      </c>
      <c r="AA480" s="483">
        <v>24</v>
      </c>
      <c r="AB480" s="481">
        <v>9</v>
      </c>
      <c r="AC480" s="482">
        <v>33</v>
      </c>
      <c r="AD480" s="483">
        <v>33</v>
      </c>
      <c r="AE480" s="481">
        <v>15</v>
      </c>
      <c r="AF480" s="482">
        <v>48</v>
      </c>
      <c r="AG480" s="483">
        <v>23</v>
      </c>
      <c r="AH480" s="481">
        <v>15</v>
      </c>
      <c r="AI480" s="482">
        <v>38</v>
      </c>
      <c r="AJ480" s="483">
        <v>19</v>
      </c>
      <c r="AK480" s="481">
        <v>23</v>
      </c>
      <c r="AL480" s="482">
        <v>42</v>
      </c>
      <c r="AM480" s="483">
        <v>32</v>
      </c>
      <c r="AN480" s="481">
        <v>26</v>
      </c>
      <c r="AO480" s="482">
        <v>58</v>
      </c>
      <c r="AP480" s="483">
        <v>23</v>
      </c>
      <c r="AQ480" s="481">
        <v>19</v>
      </c>
      <c r="AR480" s="482">
        <v>42</v>
      </c>
      <c r="AS480" s="483">
        <v>18</v>
      </c>
      <c r="AT480" s="481">
        <v>30</v>
      </c>
      <c r="AU480" s="482">
        <v>48</v>
      </c>
      <c r="AV480" s="483">
        <v>11</v>
      </c>
      <c r="AW480" s="481">
        <v>20</v>
      </c>
      <c r="AX480" s="482">
        <v>31</v>
      </c>
      <c r="AY480" s="483">
        <v>12</v>
      </c>
      <c r="AZ480" s="481">
        <v>20</v>
      </c>
      <c r="BA480" s="482">
        <v>32</v>
      </c>
      <c r="BB480" s="483">
        <v>20</v>
      </c>
      <c r="BC480" s="481">
        <v>28</v>
      </c>
      <c r="BD480" s="482">
        <v>48</v>
      </c>
      <c r="BE480" s="484">
        <v>648</v>
      </c>
    </row>
    <row r="481" spans="2:57" ht="13.5" thickBot="1">
      <c r="B481" s="493" t="s">
        <v>47</v>
      </c>
      <c r="C481" s="462">
        <v>3</v>
      </c>
      <c r="D481" s="462">
        <v>0</v>
      </c>
      <c r="E481" s="463">
        <v>3</v>
      </c>
      <c r="F481" s="464">
        <v>67</v>
      </c>
      <c r="G481" s="462">
        <v>36</v>
      </c>
      <c r="H481" s="463">
        <v>103</v>
      </c>
      <c r="I481" s="464">
        <v>293</v>
      </c>
      <c r="J481" s="462">
        <v>172</v>
      </c>
      <c r="K481" s="463">
        <v>465</v>
      </c>
      <c r="L481" s="464">
        <v>352</v>
      </c>
      <c r="M481" s="462">
        <v>242</v>
      </c>
      <c r="N481" s="463">
        <v>594</v>
      </c>
      <c r="O481" s="464">
        <v>239</v>
      </c>
      <c r="P481" s="462">
        <v>181</v>
      </c>
      <c r="Q481" s="463">
        <v>420</v>
      </c>
      <c r="R481" s="464">
        <v>223</v>
      </c>
      <c r="S481" s="462">
        <v>150</v>
      </c>
      <c r="T481" s="463">
        <v>373</v>
      </c>
      <c r="U481" s="464">
        <v>183</v>
      </c>
      <c r="V481" s="462">
        <v>112</v>
      </c>
      <c r="W481" s="463">
        <v>295</v>
      </c>
      <c r="X481" s="464">
        <v>210</v>
      </c>
      <c r="Y481" s="462">
        <v>144</v>
      </c>
      <c r="Z481" s="463">
        <v>354</v>
      </c>
      <c r="AA481" s="464">
        <v>210</v>
      </c>
      <c r="AB481" s="462">
        <v>144</v>
      </c>
      <c r="AC481" s="463">
        <v>354</v>
      </c>
      <c r="AD481" s="464">
        <v>269</v>
      </c>
      <c r="AE481" s="462">
        <v>167</v>
      </c>
      <c r="AF481" s="463">
        <v>436</v>
      </c>
      <c r="AG481" s="464">
        <v>276</v>
      </c>
      <c r="AH481" s="462">
        <v>201</v>
      </c>
      <c r="AI481" s="463">
        <v>477</v>
      </c>
      <c r="AJ481" s="464">
        <v>273</v>
      </c>
      <c r="AK481" s="462">
        <v>210</v>
      </c>
      <c r="AL481" s="463">
        <v>483</v>
      </c>
      <c r="AM481" s="464">
        <v>284</v>
      </c>
      <c r="AN481" s="462">
        <v>234</v>
      </c>
      <c r="AO481" s="463">
        <v>518</v>
      </c>
      <c r="AP481" s="464">
        <v>258</v>
      </c>
      <c r="AQ481" s="462">
        <v>182</v>
      </c>
      <c r="AR481" s="463">
        <v>440</v>
      </c>
      <c r="AS481" s="464">
        <v>247</v>
      </c>
      <c r="AT481" s="462">
        <v>209</v>
      </c>
      <c r="AU481" s="463">
        <v>456</v>
      </c>
      <c r="AV481" s="464">
        <v>205</v>
      </c>
      <c r="AW481" s="462">
        <v>203</v>
      </c>
      <c r="AX481" s="463">
        <v>408</v>
      </c>
      <c r="AY481" s="464">
        <v>181</v>
      </c>
      <c r="AZ481" s="462">
        <v>170</v>
      </c>
      <c r="BA481" s="463">
        <v>351</v>
      </c>
      <c r="BB481" s="464">
        <v>230</v>
      </c>
      <c r="BC481" s="462">
        <v>284</v>
      </c>
      <c r="BD481" s="463">
        <v>514</v>
      </c>
      <c r="BE481" s="465">
        <v>7044</v>
      </c>
    </row>
    <row r="482" spans="2:57">
      <c r="B482" s="478" t="s">
        <v>639</v>
      </c>
    </row>
    <row r="483" spans="2:57">
      <c r="B483" s="479" t="s">
        <v>640</v>
      </c>
    </row>
  </sheetData>
  <mergeCells count="241">
    <mergeCell ref="C401:D401"/>
    <mergeCell ref="BE340:BZ340"/>
    <mergeCell ref="CA340:CT340"/>
    <mergeCell ref="BB461:BD461"/>
    <mergeCell ref="BE461:BE462"/>
    <mergeCell ref="B460:U460"/>
    <mergeCell ref="AA461:AC461"/>
    <mergeCell ref="AD461:AF461"/>
    <mergeCell ref="AG461:AI461"/>
    <mergeCell ref="AJ461:AL461"/>
    <mergeCell ref="AM461:AO461"/>
    <mergeCell ref="AP461:AR461"/>
    <mergeCell ref="AS461:AU461"/>
    <mergeCell ref="AV461:AX461"/>
    <mergeCell ref="AY461:BA461"/>
    <mergeCell ref="B461:B462"/>
    <mergeCell ref="C461:E461"/>
    <mergeCell ref="F461:H461"/>
    <mergeCell ref="I461:K461"/>
    <mergeCell ref="L461:N461"/>
    <mergeCell ref="O461:Q461"/>
    <mergeCell ref="R461:T461"/>
    <mergeCell ref="U461:W461"/>
    <mergeCell ref="X461:Z461"/>
    <mergeCell ref="AR402:AX402"/>
    <mergeCell ref="AQ418:BE418"/>
    <mergeCell ref="AQ420:BE420"/>
    <mergeCell ref="B424:P424"/>
    <mergeCell ref="B430:D430"/>
    <mergeCell ref="B435:G435"/>
    <mergeCell ref="I435:P435"/>
    <mergeCell ref="S435:AA435"/>
    <mergeCell ref="B327:X327"/>
    <mergeCell ref="I373:J373"/>
    <mergeCell ref="K373:L373"/>
    <mergeCell ref="M373:N373"/>
    <mergeCell ref="O373:P373"/>
    <mergeCell ref="Q373:R373"/>
    <mergeCell ref="S373:T373"/>
    <mergeCell ref="U373:V373"/>
    <mergeCell ref="W373:X373"/>
    <mergeCell ref="Y373:Z373"/>
    <mergeCell ref="B339:P339"/>
    <mergeCell ref="B340:B344"/>
    <mergeCell ref="C340:AD340"/>
    <mergeCell ref="AE340:AJ340"/>
    <mergeCell ref="AK340:AL340"/>
    <mergeCell ref="E341:F343"/>
    <mergeCell ref="U305:V305"/>
    <mergeCell ref="W305:X305"/>
    <mergeCell ref="Y305:Z305"/>
    <mergeCell ref="B326:K326"/>
    <mergeCell ref="AU373:AV373"/>
    <mergeCell ref="AW373:AX373"/>
    <mergeCell ref="AY373:AZ373"/>
    <mergeCell ref="B369:D369"/>
    <mergeCell ref="AK373:AL373"/>
    <mergeCell ref="AM373:AN373"/>
    <mergeCell ref="AO373:AP373"/>
    <mergeCell ref="AQ373:AR373"/>
    <mergeCell ref="AS373:AT373"/>
    <mergeCell ref="AA373:AB373"/>
    <mergeCell ref="AC373:AD373"/>
    <mergeCell ref="AE373:AF373"/>
    <mergeCell ref="AG373:AH373"/>
    <mergeCell ref="AI373:AJ373"/>
    <mergeCell ref="B372:Y372"/>
    <mergeCell ref="B373:B374"/>
    <mergeCell ref="C373:D373"/>
    <mergeCell ref="E373:F373"/>
    <mergeCell ref="G373:H373"/>
    <mergeCell ref="C341:D343"/>
    <mergeCell ref="B301:H301"/>
    <mergeCell ref="B304:T304"/>
    <mergeCell ref="B305:B306"/>
    <mergeCell ref="C305:C306"/>
    <mergeCell ref="D305:E305"/>
    <mergeCell ref="F305:G305"/>
    <mergeCell ref="H305:I305"/>
    <mergeCell ref="J305:K305"/>
    <mergeCell ref="L305:M305"/>
    <mergeCell ref="N305:O305"/>
    <mergeCell ref="P305:Q305"/>
    <mergeCell ref="R305:R306"/>
    <mergeCell ref="S305:T305"/>
    <mergeCell ref="B275:G275"/>
    <mergeCell ref="B276:B277"/>
    <mergeCell ref="C276:C277"/>
    <mergeCell ref="D276:E276"/>
    <mergeCell ref="F276:G276"/>
    <mergeCell ref="J196:K196"/>
    <mergeCell ref="L196:M196"/>
    <mergeCell ref="B248:I248"/>
    <mergeCell ref="B249:B250"/>
    <mergeCell ref="C249:C250"/>
    <mergeCell ref="D249:E249"/>
    <mergeCell ref="F249:G249"/>
    <mergeCell ref="H249:I249"/>
    <mergeCell ref="B222:M222"/>
    <mergeCell ref="B223:B224"/>
    <mergeCell ref="C223:C224"/>
    <mergeCell ref="D223:E223"/>
    <mergeCell ref="F223:G223"/>
    <mergeCell ref="H223:I223"/>
    <mergeCell ref="J223:K223"/>
    <mergeCell ref="L223:M223"/>
    <mergeCell ref="B193:AA193"/>
    <mergeCell ref="B194:B197"/>
    <mergeCell ref="C194:C197"/>
    <mergeCell ref="D194:AA194"/>
    <mergeCell ref="D195:E196"/>
    <mergeCell ref="F195:I195"/>
    <mergeCell ref="J195:M195"/>
    <mergeCell ref="N195:O196"/>
    <mergeCell ref="P195:Q196"/>
    <mergeCell ref="R195:S196"/>
    <mergeCell ref="T195:U196"/>
    <mergeCell ref="V195:W196"/>
    <mergeCell ref="X195:Y196"/>
    <mergeCell ref="Z195:AA196"/>
    <mergeCell ref="F196:G196"/>
    <mergeCell ref="H196:I196"/>
    <mergeCell ref="B163:X163"/>
    <mergeCell ref="B164:B166"/>
    <mergeCell ref="C164:C166"/>
    <mergeCell ref="D164:D166"/>
    <mergeCell ref="E164:E166"/>
    <mergeCell ref="F164:X164"/>
    <mergeCell ref="F165:G165"/>
    <mergeCell ref="H165:I165"/>
    <mergeCell ref="J165:K165"/>
    <mergeCell ref="L165:M165"/>
    <mergeCell ref="N165:O165"/>
    <mergeCell ref="P165:Q165"/>
    <mergeCell ref="R165:S165"/>
    <mergeCell ref="T165:U165"/>
    <mergeCell ref="V165:W165"/>
    <mergeCell ref="B134:X134"/>
    <mergeCell ref="B135:B137"/>
    <mergeCell ref="C135:C137"/>
    <mergeCell ref="D135:D137"/>
    <mergeCell ref="E135:X135"/>
    <mergeCell ref="E136:F136"/>
    <mergeCell ref="G136:H136"/>
    <mergeCell ref="I136:J136"/>
    <mergeCell ref="K136:L136"/>
    <mergeCell ref="M136:N136"/>
    <mergeCell ref="O136:P136"/>
    <mergeCell ref="Q136:R136"/>
    <mergeCell ref="S136:T136"/>
    <mergeCell ref="U136:V136"/>
    <mergeCell ref="W136:X136"/>
    <mergeCell ref="B46:L46"/>
    <mergeCell ref="B76:I76"/>
    <mergeCell ref="B77:B78"/>
    <mergeCell ref="C77:C78"/>
    <mergeCell ref="F77:G77"/>
    <mergeCell ref="H77:H78"/>
    <mergeCell ref="I77:I78"/>
    <mergeCell ref="B47:B49"/>
    <mergeCell ref="C47:G47"/>
    <mergeCell ref="H47:I48"/>
    <mergeCell ref="J47:K48"/>
    <mergeCell ref="L47:L49"/>
    <mergeCell ref="C48:G48"/>
    <mergeCell ref="B102:I102"/>
    <mergeCell ref="B103:B107"/>
    <mergeCell ref="C103:C107"/>
    <mergeCell ref="D103:I104"/>
    <mergeCell ref="D105:D107"/>
    <mergeCell ref="E105:E107"/>
    <mergeCell ref="F105:F107"/>
    <mergeCell ref="G105:G107"/>
    <mergeCell ref="H105:H107"/>
    <mergeCell ref="I105:I107"/>
    <mergeCell ref="G341:H343"/>
    <mergeCell ref="I341:J343"/>
    <mergeCell ref="K341:L343"/>
    <mergeCell ref="M341:N343"/>
    <mergeCell ref="O341:P343"/>
    <mergeCell ref="Q341:R343"/>
    <mergeCell ref="S341:T343"/>
    <mergeCell ref="U341:V343"/>
    <mergeCell ref="W341:X343"/>
    <mergeCell ref="Y341:Z343"/>
    <mergeCell ref="AA341:AD342"/>
    <mergeCell ref="AE341:AF343"/>
    <mergeCell ref="AG341:AH343"/>
    <mergeCell ref="AI341:AJ343"/>
    <mergeCell ref="AK341:AL343"/>
    <mergeCell ref="AM341:AN343"/>
    <mergeCell ref="AO341:AP343"/>
    <mergeCell ref="AQ341:AR343"/>
    <mergeCell ref="AS341:AT343"/>
    <mergeCell ref="AU341:AV343"/>
    <mergeCell ref="AW341:AX343"/>
    <mergeCell ref="AY341:AZ343"/>
    <mergeCell ref="BA341:BB343"/>
    <mergeCell ref="BC341:BD343"/>
    <mergeCell ref="BE341:BJ342"/>
    <mergeCell ref="BK341:BR342"/>
    <mergeCell ref="CS341:CT343"/>
    <mergeCell ref="CY341:CZ343"/>
    <mergeCell ref="DA341:DB343"/>
    <mergeCell ref="BS341:BX342"/>
    <mergeCell ref="DC341:DD343"/>
    <mergeCell ref="DE341:DF343"/>
    <mergeCell ref="DG341:DH343"/>
    <mergeCell ref="BY341:BZ343"/>
    <mergeCell ref="CA341:CB343"/>
    <mergeCell ref="CC341:CD343"/>
    <mergeCell ref="CE341:CF343"/>
    <mergeCell ref="CG341:CH343"/>
    <mergeCell ref="CI341:CJ343"/>
    <mergeCell ref="CK341:CL343"/>
    <mergeCell ref="CM341:CN343"/>
    <mergeCell ref="CO341:CP343"/>
    <mergeCell ref="AM340:BD340"/>
    <mergeCell ref="CU340:CZ340"/>
    <mergeCell ref="DA340:DN340"/>
    <mergeCell ref="B399:L399"/>
    <mergeCell ref="B400:B402"/>
    <mergeCell ref="E400:AN400"/>
    <mergeCell ref="DI341:DJ343"/>
    <mergeCell ref="DK341:DL343"/>
    <mergeCell ref="DM341:DN343"/>
    <mergeCell ref="AA343:AB343"/>
    <mergeCell ref="AC343:AD343"/>
    <mergeCell ref="BE343:BF343"/>
    <mergeCell ref="BG343:BH343"/>
    <mergeCell ref="BI343:BJ343"/>
    <mergeCell ref="BK343:BL343"/>
    <mergeCell ref="BM343:BN343"/>
    <mergeCell ref="BO343:BP343"/>
    <mergeCell ref="BQ343:BR343"/>
    <mergeCell ref="BS343:BT343"/>
    <mergeCell ref="BU343:BV343"/>
    <mergeCell ref="BW343:BX343"/>
    <mergeCell ref="CQ341:CR343"/>
    <mergeCell ref="CU341:CV343"/>
    <mergeCell ref="CW341:CX343"/>
  </mergeCells>
  <conditionalFormatting sqref="B156:X156 B252:B269 B279:G296 BC346 BC363 AQ346:AZ346 AQ363:AZ363 B404:B421">
    <cfRule type="cellIs" dxfId="129" priority="25" stopIfTrue="1" operator="equal">
      <formula>0</formula>
    </cfRule>
  </conditionalFormatting>
  <conditionalFormatting sqref="B139:X155 X199:Y216 B199:U216">
    <cfRule type="cellIs" dxfId="128" priority="26" stopIfTrue="1" operator="equal">
      <formula>0</formula>
    </cfRule>
  </conditionalFormatting>
  <conditionalFormatting sqref="B185:X185">
    <cfRule type="cellIs" dxfId="127" priority="23" stopIfTrue="1" operator="equal">
      <formula>0</formula>
    </cfRule>
  </conditionalFormatting>
  <conditionalFormatting sqref="B168:X184">
    <cfRule type="cellIs" dxfId="126" priority="24" stopIfTrue="1" operator="equal">
      <formula>0</formula>
    </cfRule>
  </conditionalFormatting>
  <conditionalFormatting sqref="Z199:AA215 V199:W215 V216">
    <cfRule type="cellIs" dxfId="125" priority="22" stopIfTrue="1" operator="equal">
      <formula>0</formula>
    </cfRule>
  </conditionalFormatting>
  <conditionalFormatting sqref="B308 B310 B312 B314 B316 B318 B320 B322 B324">
    <cfRule type="cellIs" dxfId="124" priority="19" stopIfTrue="1" operator="equal">
      <formula>0</formula>
    </cfRule>
  </conditionalFormatting>
  <conditionalFormatting sqref="BA363">
    <cfRule type="cellIs" dxfId="123" priority="18" stopIfTrue="1" operator="equal">
      <formula>0</formula>
    </cfRule>
  </conditionalFormatting>
  <conditionalFormatting sqref="BB363">
    <cfRule type="cellIs" dxfId="122" priority="17" stopIfTrue="1" operator="equal">
      <formula>0</formula>
    </cfRule>
  </conditionalFormatting>
  <conditionalFormatting sqref="AQ351:AQ353 AU351:AU353 AY351:AY353 AQ355:AQ356 AU355:AU356 AY355:AY356 AQ358:AQ359 AU358:AU359 AY358:AY359 AQ362 AU362 AY362">
    <cfRule type="cellIs" dxfId="121" priority="16" stopIfTrue="1" operator="equal">
      <formula>0</formula>
    </cfRule>
  </conditionalFormatting>
  <conditionalFormatting sqref="AR351:AR353 AV351:AV353 AZ351:AZ353 AR355:AR356 AV355:AV356 AZ355:AZ356 AR358:AR359 AV358:AV359 AZ358:AZ359 AR362 AV362 AZ362">
    <cfRule type="cellIs" dxfId="120" priority="15" stopIfTrue="1" operator="equal">
      <formula>0</formula>
    </cfRule>
  </conditionalFormatting>
  <conditionalFormatting sqref="BD363">
    <cfRule type="cellIs" dxfId="119" priority="14" stopIfTrue="1" operator="equal">
      <formula>0</formula>
    </cfRule>
  </conditionalFormatting>
  <conditionalFormatting sqref="BH363">
    <cfRule type="cellIs" dxfId="118" priority="13" stopIfTrue="1" operator="equal">
      <formula>0</formula>
    </cfRule>
  </conditionalFormatting>
  <conditionalFormatting sqref="BJ363">
    <cfRule type="cellIs" dxfId="117" priority="12" stopIfTrue="1" operator="equal">
      <formula>0</formula>
    </cfRule>
  </conditionalFormatting>
  <conditionalFormatting sqref="AS351:AS353 AS355:AS356 AS358:AS359 AS362">
    <cfRule type="cellIs" dxfId="116" priority="11" stopIfTrue="1" operator="equal">
      <formula>0</formula>
    </cfRule>
  </conditionalFormatting>
  <conditionalFormatting sqref="AW351:AW353 AW355:AW356 AW358:AW359 AW362">
    <cfRule type="cellIs" dxfId="115" priority="10" stopIfTrue="1" operator="equal">
      <formula>0</formula>
    </cfRule>
  </conditionalFormatting>
  <conditionalFormatting sqref="BC351:BC353 BC355:BC356 BC358:BC359 BC362">
    <cfRule type="cellIs" dxfId="114" priority="9" stopIfTrue="1" operator="equal">
      <formula>0</formula>
    </cfRule>
  </conditionalFormatting>
  <conditionalFormatting sqref="AT351:AT353 AT355:AT356 AT358:AT359 AT362">
    <cfRule type="cellIs" dxfId="113" priority="8" stopIfTrue="1" operator="equal">
      <formula>0</formula>
    </cfRule>
  </conditionalFormatting>
  <conditionalFormatting sqref="BF363">
    <cfRule type="cellIs" dxfId="112" priority="7" stopIfTrue="1" operator="equal">
      <formula>0</formula>
    </cfRule>
  </conditionalFormatting>
  <conditionalFormatting sqref="BL363">
    <cfRule type="cellIs" dxfId="111" priority="6" stopIfTrue="1" operator="equal">
      <formula>0</formula>
    </cfRule>
  </conditionalFormatting>
  <conditionalFormatting sqref="AX351:AX353 AX355:AX356 AX358:AX359 AX362">
    <cfRule type="cellIs" dxfId="110" priority="5" stopIfTrue="1" operator="equal">
      <formula>0</formula>
    </cfRule>
  </conditionalFormatting>
  <conditionalFormatting sqref="B481">
    <cfRule type="cellIs" dxfId="109" priority="3" stopIfTrue="1" operator="equal">
      <formula>0</formula>
    </cfRule>
  </conditionalFormatting>
  <conditionalFormatting sqref="B464:B480">
    <cfRule type="cellIs" dxfId="108" priority="1" stopIfTrue="1" operator="equal">
      <formula>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8:DN509"/>
  <sheetViews>
    <sheetView showGridLines="0" topLeftCell="X415" workbookViewId="0">
      <selection activeCell="AM429" sqref="AM429"/>
    </sheetView>
  </sheetViews>
  <sheetFormatPr baseColWidth="10" defaultRowHeight="12.75"/>
  <cols>
    <col min="1" max="1" width="2.140625" customWidth="1"/>
    <col min="2" max="2" width="23.140625" customWidth="1"/>
    <col min="3" max="3" width="13" customWidth="1"/>
    <col min="4" max="4" width="14.28515625" customWidth="1"/>
    <col min="5" max="5" width="13.140625" customWidth="1"/>
    <col min="7" max="7" width="13.5703125" customWidth="1"/>
    <col min="8" max="8" width="13.7109375" customWidth="1"/>
    <col min="9" max="9" width="13.28515625" customWidth="1"/>
    <col min="18" max="18" width="12.7109375" customWidth="1"/>
  </cols>
  <sheetData>
    <row r="38" spans="2:12">
      <c r="C38" s="149" t="s">
        <v>206</v>
      </c>
    </row>
    <row r="39" spans="2:12">
      <c r="C39" s="149" t="s">
        <v>207</v>
      </c>
    </row>
    <row r="40" spans="2:12">
      <c r="C40" s="149"/>
    </row>
    <row r="41" spans="2:12">
      <c r="C41" s="149"/>
    </row>
    <row r="42" spans="2:12">
      <c r="C42" s="149"/>
    </row>
    <row r="43" spans="2:12">
      <c r="C43" s="149"/>
    </row>
    <row r="44" spans="2:12" ht="18">
      <c r="B44" s="323" t="s">
        <v>653</v>
      </c>
    </row>
    <row r="45" spans="2:12" ht="18">
      <c r="B45" s="323"/>
    </row>
    <row r="46" spans="2:12" ht="18">
      <c r="B46" s="323"/>
    </row>
    <row r="48" spans="2:12" ht="33.75" customHeight="1" thickBot="1">
      <c r="B48" s="663" t="s">
        <v>878</v>
      </c>
      <c r="C48" s="663"/>
      <c r="D48" s="663"/>
      <c r="E48" s="663"/>
      <c r="F48" s="663"/>
      <c r="G48" s="663"/>
      <c r="H48" s="663"/>
      <c r="I48" s="663"/>
      <c r="J48" s="663"/>
      <c r="K48" s="663"/>
      <c r="L48" s="663"/>
    </row>
    <row r="49" spans="2:12">
      <c r="B49" s="694" t="s">
        <v>0</v>
      </c>
      <c r="C49" s="818" t="s">
        <v>1</v>
      </c>
      <c r="D49" s="818"/>
      <c r="E49" s="818"/>
      <c r="F49" s="818"/>
      <c r="G49" s="818"/>
      <c r="H49" s="818" t="s">
        <v>712</v>
      </c>
      <c r="I49" s="818"/>
      <c r="J49" s="818" t="s">
        <v>3</v>
      </c>
      <c r="K49" s="818"/>
      <c r="L49" s="820" t="s">
        <v>4</v>
      </c>
    </row>
    <row r="50" spans="2:12">
      <c r="B50" s="695"/>
      <c r="C50" s="822"/>
      <c r="D50" s="822"/>
      <c r="E50" s="822"/>
      <c r="F50" s="822"/>
      <c r="G50" s="822"/>
      <c r="H50" s="819"/>
      <c r="I50" s="819"/>
      <c r="J50" s="819"/>
      <c r="K50" s="819"/>
      <c r="L50" s="821"/>
    </row>
    <row r="51" spans="2:12" ht="13.5" thickBot="1">
      <c r="B51" s="696"/>
      <c r="C51" s="87">
        <v>0</v>
      </c>
      <c r="D51" s="87">
        <v>1</v>
      </c>
      <c r="E51" s="87">
        <v>2</v>
      </c>
      <c r="F51" s="87">
        <v>3</v>
      </c>
      <c r="G51" s="87" t="s">
        <v>5</v>
      </c>
      <c r="H51" s="87" t="s">
        <v>6</v>
      </c>
      <c r="I51" s="87" t="s">
        <v>7</v>
      </c>
      <c r="J51" s="87" t="s">
        <v>8</v>
      </c>
      <c r="K51" s="87" t="s">
        <v>9</v>
      </c>
      <c r="L51" s="829"/>
    </row>
    <row r="52" spans="2:12">
      <c r="B52" s="8" t="s">
        <v>66</v>
      </c>
      <c r="C52" s="6">
        <v>202</v>
      </c>
      <c r="D52" s="6">
        <v>763</v>
      </c>
      <c r="E52" s="6">
        <v>508</v>
      </c>
      <c r="F52" s="6">
        <v>0</v>
      </c>
      <c r="G52" s="6">
        <v>0</v>
      </c>
      <c r="H52" s="6">
        <v>775</v>
      </c>
      <c r="I52" s="6">
        <v>698</v>
      </c>
      <c r="J52" s="6">
        <v>410</v>
      </c>
      <c r="K52" s="6">
        <v>1063</v>
      </c>
      <c r="L52" s="7">
        <v>1473</v>
      </c>
    </row>
    <row r="53" spans="2:12">
      <c r="B53" s="5" t="s">
        <v>67</v>
      </c>
      <c r="C53" s="6">
        <v>349</v>
      </c>
      <c r="D53" s="6">
        <v>12361</v>
      </c>
      <c r="E53" s="6">
        <v>3608</v>
      </c>
      <c r="F53" s="6">
        <v>60</v>
      </c>
      <c r="G53" s="6">
        <v>0</v>
      </c>
      <c r="H53" s="6">
        <v>8187</v>
      </c>
      <c r="I53" s="6">
        <v>8191</v>
      </c>
      <c r="J53" s="6">
        <v>8340</v>
      </c>
      <c r="K53" s="6">
        <v>8038</v>
      </c>
      <c r="L53" s="7">
        <v>16378</v>
      </c>
    </row>
    <row r="54" spans="2:12">
      <c r="B54" s="9" t="s">
        <v>68</v>
      </c>
      <c r="C54" s="6">
        <v>723</v>
      </c>
      <c r="D54" s="6">
        <v>3969</v>
      </c>
      <c r="E54" s="6">
        <v>1194</v>
      </c>
      <c r="F54" s="6">
        <v>0</v>
      </c>
      <c r="G54" s="6">
        <v>0</v>
      </c>
      <c r="H54" s="6">
        <v>3015</v>
      </c>
      <c r="I54" s="6">
        <v>2871</v>
      </c>
      <c r="J54" s="6">
        <v>1065</v>
      </c>
      <c r="K54" s="6">
        <v>4821</v>
      </c>
      <c r="L54" s="7">
        <v>5886</v>
      </c>
    </row>
    <row r="55" spans="2:12">
      <c r="B55" s="9" t="s">
        <v>69</v>
      </c>
      <c r="C55" s="6">
        <v>70</v>
      </c>
      <c r="D55" s="6">
        <v>1495</v>
      </c>
      <c r="E55" s="6">
        <v>1586</v>
      </c>
      <c r="F55" s="6">
        <v>45</v>
      </c>
      <c r="G55" s="6">
        <v>0</v>
      </c>
      <c r="H55" s="6">
        <v>1578</v>
      </c>
      <c r="I55" s="6">
        <v>1618</v>
      </c>
      <c r="J55" s="6">
        <v>731</v>
      </c>
      <c r="K55" s="6">
        <v>2465</v>
      </c>
      <c r="L55" s="7">
        <v>3196</v>
      </c>
    </row>
    <row r="56" spans="2:12">
      <c r="B56" s="9" t="s">
        <v>70</v>
      </c>
      <c r="C56" s="6">
        <v>135</v>
      </c>
      <c r="D56" s="6">
        <v>5103</v>
      </c>
      <c r="E56" s="6">
        <v>424</v>
      </c>
      <c r="F56" s="6">
        <v>1</v>
      </c>
      <c r="G56" s="6">
        <v>0</v>
      </c>
      <c r="H56" s="6">
        <v>3002</v>
      </c>
      <c r="I56" s="6">
        <v>2661</v>
      </c>
      <c r="J56" s="6">
        <v>1466</v>
      </c>
      <c r="K56" s="6">
        <v>4197</v>
      </c>
      <c r="L56" s="7">
        <v>5663</v>
      </c>
    </row>
    <row r="57" spans="2:12">
      <c r="B57" s="9" t="s">
        <v>71</v>
      </c>
      <c r="C57" s="6">
        <v>217</v>
      </c>
      <c r="D57" s="6">
        <v>4551</v>
      </c>
      <c r="E57" s="6">
        <v>1981</v>
      </c>
      <c r="F57" s="6">
        <v>3</v>
      </c>
      <c r="G57" s="6">
        <v>0</v>
      </c>
      <c r="H57" s="6">
        <v>3472</v>
      </c>
      <c r="I57" s="6">
        <v>3280</v>
      </c>
      <c r="J57" s="6">
        <v>897</v>
      </c>
      <c r="K57" s="6">
        <v>5855</v>
      </c>
      <c r="L57" s="7">
        <v>6752</v>
      </c>
    </row>
    <row r="58" spans="2:12" ht="14.25" customHeight="1">
      <c r="B58" s="9" t="s">
        <v>72</v>
      </c>
      <c r="C58" s="6">
        <v>54</v>
      </c>
      <c r="D58" s="6">
        <v>11014</v>
      </c>
      <c r="E58" s="6">
        <v>1218</v>
      </c>
      <c r="F58" s="6">
        <v>2</v>
      </c>
      <c r="G58" s="6">
        <v>0</v>
      </c>
      <c r="H58" s="6">
        <v>6282</v>
      </c>
      <c r="I58" s="6">
        <v>6006</v>
      </c>
      <c r="J58" s="6">
        <v>3452</v>
      </c>
      <c r="K58" s="6">
        <v>8836</v>
      </c>
      <c r="L58" s="7">
        <v>12288</v>
      </c>
    </row>
    <row r="59" spans="2:12">
      <c r="B59" s="9" t="s">
        <v>73</v>
      </c>
      <c r="C59" s="6">
        <v>4683</v>
      </c>
      <c r="D59" s="6">
        <v>11518</v>
      </c>
      <c r="E59" s="6">
        <v>1713</v>
      </c>
      <c r="F59" s="6">
        <v>844</v>
      </c>
      <c r="G59" s="6">
        <v>0</v>
      </c>
      <c r="H59" s="6">
        <v>9343</v>
      </c>
      <c r="I59" s="6">
        <v>9415</v>
      </c>
      <c r="J59" s="6">
        <v>6244</v>
      </c>
      <c r="K59" s="6">
        <v>12514</v>
      </c>
      <c r="L59" s="7">
        <v>18758</v>
      </c>
    </row>
    <row r="60" spans="2:12">
      <c r="B60" s="9" t="s">
        <v>74</v>
      </c>
      <c r="C60" s="6">
        <v>28</v>
      </c>
      <c r="D60" s="6">
        <v>5480</v>
      </c>
      <c r="E60" s="6">
        <v>2998</v>
      </c>
      <c r="F60" s="6">
        <v>9</v>
      </c>
      <c r="G60" s="6">
        <v>0</v>
      </c>
      <c r="H60" s="6">
        <v>4258</v>
      </c>
      <c r="I60" s="6">
        <v>4257</v>
      </c>
      <c r="J60" s="6">
        <v>1265</v>
      </c>
      <c r="K60" s="6">
        <v>7250</v>
      </c>
      <c r="L60" s="7">
        <v>8515</v>
      </c>
    </row>
    <row r="61" spans="2:12">
      <c r="B61" s="9" t="s">
        <v>75</v>
      </c>
      <c r="C61" s="6">
        <v>3513</v>
      </c>
      <c r="D61" s="6">
        <v>8745</v>
      </c>
      <c r="E61" s="6">
        <v>5441</v>
      </c>
      <c r="F61" s="6">
        <v>1339</v>
      </c>
      <c r="G61" s="6">
        <v>0</v>
      </c>
      <c r="H61" s="6">
        <v>9534</v>
      </c>
      <c r="I61" s="6">
        <v>9504</v>
      </c>
      <c r="J61" s="6">
        <v>6235</v>
      </c>
      <c r="K61" s="6">
        <v>12803</v>
      </c>
      <c r="L61" s="7">
        <v>19038</v>
      </c>
    </row>
    <row r="62" spans="2:12">
      <c r="B62" s="9" t="s">
        <v>76</v>
      </c>
      <c r="C62" s="6">
        <v>70</v>
      </c>
      <c r="D62" s="6">
        <v>2670</v>
      </c>
      <c r="E62" s="6">
        <v>646</v>
      </c>
      <c r="F62" s="6">
        <v>1</v>
      </c>
      <c r="G62" s="6">
        <v>0</v>
      </c>
      <c r="H62" s="6">
        <v>1697</v>
      </c>
      <c r="I62" s="6">
        <v>1690</v>
      </c>
      <c r="J62" s="6">
        <v>1439</v>
      </c>
      <c r="K62" s="6">
        <v>1948</v>
      </c>
      <c r="L62" s="7">
        <v>3387</v>
      </c>
    </row>
    <row r="63" spans="2:12">
      <c r="B63" s="8" t="s">
        <v>77</v>
      </c>
      <c r="C63" s="6">
        <v>356</v>
      </c>
      <c r="D63" s="6">
        <v>2842</v>
      </c>
      <c r="E63" s="6">
        <v>1157</v>
      </c>
      <c r="F63" s="6">
        <v>4</v>
      </c>
      <c r="G63" s="6">
        <v>0</v>
      </c>
      <c r="H63" s="6">
        <v>2221</v>
      </c>
      <c r="I63" s="6">
        <v>2138</v>
      </c>
      <c r="J63" s="6">
        <v>2158</v>
      </c>
      <c r="K63" s="6">
        <v>2201</v>
      </c>
      <c r="L63" s="7">
        <v>4359</v>
      </c>
    </row>
    <row r="64" spans="2:12">
      <c r="B64" s="8" t="s">
        <v>78</v>
      </c>
      <c r="C64" s="6">
        <v>1250</v>
      </c>
      <c r="D64" s="6">
        <v>3180</v>
      </c>
      <c r="E64" s="6">
        <v>3272</v>
      </c>
      <c r="F64" s="6">
        <v>5</v>
      </c>
      <c r="G64" s="6">
        <v>0</v>
      </c>
      <c r="H64" s="6">
        <v>4047</v>
      </c>
      <c r="I64" s="6">
        <v>3660</v>
      </c>
      <c r="J64" s="6">
        <v>2003</v>
      </c>
      <c r="K64" s="6">
        <v>5704</v>
      </c>
      <c r="L64" s="7">
        <v>7707</v>
      </c>
    </row>
    <row r="65" spans="2:12">
      <c r="B65" s="8" t="s">
        <v>79</v>
      </c>
      <c r="C65" s="6">
        <v>15</v>
      </c>
      <c r="D65" s="6">
        <v>1248</v>
      </c>
      <c r="E65" s="6">
        <v>756</v>
      </c>
      <c r="F65" s="6">
        <v>6</v>
      </c>
      <c r="G65" s="6">
        <v>0</v>
      </c>
      <c r="H65" s="6">
        <v>1010</v>
      </c>
      <c r="I65" s="6">
        <v>1015</v>
      </c>
      <c r="J65" s="6">
        <v>604</v>
      </c>
      <c r="K65" s="6">
        <v>1421</v>
      </c>
      <c r="L65" s="7">
        <v>2025</v>
      </c>
    </row>
    <row r="66" spans="2:12">
      <c r="B66" s="9" t="s">
        <v>80</v>
      </c>
      <c r="C66" s="6">
        <v>2365</v>
      </c>
      <c r="D66" s="6">
        <v>4311</v>
      </c>
      <c r="E66" s="6">
        <v>116</v>
      </c>
      <c r="F66" s="6">
        <v>2</v>
      </c>
      <c r="G66" s="6">
        <v>0</v>
      </c>
      <c r="H66" s="6">
        <v>3597</v>
      </c>
      <c r="I66" s="6">
        <v>3197</v>
      </c>
      <c r="J66" s="6">
        <v>1843</v>
      </c>
      <c r="K66" s="6">
        <v>4951</v>
      </c>
      <c r="L66" s="7">
        <v>6794</v>
      </c>
    </row>
    <row r="67" spans="2:12" ht="13.5" customHeight="1">
      <c r="B67" s="8" t="s">
        <v>81</v>
      </c>
      <c r="C67" s="6">
        <v>755</v>
      </c>
      <c r="D67" s="6">
        <v>6309</v>
      </c>
      <c r="E67" s="6">
        <v>577</v>
      </c>
      <c r="F67" s="6">
        <v>0</v>
      </c>
      <c r="G67" s="6">
        <v>0</v>
      </c>
      <c r="H67" s="6">
        <v>4057</v>
      </c>
      <c r="I67" s="6">
        <v>3584</v>
      </c>
      <c r="J67" s="6">
        <v>2516</v>
      </c>
      <c r="K67" s="6">
        <v>5125</v>
      </c>
      <c r="L67" s="7">
        <v>7641</v>
      </c>
    </row>
    <row r="68" spans="2:12">
      <c r="B68" s="11" t="s">
        <v>82</v>
      </c>
      <c r="C68" s="6">
        <v>186</v>
      </c>
      <c r="D68" s="6">
        <v>3973</v>
      </c>
      <c r="E68" s="6">
        <v>2292</v>
      </c>
      <c r="F68" s="6">
        <v>17</v>
      </c>
      <c r="G68" s="6">
        <v>0</v>
      </c>
      <c r="H68" s="6">
        <v>3117</v>
      </c>
      <c r="I68" s="6">
        <v>3351</v>
      </c>
      <c r="J68" s="6">
        <v>2837</v>
      </c>
      <c r="K68" s="6">
        <v>3631</v>
      </c>
      <c r="L68" s="7">
        <v>6468</v>
      </c>
    </row>
    <row r="69" spans="2:12">
      <c r="B69" s="9" t="s">
        <v>83</v>
      </c>
      <c r="C69" s="6">
        <v>366</v>
      </c>
      <c r="D69" s="6">
        <v>5165</v>
      </c>
      <c r="E69" s="6">
        <v>2810</v>
      </c>
      <c r="F69" s="6">
        <v>13</v>
      </c>
      <c r="G69" s="6">
        <v>0</v>
      </c>
      <c r="H69" s="6">
        <v>4126</v>
      </c>
      <c r="I69" s="6">
        <v>4228</v>
      </c>
      <c r="J69" s="6">
        <v>3771</v>
      </c>
      <c r="K69" s="6">
        <v>4583</v>
      </c>
      <c r="L69" s="7">
        <v>8354</v>
      </c>
    </row>
    <row r="70" spans="2:12" ht="13.5" thickBot="1">
      <c r="B70" s="8" t="s">
        <v>84</v>
      </c>
      <c r="C70" s="6">
        <v>669</v>
      </c>
      <c r="D70" s="6">
        <v>4310</v>
      </c>
      <c r="E70" s="6">
        <v>883</v>
      </c>
      <c r="F70" s="6">
        <v>41</v>
      </c>
      <c r="G70" s="6">
        <v>0</v>
      </c>
      <c r="H70" s="6">
        <v>3071</v>
      </c>
      <c r="I70" s="6">
        <v>2832</v>
      </c>
      <c r="J70" s="6">
        <v>1417</v>
      </c>
      <c r="K70" s="6">
        <v>4486</v>
      </c>
      <c r="L70" s="7">
        <v>5903</v>
      </c>
    </row>
    <row r="71" spans="2:12" ht="13.5" thickBot="1">
      <c r="B71" s="2" t="s">
        <v>65</v>
      </c>
      <c r="C71" s="3">
        <f t="shared" ref="C71:L71" si="0">SUM(C52:C70)</f>
        <v>16006</v>
      </c>
      <c r="D71" s="3">
        <f t="shared" si="0"/>
        <v>99007</v>
      </c>
      <c r="E71" s="3">
        <f t="shared" si="0"/>
        <v>33180</v>
      </c>
      <c r="F71" s="3">
        <f t="shared" si="0"/>
        <v>2392</v>
      </c>
      <c r="G71" s="3">
        <f t="shared" si="0"/>
        <v>0</v>
      </c>
      <c r="H71" s="3">
        <f t="shared" si="0"/>
        <v>76389</v>
      </c>
      <c r="I71" s="3">
        <f t="shared" si="0"/>
        <v>74196</v>
      </c>
      <c r="J71" s="3">
        <f t="shared" si="0"/>
        <v>48693</v>
      </c>
      <c r="K71" s="3">
        <f t="shared" si="0"/>
        <v>101892</v>
      </c>
      <c r="L71" s="3">
        <f t="shared" si="0"/>
        <v>150585</v>
      </c>
    </row>
    <row r="72" spans="2:12" ht="13.5" thickBot="1">
      <c r="B72" s="2" t="s">
        <v>175</v>
      </c>
      <c r="C72" s="3">
        <v>270907</v>
      </c>
      <c r="D72" s="3">
        <v>1319315</v>
      </c>
      <c r="E72" s="3">
        <v>698339</v>
      </c>
      <c r="F72" s="3">
        <v>90907</v>
      </c>
      <c r="G72" s="3">
        <v>3</v>
      </c>
      <c r="H72" s="3">
        <v>1135497</v>
      </c>
      <c r="I72" s="3">
        <v>1243974</v>
      </c>
      <c r="J72" s="3">
        <v>1595420</v>
      </c>
      <c r="K72" s="3">
        <v>784051</v>
      </c>
      <c r="L72" s="3">
        <v>2379471</v>
      </c>
    </row>
    <row r="73" spans="2:12" ht="13.5">
      <c r="B73" s="101" t="s">
        <v>176</v>
      </c>
    </row>
    <row r="74" spans="2:12" ht="13.5">
      <c r="B74" s="102" t="s">
        <v>146</v>
      </c>
    </row>
    <row r="75" spans="2:12" ht="9.75" customHeight="1">
      <c r="B75" s="102"/>
    </row>
    <row r="76" spans="2:12" ht="13.5">
      <c r="B76" s="101" t="s">
        <v>177</v>
      </c>
    </row>
    <row r="77" spans="2:12">
      <c r="B77" s="103" t="s">
        <v>174</v>
      </c>
    </row>
    <row r="82" spans="2:9" ht="35.25" customHeight="1" thickBot="1">
      <c r="B82" s="664" t="s">
        <v>661</v>
      </c>
      <c r="C82" s="664"/>
      <c r="D82" s="664"/>
      <c r="E82" s="664"/>
      <c r="F82" s="664"/>
      <c r="G82" s="664"/>
      <c r="H82" s="664"/>
      <c r="I82" s="664"/>
    </row>
    <row r="83" spans="2:9">
      <c r="B83" s="812" t="s">
        <v>148</v>
      </c>
      <c r="C83" s="833" t="s">
        <v>691</v>
      </c>
      <c r="D83" s="835" t="s">
        <v>874</v>
      </c>
      <c r="E83" s="836"/>
      <c r="F83" s="814"/>
      <c r="G83" s="814"/>
      <c r="H83" s="814" t="s">
        <v>150</v>
      </c>
      <c r="I83" s="816" t="s">
        <v>869</v>
      </c>
    </row>
    <row r="84" spans="2:9" ht="72.75" thickBot="1">
      <c r="B84" s="813"/>
      <c r="C84" s="834"/>
      <c r="D84" s="38" t="s">
        <v>714</v>
      </c>
      <c r="E84" s="38" t="s">
        <v>715</v>
      </c>
      <c r="F84" s="38" t="s">
        <v>716</v>
      </c>
      <c r="G84" s="38" t="s">
        <v>717</v>
      </c>
      <c r="H84" s="815"/>
      <c r="I84" s="817"/>
    </row>
    <row r="85" spans="2:9">
      <c r="B85" s="105" t="s">
        <v>66</v>
      </c>
      <c r="C85" s="70">
        <v>2231</v>
      </c>
      <c r="D85" s="70">
        <v>1473</v>
      </c>
      <c r="E85" s="111">
        <v>66.02420439264904</v>
      </c>
      <c r="F85" s="70">
        <v>211</v>
      </c>
      <c r="G85" s="111">
        <v>9.457642312864186</v>
      </c>
      <c r="H85" s="112">
        <v>75.48184670551322</v>
      </c>
      <c r="I85" s="71">
        <v>547</v>
      </c>
    </row>
    <row r="86" spans="2:9">
      <c r="B86" s="106" t="s">
        <v>67</v>
      </c>
      <c r="C86" s="72">
        <v>24202</v>
      </c>
      <c r="D86" s="72">
        <v>16378</v>
      </c>
      <c r="E86" s="113">
        <v>67.672093215436746</v>
      </c>
      <c r="F86" s="70">
        <v>8141</v>
      </c>
      <c r="G86" s="113">
        <v>33.637715891248661</v>
      </c>
      <c r="H86" s="112">
        <v>101.30980910668541</v>
      </c>
      <c r="I86" s="90">
        <v>-317</v>
      </c>
    </row>
    <row r="87" spans="2:9">
      <c r="B87" s="107" t="s">
        <v>68</v>
      </c>
      <c r="C87" s="72">
        <v>7543</v>
      </c>
      <c r="D87" s="72">
        <v>5886</v>
      </c>
      <c r="E87" s="113">
        <v>78.032613018692828</v>
      </c>
      <c r="F87" s="70">
        <v>1204</v>
      </c>
      <c r="G87" s="113">
        <v>15.961818904944982</v>
      </c>
      <c r="H87" s="112">
        <v>93.994431923637805</v>
      </c>
      <c r="I87" s="90">
        <v>453</v>
      </c>
    </row>
    <row r="88" spans="2:9">
      <c r="B88" s="107" t="s">
        <v>69</v>
      </c>
      <c r="C88" s="72">
        <v>4383</v>
      </c>
      <c r="D88" s="72">
        <v>3196</v>
      </c>
      <c r="E88" s="113">
        <v>72.918092630618304</v>
      </c>
      <c r="F88" s="70">
        <v>1193</v>
      </c>
      <c r="G88" s="113">
        <v>27.218799908738305</v>
      </c>
      <c r="H88" s="112">
        <v>100.13689253935661</v>
      </c>
      <c r="I88" s="90">
        <v>-6</v>
      </c>
    </row>
    <row r="89" spans="2:9">
      <c r="B89" s="107" t="s">
        <v>70</v>
      </c>
      <c r="C89" s="72">
        <v>6689</v>
      </c>
      <c r="D89" s="72">
        <v>5663</v>
      </c>
      <c r="E89" s="113">
        <v>84.661384362386002</v>
      </c>
      <c r="F89" s="70">
        <v>2213</v>
      </c>
      <c r="G89" s="113">
        <v>33.084168037075798</v>
      </c>
      <c r="H89" s="112">
        <v>117.7455523994618</v>
      </c>
      <c r="I89" s="90">
        <v>-1187</v>
      </c>
    </row>
    <row r="90" spans="2:9">
      <c r="B90" s="107" t="s">
        <v>71</v>
      </c>
      <c r="C90" s="72">
        <v>8099</v>
      </c>
      <c r="D90" s="72">
        <v>6752</v>
      </c>
      <c r="E90" s="113">
        <v>83.368317076182237</v>
      </c>
      <c r="F90" s="70">
        <v>634</v>
      </c>
      <c r="G90" s="113">
        <v>7.8281269292505247</v>
      </c>
      <c r="H90" s="112">
        <v>91.196444005432767</v>
      </c>
      <c r="I90" s="90">
        <v>713</v>
      </c>
    </row>
    <row r="91" spans="2:9">
      <c r="B91" s="107" t="s">
        <v>72</v>
      </c>
      <c r="C91" s="72">
        <v>16780</v>
      </c>
      <c r="D91" s="72">
        <v>12288</v>
      </c>
      <c r="E91" s="113">
        <v>73.230035756853397</v>
      </c>
      <c r="F91" s="70">
        <v>1679</v>
      </c>
      <c r="G91" s="113">
        <v>10.005959475566151</v>
      </c>
      <c r="H91" s="112">
        <v>83.235995232419555</v>
      </c>
      <c r="I91" s="90">
        <v>2813</v>
      </c>
    </row>
    <row r="92" spans="2:9">
      <c r="B92" s="107" t="s">
        <v>73</v>
      </c>
      <c r="C92" s="72">
        <v>23560</v>
      </c>
      <c r="D92" s="72">
        <v>18758</v>
      </c>
      <c r="E92" s="113">
        <v>79.617996604414259</v>
      </c>
      <c r="F92" s="70">
        <v>1691</v>
      </c>
      <c r="G92" s="113">
        <v>7.17741935483871</v>
      </c>
      <c r="H92" s="112">
        <v>86.795415959252963</v>
      </c>
      <c r="I92" s="90">
        <v>3111</v>
      </c>
    </row>
    <row r="93" spans="2:9">
      <c r="B93" s="107" t="s">
        <v>74</v>
      </c>
      <c r="C93" s="72">
        <v>12526</v>
      </c>
      <c r="D93" s="72">
        <v>8515</v>
      </c>
      <c r="E93" s="113">
        <v>67.978604502634525</v>
      </c>
      <c r="F93" s="70">
        <v>1964</v>
      </c>
      <c r="G93" s="113">
        <v>15.679386875299379</v>
      </c>
      <c r="H93" s="112">
        <v>83.657991377933911</v>
      </c>
      <c r="I93" s="90">
        <v>2047</v>
      </c>
    </row>
    <row r="94" spans="2:9">
      <c r="B94" s="107" t="s">
        <v>75</v>
      </c>
      <c r="C94" s="72">
        <v>17261</v>
      </c>
      <c r="D94" s="72">
        <v>19038</v>
      </c>
      <c r="E94" s="113">
        <v>110.29488442152831</v>
      </c>
      <c r="F94" s="70">
        <v>3015</v>
      </c>
      <c r="G94" s="113">
        <v>17.467122414692078</v>
      </c>
      <c r="H94" s="112">
        <v>127.76200683622039</v>
      </c>
      <c r="I94" s="90">
        <v>-4792</v>
      </c>
    </row>
    <row r="95" spans="2:9">
      <c r="B95" s="107" t="s">
        <v>76</v>
      </c>
      <c r="C95" s="72">
        <v>4064</v>
      </c>
      <c r="D95" s="72">
        <v>3387</v>
      </c>
      <c r="E95" s="113">
        <v>83.341535433070874</v>
      </c>
      <c r="F95" s="70">
        <v>605</v>
      </c>
      <c r="G95" s="113">
        <v>14.886811023622048</v>
      </c>
      <c r="H95" s="112">
        <v>98.228346456692918</v>
      </c>
      <c r="I95" s="90">
        <v>72</v>
      </c>
    </row>
    <row r="96" spans="2:9">
      <c r="B96" s="108" t="s">
        <v>77</v>
      </c>
      <c r="C96" s="72">
        <v>6060</v>
      </c>
      <c r="D96" s="72">
        <v>4359</v>
      </c>
      <c r="E96" s="113">
        <v>71.930693069306926</v>
      </c>
      <c r="F96" s="70">
        <v>876</v>
      </c>
      <c r="G96" s="113">
        <v>14.455445544554454</v>
      </c>
      <c r="H96" s="112">
        <v>86.386138613861377</v>
      </c>
      <c r="I96" s="90">
        <v>825</v>
      </c>
    </row>
    <row r="97" spans="2:9">
      <c r="B97" s="108" t="s">
        <v>78</v>
      </c>
      <c r="C97" s="72">
        <v>9515</v>
      </c>
      <c r="D97" s="72">
        <v>7707</v>
      </c>
      <c r="E97" s="113">
        <v>80.998423541776148</v>
      </c>
      <c r="F97" s="70">
        <v>1297</v>
      </c>
      <c r="G97" s="113">
        <v>13.631108775617445</v>
      </c>
      <c r="H97" s="112">
        <v>94.629532317393597</v>
      </c>
      <c r="I97" s="90">
        <v>511</v>
      </c>
    </row>
    <row r="98" spans="2:9">
      <c r="B98" s="108" t="s">
        <v>79</v>
      </c>
      <c r="C98" s="72">
        <v>3169</v>
      </c>
      <c r="D98" s="72">
        <v>2025</v>
      </c>
      <c r="E98" s="113">
        <v>63.900284001262229</v>
      </c>
      <c r="F98" s="70">
        <v>231</v>
      </c>
      <c r="G98" s="113">
        <v>7.2893657305143575</v>
      </c>
      <c r="H98" s="112">
        <v>71.189649731776584</v>
      </c>
      <c r="I98" s="90">
        <v>913</v>
      </c>
    </row>
    <row r="99" spans="2:9">
      <c r="B99" s="107" t="s">
        <v>80</v>
      </c>
      <c r="C99" s="72">
        <v>10669</v>
      </c>
      <c r="D99" s="72">
        <v>6794</v>
      </c>
      <c r="E99" s="113">
        <v>63.679820039366383</v>
      </c>
      <c r="F99" s="70">
        <v>624</v>
      </c>
      <c r="G99" s="113">
        <v>5.8487205923704186</v>
      </c>
      <c r="H99" s="112">
        <v>69.528540631736803</v>
      </c>
      <c r="I99" s="90">
        <v>3251</v>
      </c>
    </row>
    <row r="100" spans="2:9">
      <c r="B100" s="108" t="s">
        <v>81</v>
      </c>
      <c r="C100" s="72">
        <v>8191</v>
      </c>
      <c r="D100" s="72">
        <v>7641</v>
      </c>
      <c r="E100" s="113">
        <v>93.285313148577714</v>
      </c>
      <c r="F100" s="70">
        <v>972</v>
      </c>
      <c r="G100" s="113">
        <v>11.866682944695398</v>
      </c>
      <c r="H100" s="112">
        <v>105.15199609327311</v>
      </c>
      <c r="I100" s="90">
        <v>-422</v>
      </c>
    </row>
    <row r="101" spans="2:9">
      <c r="B101" s="109" t="s">
        <v>82</v>
      </c>
      <c r="C101" s="72">
        <v>12456</v>
      </c>
      <c r="D101" s="72">
        <v>6468</v>
      </c>
      <c r="E101" s="113">
        <v>51.926782273603081</v>
      </c>
      <c r="F101" s="70">
        <v>4485</v>
      </c>
      <c r="G101" s="113">
        <v>36.006743737957606</v>
      </c>
      <c r="H101" s="112">
        <v>87.933526011560687</v>
      </c>
      <c r="I101" s="90">
        <v>1503</v>
      </c>
    </row>
    <row r="102" spans="2:9">
      <c r="B102" s="107" t="s">
        <v>83</v>
      </c>
      <c r="C102" s="72">
        <v>14453</v>
      </c>
      <c r="D102" s="72">
        <v>8354</v>
      </c>
      <c r="E102" s="113">
        <v>57.801148550473947</v>
      </c>
      <c r="F102" s="70">
        <v>3079</v>
      </c>
      <c r="G102" s="113">
        <v>21.303535598145714</v>
      </c>
      <c r="H102" s="112">
        <v>79.104684148619668</v>
      </c>
      <c r="I102" s="90">
        <v>3020</v>
      </c>
    </row>
    <row r="103" spans="2:9" ht="13.5" thickBot="1">
      <c r="B103" s="110" t="s">
        <v>84</v>
      </c>
      <c r="C103" s="73">
        <v>8253</v>
      </c>
      <c r="D103" s="73">
        <v>5903</v>
      </c>
      <c r="E103" s="114">
        <v>71.525505876650925</v>
      </c>
      <c r="F103" s="73">
        <v>484</v>
      </c>
      <c r="G103" s="114">
        <v>5.8645341088089182</v>
      </c>
      <c r="H103" s="115">
        <v>77.39003998545985</v>
      </c>
      <c r="I103" s="74">
        <v>1866</v>
      </c>
    </row>
    <row r="104" spans="2:9" ht="13.5" thickBot="1">
      <c r="B104" s="59" t="s">
        <v>65</v>
      </c>
      <c r="C104" s="116">
        <f t="shared" ref="C104:I104" si="1">SUM(C85:C103)</f>
        <v>200104</v>
      </c>
      <c r="D104" s="116">
        <f t="shared" si="1"/>
        <v>150585</v>
      </c>
      <c r="E104" s="116">
        <f t="shared" si="1"/>
        <v>1422.1877319154839</v>
      </c>
      <c r="F104" s="116">
        <f t="shared" si="1"/>
        <v>34598</v>
      </c>
      <c r="G104" s="116">
        <f t="shared" si="1"/>
        <v>308.67110816080515</v>
      </c>
      <c r="H104" s="116">
        <f t="shared" si="1"/>
        <v>1730.8588400762892</v>
      </c>
      <c r="I104" s="116">
        <f t="shared" si="1"/>
        <v>14921</v>
      </c>
    </row>
    <row r="105" spans="2:9" ht="13.5" thickBot="1">
      <c r="B105" s="52" t="s">
        <v>152</v>
      </c>
      <c r="C105" s="94">
        <v>6299990</v>
      </c>
      <c r="D105" s="94">
        <v>2379471</v>
      </c>
      <c r="E105" s="94">
        <v>7845.3785816348627</v>
      </c>
      <c r="F105" s="94">
        <v>3281535</v>
      </c>
      <c r="G105" s="94">
        <v>3201.2480835771821</v>
      </c>
      <c r="H105" s="94">
        <v>11046.626665212045</v>
      </c>
      <c r="I105" s="94">
        <v>638984</v>
      </c>
    </row>
    <row r="106" spans="2:9">
      <c r="B106" s="104" t="s">
        <v>178</v>
      </c>
    </row>
    <row r="110" spans="2:9" ht="40.5" customHeight="1" thickBot="1">
      <c r="B110" s="665" t="s">
        <v>662</v>
      </c>
      <c r="C110" s="620"/>
      <c r="D110" s="620"/>
      <c r="E110" s="620"/>
      <c r="F110" s="620"/>
      <c r="G110" s="620"/>
      <c r="H110" s="620"/>
      <c r="I110" s="620"/>
    </row>
    <row r="111" spans="2:9">
      <c r="B111" s="809" t="s">
        <v>148</v>
      </c>
      <c r="C111" s="798" t="s">
        <v>162</v>
      </c>
      <c r="D111" s="801" t="s">
        <v>163</v>
      </c>
      <c r="E111" s="801"/>
      <c r="F111" s="801"/>
      <c r="G111" s="801"/>
      <c r="H111" s="801"/>
      <c r="I111" s="802"/>
    </row>
    <row r="112" spans="2:9">
      <c r="B112" s="810"/>
      <c r="C112" s="799"/>
      <c r="D112" s="803"/>
      <c r="E112" s="803"/>
      <c r="F112" s="803"/>
      <c r="G112" s="803"/>
      <c r="H112" s="803"/>
      <c r="I112" s="804"/>
    </row>
    <row r="113" spans="2:9">
      <c r="B113" s="810"/>
      <c r="C113" s="799"/>
      <c r="D113" s="805" t="s">
        <v>164</v>
      </c>
      <c r="E113" s="805" t="s">
        <v>165</v>
      </c>
      <c r="F113" s="805" t="s">
        <v>166</v>
      </c>
      <c r="G113" s="805" t="s">
        <v>167</v>
      </c>
      <c r="H113" s="805" t="s">
        <v>168</v>
      </c>
      <c r="I113" s="807" t="s">
        <v>169</v>
      </c>
    </row>
    <row r="114" spans="2:9">
      <c r="B114" s="810"/>
      <c r="C114" s="799"/>
      <c r="D114" s="805"/>
      <c r="E114" s="805"/>
      <c r="F114" s="805"/>
      <c r="G114" s="805"/>
      <c r="H114" s="805"/>
      <c r="I114" s="807"/>
    </row>
    <row r="115" spans="2:9" ht="13.5" thickBot="1">
      <c r="B115" s="811"/>
      <c r="C115" s="800"/>
      <c r="D115" s="806"/>
      <c r="E115" s="806"/>
      <c r="F115" s="806"/>
      <c r="G115" s="806"/>
      <c r="H115" s="806"/>
      <c r="I115" s="808"/>
    </row>
    <row r="116" spans="2:9">
      <c r="B116" s="44" t="s">
        <v>66</v>
      </c>
      <c r="C116" s="13">
        <f t="shared" ref="C116:C134" si="2">+D116+E116+F116+G116+H116+I116</f>
        <v>1473</v>
      </c>
      <c r="D116" s="70">
        <v>8</v>
      </c>
      <c r="E116" s="13">
        <v>76</v>
      </c>
      <c r="F116" s="13">
        <v>287</v>
      </c>
      <c r="G116" s="13">
        <v>633</v>
      </c>
      <c r="H116" s="13">
        <v>264</v>
      </c>
      <c r="I116" s="14">
        <f>VLOOKUP(B116,'[13]11. RS_GRUPOS_EDAD'!$B$7:$Q$139,14,FALSE)</f>
        <v>205</v>
      </c>
    </row>
    <row r="117" spans="2:9">
      <c r="B117" s="5" t="s">
        <v>67</v>
      </c>
      <c r="C117" s="6">
        <f t="shared" si="2"/>
        <v>16378</v>
      </c>
      <c r="D117" s="70">
        <v>162</v>
      </c>
      <c r="E117" s="13">
        <v>938</v>
      </c>
      <c r="F117" s="13">
        <v>3327</v>
      </c>
      <c r="G117" s="13">
        <v>7499</v>
      </c>
      <c r="H117" s="13">
        <v>2395</v>
      </c>
      <c r="I117" s="14">
        <f>VLOOKUP(B117,'[13]11. RS_GRUPOS_EDAD'!$B$7:$Q$139,14,FALSE)</f>
        <v>2057</v>
      </c>
    </row>
    <row r="118" spans="2:9">
      <c r="B118" s="9" t="s">
        <v>68</v>
      </c>
      <c r="C118" s="6">
        <f t="shared" si="2"/>
        <v>5886</v>
      </c>
      <c r="D118" s="70">
        <v>70</v>
      </c>
      <c r="E118" s="13">
        <v>335</v>
      </c>
      <c r="F118" s="13">
        <v>1213</v>
      </c>
      <c r="G118" s="13">
        <v>2703</v>
      </c>
      <c r="H118" s="13">
        <v>840</v>
      </c>
      <c r="I118" s="14">
        <f>VLOOKUP(B118,'[13]11. RS_GRUPOS_EDAD'!$B$7:$Q$139,14,FALSE)</f>
        <v>725</v>
      </c>
    </row>
    <row r="119" spans="2:9">
      <c r="B119" s="9" t="s">
        <v>69</v>
      </c>
      <c r="C119" s="6">
        <f t="shared" si="2"/>
        <v>3196</v>
      </c>
      <c r="D119" s="70">
        <v>26</v>
      </c>
      <c r="E119" s="13">
        <v>148</v>
      </c>
      <c r="F119" s="13">
        <v>527</v>
      </c>
      <c r="G119" s="13">
        <v>1264</v>
      </c>
      <c r="H119" s="13">
        <v>641</v>
      </c>
      <c r="I119" s="14">
        <f>VLOOKUP(B119,'[13]11. RS_GRUPOS_EDAD'!$B$7:$Q$139,14,FALSE)</f>
        <v>590</v>
      </c>
    </row>
    <row r="120" spans="2:9">
      <c r="B120" s="9" t="s">
        <v>70</v>
      </c>
      <c r="C120" s="6">
        <f t="shared" si="2"/>
        <v>5663</v>
      </c>
      <c r="D120" s="70">
        <v>68</v>
      </c>
      <c r="E120" s="13">
        <v>373</v>
      </c>
      <c r="F120" s="13">
        <v>1267</v>
      </c>
      <c r="G120" s="13">
        <v>2395</v>
      </c>
      <c r="H120" s="13">
        <v>770</v>
      </c>
      <c r="I120" s="14">
        <f>VLOOKUP(B120,'[13]11. RS_GRUPOS_EDAD'!$B$7:$Q$139,14,FALSE)</f>
        <v>790</v>
      </c>
    </row>
    <row r="121" spans="2:9">
      <c r="B121" s="9" t="s">
        <v>71</v>
      </c>
      <c r="C121" s="6">
        <f t="shared" si="2"/>
        <v>6752</v>
      </c>
      <c r="D121" s="70">
        <v>72</v>
      </c>
      <c r="E121" s="13">
        <v>436</v>
      </c>
      <c r="F121" s="13">
        <v>1516</v>
      </c>
      <c r="G121" s="13">
        <v>3174</v>
      </c>
      <c r="H121" s="13">
        <v>907</v>
      </c>
      <c r="I121" s="14">
        <f>VLOOKUP(B121,'[13]11. RS_GRUPOS_EDAD'!$B$7:$Q$139,14,FALSE)</f>
        <v>647</v>
      </c>
    </row>
    <row r="122" spans="2:9">
      <c r="B122" s="9" t="s">
        <v>72</v>
      </c>
      <c r="C122" s="6">
        <f t="shared" si="2"/>
        <v>12288</v>
      </c>
      <c r="D122" s="70">
        <v>131</v>
      </c>
      <c r="E122" s="13">
        <v>680</v>
      </c>
      <c r="F122" s="13">
        <v>2610</v>
      </c>
      <c r="G122" s="13">
        <v>5299</v>
      </c>
      <c r="H122" s="13">
        <v>1839</v>
      </c>
      <c r="I122" s="14">
        <f>VLOOKUP(B122,'[13]11. RS_GRUPOS_EDAD'!$B$7:$Q$139,14,FALSE)</f>
        <v>1729</v>
      </c>
    </row>
    <row r="123" spans="2:9">
      <c r="B123" s="9" t="s">
        <v>73</v>
      </c>
      <c r="C123" s="6">
        <f t="shared" si="2"/>
        <v>18758</v>
      </c>
      <c r="D123" s="70">
        <v>248</v>
      </c>
      <c r="E123" s="13">
        <v>1603</v>
      </c>
      <c r="F123" s="13">
        <v>4769</v>
      </c>
      <c r="G123" s="13">
        <v>8093</v>
      </c>
      <c r="H123" s="13">
        <v>2186</v>
      </c>
      <c r="I123" s="14">
        <f>VLOOKUP(B123,'[13]11. RS_GRUPOS_EDAD'!$B$7:$Q$139,14,FALSE)</f>
        <v>1859</v>
      </c>
    </row>
    <row r="124" spans="2:9">
      <c r="B124" s="9" t="s">
        <v>74</v>
      </c>
      <c r="C124" s="6">
        <f t="shared" si="2"/>
        <v>8515</v>
      </c>
      <c r="D124" s="70">
        <v>72</v>
      </c>
      <c r="E124" s="13">
        <v>370</v>
      </c>
      <c r="F124" s="13">
        <v>1520</v>
      </c>
      <c r="G124" s="13">
        <v>3445</v>
      </c>
      <c r="H124" s="13">
        <v>1626</v>
      </c>
      <c r="I124" s="14">
        <f>VLOOKUP(B124,'[13]11. RS_GRUPOS_EDAD'!$B$7:$Q$139,14,FALSE)</f>
        <v>1482</v>
      </c>
    </row>
    <row r="125" spans="2:9">
      <c r="B125" s="9" t="s">
        <v>75</v>
      </c>
      <c r="C125" s="6">
        <f t="shared" si="2"/>
        <v>19038</v>
      </c>
      <c r="D125" s="70">
        <v>239</v>
      </c>
      <c r="E125" s="13">
        <v>1437</v>
      </c>
      <c r="F125" s="13">
        <v>4410</v>
      </c>
      <c r="G125" s="13">
        <v>8592</v>
      </c>
      <c r="H125" s="13">
        <v>2459</v>
      </c>
      <c r="I125" s="14">
        <f>VLOOKUP(B125,'[13]11. RS_GRUPOS_EDAD'!$B$7:$Q$139,14,FALSE)</f>
        <v>1901</v>
      </c>
    </row>
    <row r="126" spans="2:9">
      <c r="B126" s="9" t="s">
        <v>76</v>
      </c>
      <c r="C126" s="6">
        <f t="shared" si="2"/>
        <v>3387</v>
      </c>
      <c r="D126" s="70">
        <v>39</v>
      </c>
      <c r="E126" s="13">
        <v>228</v>
      </c>
      <c r="F126" s="13">
        <v>680</v>
      </c>
      <c r="G126" s="13">
        <v>1434</v>
      </c>
      <c r="H126" s="13">
        <v>474</v>
      </c>
      <c r="I126" s="14">
        <f>VLOOKUP(B126,'[13]11. RS_GRUPOS_EDAD'!$B$7:$Q$139,14,FALSE)</f>
        <v>532</v>
      </c>
    </row>
    <row r="127" spans="2:9">
      <c r="B127" s="8" t="s">
        <v>77</v>
      </c>
      <c r="C127" s="6">
        <f t="shared" si="2"/>
        <v>4359</v>
      </c>
      <c r="D127" s="70">
        <v>34</v>
      </c>
      <c r="E127" s="13">
        <v>164</v>
      </c>
      <c r="F127" s="13">
        <v>779</v>
      </c>
      <c r="G127" s="13">
        <v>1854</v>
      </c>
      <c r="H127" s="13">
        <v>860</v>
      </c>
      <c r="I127" s="14">
        <f>VLOOKUP(B127,'[13]11. RS_GRUPOS_EDAD'!$B$7:$Q$139,14,FALSE)</f>
        <v>668</v>
      </c>
    </row>
    <row r="128" spans="2:9">
      <c r="B128" s="8" t="s">
        <v>78</v>
      </c>
      <c r="C128" s="6">
        <f t="shared" si="2"/>
        <v>7707</v>
      </c>
      <c r="D128" s="70">
        <v>85</v>
      </c>
      <c r="E128" s="13">
        <v>406</v>
      </c>
      <c r="F128" s="13">
        <v>1550</v>
      </c>
      <c r="G128" s="13">
        <v>3332</v>
      </c>
      <c r="H128" s="13">
        <v>1258</v>
      </c>
      <c r="I128" s="14">
        <f>VLOOKUP(B128,'[13]11. RS_GRUPOS_EDAD'!$B$7:$Q$139,14,FALSE)</f>
        <v>1076</v>
      </c>
    </row>
    <row r="129" spans="2:9">
      <c r="B129" s="8" t="s">
        <v>79</v>
      </c>
      <c r="C129" s="6">
        <f t="shared" si="2"/>
        <v>2025</v>
      </c>
      <c r="D129" s="70">
        <v>13</v>
      </c>
      <c r="E129" s="13">
        <v>114</v>
      </c>
      <c r="F129" s="13">
        <v>376</v>
      </c>
      <c r="G129" s="13">
        <v>858</v>
      </c>
      <c r="H129" s="13">
        <v>330</v>
      </c>
      <c r="I129" s="14">
        <f>VLOOKUP(B129,'[13]11. RS_GRUPOS_EDAD'!$B$7:$Q$139,14,FALSE)</f>
        <v>334</v>
      </c>
    </row>
    <row r="130" spans="2:9">
      <c r="B130" s="9" t="s">
        <v>80</v>
      </c>
      <c r="C130" s="6">
        <f t="shared" si="2"/>
        <v>6794</v>
      </c>
      <c r="D130" s="70">
        <v>83</v>
      </c>
      <c r="E130" s="13">
        <v>493</v>
      </c>
      <c r="F130" s="13">
        <v>1557</v>
      </c>
      <c r="G130" s="13">
        <v>2998</v>
      </c>
      <c r="H130" s="13">
        <v>804</v>
      </c>
      <c r="I130" s="14">
        <f>VLOOKUP(B130,'[13]11. RS_GRUPOS_EDAD'!$B$7:$Q$139,14,FALSE)</f>
        <v>859</v>
      </c>
    </row>
    <row r="131" spans="2:9">
      <c r="B131" s="8" t="s">
        <v>81</v>
      </c>
      <c r="C131" s="6">
        <f t="shared" si="2"/>
        <v>7641</v>
      </c>
      <c r="D131" s="70">
        <v>121</v>
      </c>
      <c r="E131" s="13">
        <v>639</v>
      </c>
      <c r="F131" s="13">
        <v>1619</v>
      </c>
      <c r="G131" s="13">
        <v>3501</v>
      </c>
      <c r="H131" s="13">
        <v>954</v>
      </c>
      <c r="I131" s="14">
        <f>VLOOKUP(B131,'[13]11. RS_GRUPOS_EDAD'!$B$7:$Q$139,14,FALSE)</f>
        <v>807</v>
      </c>
    </row>
    <row r="132" spans="2:9">
      <c r="B132" s="11" t="s">
        <v>82</v>
      </c>
      <c r="C132" s="6">
        <f t="shared" si="2"/>
        <v>6468</v>
      </c>
      <c r="D132" s="70">
        <v>63</v>
      </c>
      <c r="E132" s="13">
        <v>347</v>
      </c>
      <c r="F132" s="13">
        <v>1233</v>
      </c>
      <c r="G132" s="13">
        <v>2912</v>
      </c>
      <c r="H132" s="13">
        <v>1049</v>
      </c>
      <c r="I132" s="14">
        <f>VLOOKUP(B132,'[13]11. RS_GRUPOS_EDAD'!$B$7:$Q$139,14,FALSE)</f>
        <v>864</v>
      </c>
    </row>
    <row r="133" spans="2:9">
      <c r="B133" s="9" t="s">
        <v>83</v>
      </c>
      <c r="C133" s="6">
        <f t="shared" si="2"/>
        <v>8354</v>
      </c>
      <c r="D133" s="70">
        <v>76</v>
      </c>
      <c r="E133" s="13">
        <v>437</v>
      </c>
      <c r="F133" s="13">
        <v>1587</v>
      </c>
      <c r="G133" s="13">
        <v>3690</v>
      </c>
      <c r="H133" s="13">
        <v>1411</v>
      </c>
      <c r="I133" s="14">
        <f>VLOOKUP(B133,'[13]11. RS_GRUPOS_EDAD'!$B$7:$Q$139,14,FALSE)</f>
        <v>1153</v>
      </c>
    </row>
    <row r="134" spans="2:9" ht="13.5" thickBot="1">
      <c r="B134" s="40" t="s">
        <v>84</v>
      </c>
      <c r="C134" s="41">
        <f t="shared" si="2"/>
        <v>5903</v>
      </c>
      <c r="D134" s="73">
        <v>93</v>
      </c>
      <c r="E134" s="41">
        <v>436</v>
      </c>
      <c r="F134" s="41">
        <v>1335</v>
      </c>
      <c r="G134" s="41">
        <v>2490</v>
      </c>
      <c r="H134" s="41">
        <v>838</v>
      </c>
      <c r="I134" s="42">
        <f>VLOOKUP(B134,'[13]11. RS_GRUPOS_EDAD'!$B$7:$Q$139,14,FALSE)</f>
        <v>711</v>
      </c>
    </row>
    <row r="135" spans="2:9" ht="13.5" thickBot="1">
      <c r="B135" s="30" t="s">
        <v>65</v>
      </c>
      <c r="C135" s="76">
        <f>SUM(C116:C134)</f>
        <v>150585</v>
      </c>
      <c r="D135" s="76">
        <f t="shared" ref="D135:I135" si="3">SUM(D116:D134)</f>
        <v>1703</v>
      </c>
      <c r="E135" s="76">
        <f t="shared" si="3"/>
        <v>9660</v>
      </c>
      <c r="F135" s="76">
        <f t="shared" si="3"/>
        <v>32162</v>
      </c>
      <c r="G135" s="76">
        <f t="shared" si="3"/>
        <v>66166</v>
      </c>
      <c r="H135" s="76">
        <f t="shared" si="3"/>
        <v>21905</v>
      </c>
      <c r="I135" s="76">
        <f t="shared" si="3"/>
        <v>18989</v>
      </c>
    </row>
    <row r="136" spans="2:9" ht="13.5" thickBot="1">
      <c r="B136" s="37" t="s">
        <v>152</v>
      </c>
      <c r="C136" s="75">
        <v>2379471</v>
      </c>
      <c r="D136" s="75">
        <v>21622</v>
      </c>
      <c r="E136" s="75">
        <v>143263</v>
      </c>
      <c r="F136" s="75">
        <v>497759</v>
      </c>
      <c r="G136" s="75">
        <v>1058467</v>
      </c>
      <c r="H136" s="75">
        <v>375685</v>
      </c>
      <c r="I136" s="75">
        <v>282675</v>
      </c>
    </row>
    <row r="137" spans="2:9">
      <c r="B137" s="35" t="s">
        <v>172</v>
      </c>
    </row>
    <row r="138" spans="2:9">
      <c r="B138" s="36" t="s">
        <v>173</v>
      </c>
    </row>
    <row r="142" spans="2:9" ht="18">
      <c r="B142" s="323" t="s">
        <v>651</v>
      </c>
    </row>
    <row r="145" spans="2:24" ht="24.75" customHeight="1" thickBot="1">
      <c r="B145" s="693" t="s">
        <v>273</v>
      </c>
      <c r="C145" s="693"/>
      <c r="D145" s="693"/>
      <c r="E145" s="693"/>
      <c r="F145" s="693"/>
      <c r="G145" s="693"/>
      <c r="H145" s="693"/>
      <c r="I145" s="693"/>
      <c r="J145" s="693"/>
      <c r="K145" s="693"/>
      <c r="L145" s="693"/>
      <c r="M145" s="693"/>
      <c r="N145" s="693"/>
      <c r="O145" s="693"/>
      <c r="P145" s="693"/>
      <c r="Q145" s="693"/>
      <c r="R145" s="693"/>
      <c r="S145" s="693"/>
      <c r="T145" s="693"/>
      <c r="U145" s="693"/>
      <c r="V145" s="693"/>
      <c r="W145" s="693"/>
      <c r="X145" s="693"/>
    </row>
    <row r="146" spans="2:24">
      <c r="B146" s="704" t="s">
        <v>872</v>
      </c>
      <c r="C146" s="706" t="s">
        <v>190</v>
      </c>
      <c r="D146" s="708" t="s">
        <v>191</v>
      </c>
      <c r="E146" s="708" t="s">
        <v>192</v>
      </c>
      <c r="F146" s="708"/>
      <c r="G146" s="708"/>
      <c r="H146" s="708"/>
      <c r="I146" s="708"/>
      <c r="J146" s="708"/>
      <c r="K146" s="708"/>
      <c r="L146" s="708"/>
      <c r="M146" s="708"/>
      <c r="N146" s="708"/>
      <c r="O146" s="708"/>
      <c r="P146" s="708"/>
      <c r="Q146" s="708"/>
      <c r="R146" s="708"/>
      <c r="S146" s="708"/>
      <c r="T146" s="708"/>
      <c r="U146" s="708"/>
      <c r="V146" s="708"/>
      <c r="W146" s="708"/>
      <c r="X146" s="710"/>
    </row>
    <row r="147" spans="2:24">
      <c r="B147" s="705"/>
      <c r="C147" s="707"/>
      <c r="D147" s="709"/>
      <c r="E147" s="709" t="s">
        <v>193</v>
      </c>
      <c r="F147" s="709"/>
      <c r="G147" s="709" t="s">
        <v>194</v>
      </c>
      <c r="H147" s="709"/>
      <c r="I147" s="709" t="s">
        <v>195</v>
      </c>
      <c r="J147" s="709"/>
      <c r="K147" s="709" t="s">
        <v>196</v>
      </c>
      <c r="L147" s="709"/>
      <c r="M147" s="709" t="s">
        <v>197</v>
      </c>
      <c r="N147" s="709"/>
      <c r="O147" s="709" t="s">
        <v>198</v>
      </c>
      <c r="P147" s="709"/>
      <c r="Q147" s="709" t="s">
        <v>199</v>
      </c>
      <c r="R147" s="709"/>
      <c r="S147" s="709" t="s">
        <v>200</v>
      </c>
      <c r="T147" s="709"/>
      <c r="U147" s="709" t="s">
        <v>201</v>
      </c>
      <c r="V147" s="709"/>
      <c r="W147" s="709" t="s">
        <v>202</v>
      </c>
      <c r="X147" s="711"/>
    </row>
    <row r="148" spans="2:24">
      <c r="B148" s="705"/>
      <c r="C148" s="707"/>
      <c r="D148" s="709"/>
      <c r="E148" s="140" t="s">
        <v>203</v>
      </c>
      <c r="F148" s="141" t="s">
        <v>204</v>
      </c>
      <c r="G148" s="140" t="s">
        <v>203</v>
      </c>
      <c r="H148" s="141" t="s">
        <v>204</v>
      </c>
      <c r="I148" s="140" t="s">
        <v>203</v>
      </c>
      <c r="J148" s="141" t="s">
        <v>204</v>
      </c>
      <c r="K148" s="140" t="s">
        <v>203</v>
      </c>
      <c r="L148" s="141" t="s">
        <v>204</v>
      </c>
      <c r="M148" s="140" t="s">
        <v>203</v>
      </c>
      <c r="N148" s="141" t="s">
        <v>204</v>
      </c>
      <c r="O148" s="140" t="s">
        <v>203</v>
      </c>
      <c r="P148" s="141" t="s">
        <v>204</v>
      </c>
      <c r="Q148" s="140" t="s">
        <v>203</v>
      </c>
      <c r="R148" s="141" t="s">
        <v>204</v>
      </c>
      <c r="S148" s="140" t="s">
        <v>203</v>
      </c>
      <c r="T148" s="141" t="s">
        <v>204</v>
      </c>
      <c r="U148" s="140" t="s">
        <v>203</v>
      </c>
      <c r="V148" s="141" t="s">
        <v>204</v>
      </c>
      <c r="W148" s="140" t="s">
        <v>203</v>
      </c>
      <c r="X148" s="142" t="s">
        <v>204</v>
      </c>
    </row>
    <row r="149" spans="2:24" ht="13.5" thickBot="1">
      <c r="B149" s="143" t="s">
        <v>152</v>
      </c>
      <c r="C149" s="144">
        <v>11.802875877580759</v>
      </c>
      <c r="D149" s="145">
        <v>74358</v>
      </c>
      <c r="E149" s="145">
        <v>953</v>
      </c>
      <c r="F149" s="146">
        <v>1.2816374835256461</v>
      </c>
      <c r="G149" s="145">
        <v>17931</v>
      </c>
      <c r="H149" s="146">
        <v>24.114419430323569</v>
      </c>
      <c r="I149" s="147">
        <v>21691</v>
      </c>
      <c r="J149" s="146">
        <v>29.171037413593698</v>
      </c>
      <c r="K149" s="145">
        <v>15862</v>
      </c>
      <c r="L149" s="146">
        <v>21.331934694316683</v>
      </c>
      <c r="M149" s="145">
        <v>11076</v>
      </c>
      <c r="N149" s="146">
        <v>14.895505527313807</v>
      </c>
      <c r="O149" s="147">
        <v>5261</v>
      </c>
      <c r="P149" s="146">
        <v>7.075230640953226</v>
      </c>
      <c r="Q149" s="145">
        <v>1453</v>
      </c>
      <c r="R149" s="146">
        <v>1.9540600876839076</v>
      </c>
      <c r="S149" s="145">
        <v>114</v>
      </c>
      <c r="T149" s="146">
        <v>0.15331235374808361</v>
      </c>
      <c r="U149" s="147">
        <v>16</v>
      </c>
      <c r="V149" s="146">
        <v>2.1517523333064364E-2</v>
      </c>
      <c r="W149" s="145">
        <v>1</v>
      </c>
      <c r="X149" s="148">
        <v>1.3448452083165228E-3</v>
      </c>
    </row>
    <row r="150" spans="2:24">
      <c r="B150" s="154" t="s">
        <v>254</v>
      </c>
      <c r="C150" s="130">
        <v>9.8610488570147918</v>
      </c>
      <c r="D150" s="129">
        <v>22</v>
      </c>
      <c r="E150" s="134">
        <v>1</v>
      </c>
      <c r="F150" s="130">
        <v>4.5454545454545459</v>
      </c>
      <c r="G150" s="129">
        <v>3</v>
      </c>
      <c r="H150" s="130">
        <v>13.636363636363635</v>
      </c>
      <c r="I150" s="129">
        <v>6</v>
      </c>
      <c r="J150" s="130">
        <v>27.27272727272727</v>
      </c>
      <c r="K150" s="129">
        <v>5</v>
      </c>
      <c r="L150" s="130">
        <v>22.727272727272727</v>
      </c>
      <c r="M150" s="129">
        <v>4</v>
      </c>
      <c r="N150" s="130">
        <v>18.181818181818183</v>
      </c>
      <c r="O150" s="129">
        <v>2</v>
      </c>
      <c r="P150" s="130">
        <v>9.0909090909090917</v>
      </c>
      <c r="Q150" s="129">
        <v>1</v>
      </c>
      <c r="R150" s="130">
        <v>4.5454545454545459</v>
      </c>
      <c r="S150" s="129">
        <v>0</v>
      </c>
      <c r="T150" s="130">
        <v>0</v>
      </c>
      <c r="U150" s="129">
        <v>0</v>
      </c>
      <c r="V150" s="130">
        <v>0</v>
      </c>
      <c r="W150" s="135">
        <v>0</v>
      </c>
      <c r="X150" s="131">
        <v>0</v>
      </c>
    </row>
    <row r="151" spans="2:24">
      <c r="B151" s="132" t="s">
        <v>255</v>
      </c>
      <c r="C151" s="133">
        <v>12.594458438287154</v>
      </c>
      <c r="D151" s="134">
        <v>95</v>
      </c>
      <c r="E151" s="134">
        <v>1</v>
      </c>
      <c r="F151" s="133">
        <v>1.0526315789473684</v>
      </c>
      <c r="G151" s="134">
        <v>21</v>
      </c>
      <c r="H151" s="133">
        <v>22.105263157894736</v>
      </c>
      <c r="I151" s="134">
        <v>28</v>
      </c>
      <c r="J151" s="133">
        <v>29.473684210526311</v>
      </c>
      <c r="K151" s="134">
        <v>21</v>
      </c>
      <c r="L151" s="133">
        <v>22.105263157894736</v>
      </c>
      <c r="M151" s="134">
        <v>13</v>
      </c>
      <c r="N151" s="133">
        <v>13.684210526315791</v>
      </c>
      <c r="O151" s="134">
        <v>7</v>
      </c>
      <c r="P151" s="133">
        <v>7.3684210526315779</v>
      </c>
      <c r="Q151" s="134">
        <v>4</v>
      </c>
      <c r="R151" s="133">
        <v>4.2105263157894735</v>
      </c>
      <c r="S151" s="129">
        <v>0</v>
      </c>
      <c r="T151" s="133">
        <v>0</v>
      </c>
      <c r="U151" s="129">
        <v>0</v>
      </c>
      <c r="V151" s="133">
        <v>0</v>
      </c>
      <c r="W151" s="135">
        <v>0</v>
      </c>
      <c r="X151" s="136">
        <v>0</v>
      </c>
    </row>
    <row r="152" spans="2:24">
      <c r="B152" s="132" t="s">
        <v>256</v>
      </c>
      <c r="C152" s="133">
        <v>8.2135523613963048</v>
      </c>
      <c r="D152" s="134">
        <v>36</v>
      </c>
      <c r="E152" s="134">
        <v>1</v>
      </c>
      <c r="F152" s="133">
        <v>2.7777777777777777</v>
      </c>
      <c r="G152" s="134">
        <v>7</v>
      </c>
      <c r="H152" s="133">
        <v>19.444444444444446</v>
      </c>
      <c r="I152" s="134">
        <v>17</v>
      </c>
      <c r="J152" s="133">
        <v>47.222222222222221</v>
      </c>
      <c r="K152" s="134">
        <v>3</v>
      </c>
      <c r="L152" s="133">
        <v>8.3333333333333321</v>
      </c>
      <c r="M152" s="134">
        <v>6</v>
      </c>
      <c r="N152" s="133">
        <v>16.666666666666664</v>
      </c>
      <c r="O152" s="134">
        <v>2</v>
      </c>
      <c r="P152" s="133">
        <v>5.5555555555555554</v>
      </c>
      <c r="Q152" s="134">
        <v>0</v>
      </c>
      <c r="R152" s="133">
        <v>0</v>
      </c>
      <c r="S152" s="129">
        <v>0</v>
      </c>
      <c r="T152" s="133">
        <v>0</v>
      </c>
      <c r="U152" s="129">
        <v>0</v>
      </c>
      <c r="V152" s="133">
        <v>0</v>
      </c>
      <c r="W152" s="134">
        <v>0</v>
      </c>
      <c r="X152" s="136">
        <v>0</v>
      </c>
    </row>
    <row r="153" spans="2:24">
      <c r="B153" s="132" t="s">
        <v>257</v>
      </c>
      <c r="C153" s="133">
        <v>15.398415308715801</v>
      </c>
      <c r="D153" s="134">
        <v>103</v>
      </c>
      <c r="E153" s="134">
        <v>2</v>
      </c>
      <c r="F153" s="133">
        <v>1.9417475728155338</v>
      </c>
      <c r="G153" s="134">
        <v>29</v>
      </c>
      <c r="H153" s="133">
        <v>28.155339805825243</v>
      </c>
      <c r="I153" s="134">
        <v>30</v>
      </c>
      <c r="J153" s="133">
        <v>29.126213592233007</v>
      </c>
      <c r="K153" s="134">
        <v>23</v>
      </c>
      <c r="L153" s="133">
        <v>22.330097087378643</v>
      </c>
      <c r="M153" s="134">
        <v>8</v>
      </c>
      <c r="N153" s="133">
        <v>7.7669902912621351</v>
      </c>
      <c r="O153" s="134">
        <v>8</v>
      </c>
      <c r="P153" s="133">
        <v>7.7669902912621351</v>
      </c>
      <c r="Q153" s="134">
        <v>2</v>
      </c>
      <c r="R153" s="133">
        <v>1.9417475728155338</v>
      </c>
      <c r="S153" s="129">
        <v>0</v>
      </c>
      <c r="T153" s="133">
        <v>0</v>
      </c>
      <c r="U153" s="129">
        <v>1</v>
      </c>
      <c r="V153" s="133">
        <v>0.97087378640776689</v>
      </c>
      <c r="W153" s="135">
        <v>0</v>
      </c>
      <c r="X153" s="136">
        <v>0</v>
      </c>
    </row>
    <row r="154" spans="2:24">
      <c r="B154" s="132" t="s">
        <v>258</v>
      </c>
      <c r="C154" s="133">
        <v>10.371650821089023</v>
      </c>
      <c r="D154" s="134">
        <v>84</v>
      </c>
      <c r="E154" s="134">
        <v>1</v>
      </c>
      <c r="F154" s="133">
        <v>1.1904761904761905</v>
      </c>
      <c r="G154" s="134">
        <v>16</v>
      </c>
      <c r="H154" s="133">
        <v>19.047619047619047</v>
      </c>
      <c r="I154" s="134">
        <v>22</v>
      </c>
      <c r="J154" s="133">
        <v>26.190476190476193</v>
      </c>
      <c r="K154" s="134">
        <v>29</v>
      </c>
      <c r="L154" s="133">
        <v>34.523809523809526</v>
      </c>
      <c r="M154" s="134">
        <v>8</v>
      </c>
      <c r="N154" s="133">
        <v>9.5238095238095237</v>
      </c>
      <c r="O154" s="134">
        <v>5</v>
      </c>
      <c r="P154" s="133">
        <v>5.9523809523809517</v>
      </c>
      <c r="Q154" s="134">
        <v>3</v>
      </c>
      <c r="R154" s="133">
        <v>3.5714285714285712</v>
      </c>
      <c r="S154" s="134">
        <v>0</v>
      </c>
      <c r="T154" s="133">
        <v>0</v>
      </c>
      <c r="U154" s="129">
        <v>0</v>
      </c>
      <c r="V154" s="133">
        <v>0</v>
      </c>
      <c r="W154" s="135">
        <v>0</v>
      </c>
      <c r="X154" s="136">
        <v>0</v>
      </c>
    </row>
    <row r="155" spans="2:24">
      <c r="B155" s="161" t="s">
        <v>259</v>
      </c>
      <c r="C155" s="138">
        <v>10.846245530393325</v>
      </c>
      <c r="D155" s="162">
        <v>182</v>
      </c>
      <c r="E155" s="134">
        <v>3</v>
      </c>
      <c r="F155" s="133">
        <v>1.6483516483516485</v>
      </c>
      <c r="G155" s="134">
        <v>67</v>
      </c>
      <c r="H155" s="133">
        <v>36.813186813186817</v>
      </c>
      <c r="I155" s="162">
        <v>57</v>
      </c>
      <c r="J155" s="138">
        <v>31.318681318681318</v>
      </c>
      <c r="K155" s="134">
        <v>22</v>
      </c>
      <c r="L155" s="133">
        <v>12.087912087912088</v>
      </c>
      <c r="M155" s="134">
        <v>17</v>
      </c>
      <c r="N155" s="133">
        <v>9.3406593406593412</v>
      </c>
      <c r="O155" s="162">
        <v>10</v>
      </c>
      <c r="P155" s="138">
        <v>5.4945054945054945</v>
      </c>
      <c r="Q155" s="134">
        <v>5</v>
      </c>
      <c r="R155" s="133">
        <v>2.7472527472527473</v>
      </c>
      <c r="S155" s="129">
        <v>1</v>
      </c>
      <c r="T155" s="133">
        <v>0.5494505494505495</v>
      </c>
      <c r="U155" s="129">
        <v>0</v>
      </c>
      <c r="V155" s="138">
        <v>0</v>
      </c>
      <c r="W155" s="134">
        <v>0</v>
      </c>
      <c r="X155" s="136">
        <v>0</v>
      </c>
    </row>
    <row r="156" spans="2:24">
      <c r="B156" s="132" t="s">
        <v>260</v>
      </c>
      <c r="C156" s="133">
        <v>11.162988115449915</v>
      </c>
      <c r="D156" s="134">
        <v>263</v>
      </c>
      <c r="E156" s="134">
        <v>6</v>
      </c>
      <c r="F156" s="133">
        <v>2.2813688212927756</v>
      </c>
      <c r="G156" s="134">
        <v>87</v>
      </c>
      <c r="H156" s="133">
        <v>33.079847908745244</v>
      </c>
      <c r="I156" s="134">
        <v>75</v>
      </c>
      <c r="J156" s="133">
        <v>28.517110266159694</v>
      </c>
      <c r="K156" s="134">
        <v>48</v>
      </c>
      <c r="L156" s="133">
        <v>18.250950570342205</v>
      </c>
      <c r="M156" s="134">
        <v>26</v>
      </c>
      <c r="N156" s="133">
        <v>9.8859315589353614</v>
      </c>
      <c r="O156" s="134">
        <v>11</v>
      </c>
      <c r="P156" s="133">
        <v>4.1825095057034218</v>
      </c>
      <c r="Q156" s="134">
        <v>10</v>
      </c>
      <c r="R156" s="133">
        <v>3.8022813688212929</v>
      </c>
      <c r="S156" s="129">
        <v>0</v>
      </c>
      <c r="T156" s="133">
        <v>0</v>
      </c>
      <c r="U156" s="129">
        <v>0</v>
      </c>
      <c r="V156" s="133">
        <v>0</v>
      </c>
      <c r="W156" s="135">
        <v>0</v>
      </c>
      <c r="X156" s="136">
        <v>0</v>
      </c>
    </row>
    <row r="157" spans="2:24">
      <c r="B157" s="132" t="s">
        <v>261</v>
      </c>
      <c r="C157" s="133">
        <v>8.2228963755388804</v>
      </c>
      <c r="D157" s="134">
        <v>103</v>
      </c>
      <c r="E157" s="134">
        <v>1</v>
      </c>
      <c r="F157" s="133">
        <v>0.97087378640776689</v>
      </c>
      <c r="G157" s="134">
        <v>33</v>
      </c>
      <c r="H157" s="133">
        <v>32.038834951456316</v>
      </c>
      <c r="I157" s="134">
        <v>32</v>
      </c>
      <c r="J157" s="133">
        <v>31.067961165048541</v>
      </c>
      <c r="K157" s="134">
        <v>22</v>
      </c>
      <c r="L157" s="133">
        <v>21.359223300970871</v>
      </c>
      <c r="M157" s="134">
        <v>7</v>
      </c>
      <c r="N157" s="133">
        <v>6.7961165048543686</v>
      </c>
      <c r="O157" s="134">
        <v>5</v>
      </c>
      <c r="P157" s="133">
        <v>4.8543689320388346</v>
      </c>
      <c r="Q157" s="134">
        <v>1</v>
      </c>
      <c r="R157" s="133">
        <v>0.97087378640776689</v>
      </c>
      <c r="S157" s="129">
        <v>2</v>
      </c>
      <c r="T157" s="133">
        <v>1.9417475728155338</v>
      </c>
      <c r="U157" s="129">
        <v>0</v>
      </c>
      <c r="V157" s="133">
        <v>0</v>
      </c>
      <c r="W157" s="135">
        <v>0</v>
      </c>
      <c r="X157" s="136">
        <v>0</v>
      </c>
    </row>
    <row r="158" spans="2:24">
      <c r="B158" s="132" t="s">
        <v>262</v>
      </c>
      <c r="C158" s="133">
        <v>15.410462893227507</v>
      </c>
      <c r="D158" s="134">
        <v>266</v>
      </c>
      <c r="E158" s="134">
        <v>6</v>
      </c>
      <c r="F158" s="133">
        <v>2.2556390977443606</v>
      </c>
      <c r="G158" s="134">
        <v>74</v>
      </c>
      <c r="H158" s="133">
        <v>27.819548872180448</v>
      </c>
      <c r="I158" s="134">
        <v>82</v>
      </c>
      <c r="J158" s="133">
        <v>30.82706766917293</v>
      </c>
      <c r="K158" s="134">
        <v>47</v>
      </c>
      <c r="L158" s="133">
        <v>17.669172932330827</v>
      </c>
      <c r="M158" s="134">
        <v>27</v>
      </c>
      <c r="N158" s="133">
        <v>10.150375939849624</v>
      </c>
      <c r="O158" s="134">
        <v>24</v>
      </c>
      <c r="P158" s="133">
        <v>9.0225563909774422</v>
      </c>
      <c r="Q158" s="134">
        <v>6</v>
      </c>
      <c r="R158" s="133">
        <v>2.2556390977443606</v>
      </c>
      <c r="S158" s="129">
        <v>0</v>
      </c>
      <c r="T158" s="133">
        <v>0</v>
      </c>
      <c r="U158" s="129">
        <v>0</v>
      </c>
      <c r="V158" s="133">
        <v>0</v>
      </c>
      <c r="W158" s="134">
        <v>0</v>
      </c>
      <c r="X158" s="136">
        <v>0</v>
      </c>
    </row>
    <row r="159" spans="2:24">
      <c r="B159" s="132" t="s">
        <v>263</v>
      </c>
      <c r="C159" s="133">
        <v>14.51771653543307</v>
      </c>
      <c r="D159" s="134">
        <v>59</v>
      </c>
      <c r="E159" s="134">
        <v>0</v>
      </c>
      <c r="F159" s="133">
        <v>0</v>
      </c>
      <c r="G159" s="134">
        <v>11</v>
      </c>
      <c r="H159" s="133">
        <v>18.64406779661017</v>
      </c>
      <c r="I159" s="134">
        <v>20</v>
      </c>
      <c r="J159" s="133">
        <v>33.898305084745758</v>
      </c>
      <c r="K159" s="134">
        <v>14</v>
      </c>
      <c r="L159" s="133">
        <v>23.728813559322035</v>
      </c>
      <c r="M159" s="134">
        <v>7</v>
      </c>
      <c r="N159" s="133">
        <v>11.864406779661017</v>
      </c>
      <c r="O159" s="134">
        <v>4</v>
      </c>
      <c r="P159" s="133">
        <v>6.7796610169491522</v>
      </c>
      <c r="Q159" s="134">
        <v>3</v>
      </c>
      <c r="R159" s="133">
        <v>5.0847457627118651</v>
      </c>
      <c r="S159" s="134">
        <v>0</v>
      </c>
      <c r="T159" s="133">
        <v>0</v>
      </c>
      <c r="U159" s="129">
        <v>0</v>
      </c>
      <c r="V159" s="133">
        <v>0</v>
      </c>
      <c r="W159" s="134">
        <v>0</v>
      </c>
      <c r="X159" s="136">
        <v>0</v>
      </c>
    </row>
    <row r="160" spans="2:24">
      <c r="B160" s="132" t="s">
        <v>264</v>
      </c>
      <c r="C160" s="133">
        <v>10.89108910891089</v>
      </c>
      <c r="D160" s="134">
        <v>66</v>
      </c>
      <c r="E160" s="134">
        <v>1</v>
      </c>
      <c r="F160" s="133">
        <v>1.5151515151515151</v>
      </c>
      <c r="G160" s="134">
        <v>21</v>
      </c>
      <c r="H160" s="133">
        <v>31.818181818181817</v>
      </c>
      <c r="I160" s="134">
        <v>24</v>
      </c>
      <c r="J160" s="133">
        <v>36.363636363636367</v>
      </c>
      <c r="K160" s="134">
        <v>9</v>
      </c>
      <c r="L160" s="133">
        <v>13.636363636363635</v>
      </c>
      <c r="M160" s="134">
        <v>6</v>
      </c>
      <c r="N160" s="133">
        <v>9.0909090909090917</v>
      </c>
      <c r="O160" s="134">
        <v>3</v>
      </c>
      <c r="P160" s="133">
        <v>4.5454545454545459</v>
      </c>
      <c r="Q160" s="134">
        <v>1</v>
      </c>
      <c r="R160" s="133">
        <v>1.5151515151515151</v>
      </c>
      <c r="S160" s="134">
        <v>1</v>
      </c>
      <c r="T160" s="133">
        <v>1.5151515151515151</v>
      </c>
      <c r="U160" s="129">
        <v>0</v>
      </c>
      <c r="V160" s="133">
        <v>0</v>
      </c>
      <c r="W160" s="134">
        <v>0</v>
      </c>
      <c r="X160" s="136">
        <v>0</v>
      </c>
    </row>
    <row r="161" spans="2:24">
      <c r="B161" s="132" t="s">
        <v>265</v>
      </c>
      <c r="C161" s="133">
        <v>10.089332632685233</v>
      </c>
      <c r="D161" s="134">
        <v>96</v>
      </c>
      <c r="E161" s="134">
        <v>0</v>
      </c>
      <c r="F161" s="133">
        <v>0</v>
      </c>
      <c r="G161" s="134">
        <v>28</v>
      </c>
      <c r="H161" s="133">
        <v>29.166666666666668</v>
      </c>
      <c r="I161" s="134">
        <v>27</v>
      </c>
      <c r="J161" s="133">
        <v>28.125</v>
      </c>
      <c r="K161" s="134">
        <v>13</v>
      </c>
      <c r="L161" s="133">
        <v>13.541666666666666</v>
      </c>
      <c r="M161" s="134">
        <v>17</v>
      </c>
      <c r="N161" s="133">
        <v>17.708333333333336</v>
      </c>
      <c r="O161" s="134">
        <v>9</v>
      </c>
      <c r="P161" s="133">
        <v>9.375</v>
      </c>
      <c r="Q161" s="134">
        <v>1</v>
      </c>
      <c r="R161" s="133">
        <v>1.0416666666666665</v>
      </c>
      <c r="S161" s="129">
        <v>1</v>
      </c>
      <c r="T161" s="133">
        <v>1.0416666666666665</v>
      </c>
      <c r="U161" s="129">
        <v>0</v>
      </c>
      <c r="V161" s="133">
        <v>0</v>
      </c>
      <c r="W161" s="135">
        <v>0</v>
      </c>
      <c r="X161" s="136">
        <v>0</v>
      </c>
    </row>
    <row r="162" spans="2:24">
      <c r="B162" s="132" t="s">
        <v>266</v>
      </c>
      <c r="C162" s="133">
        <v>6.6266961186494164</v>
      </c>
      <c r="D162" s="134">
        <v>21</v>
      </c>
      <c r="E162" s="134">
        <v>1</v>
      </c>
      <c r="F162" s="133">
        <v>4.7619047619047619</v>
      </c>
      <c r="G162" s="134">
        <v>11</v>
      </c>
      <c r="H162" s="133">
        <v>52.380952380952387</v>
      </c>
      <c r="I162" s="134">
        <v>4</v>
      </c>
      <c r="J162" s="133">
        <v>19.047619047619047</v>
      </c>
      <c r="K162" s="134">
        <v>3</v>
      </c>
      <c r="L162" s="133">
        <v>14.285714285714285</v>
      </c>
      <c r="M162" s="134">
        <v>0</v>
      </c>
      <c r="N162" s="133">
        <v>0</v>
      </c>
      <c r="O162" s="134">
        <v>0</v>
      </c>
      <c r="P162" s="133">
        <v>0</v>
      </c>
      <c r="Q162" s="134">
        <v>2</v>
      </c>
      <c r="R162" s="133">
        <v>9.5238095238095237</v>
      </c>
      <c r="S162" s="129">
        <v>0</v>
      </c>
      <c r="T162" s="133">
        <v>0</v>
      </c>
      <c r="U162" s="129">
        <v>0</v>
      </c>
      <c r="V162" s="133">
        <v>0</v>
      </c>
      <c r="W162" s="135">
        <v>0</v>
      </c>
      <c r="X162" s="136">
        <v>0</v>
      </c>
    </row>
    <row r="163" spans="2:24">
      <c r="B163" s="132" t="s">
        <v>267</v>
      </c>
      <c r="C163" s="133">
        <v>9.0917611772424785</v>
      </c>
      <c r="D163" s="134">
        <v>97</v>
      </c>
      <c r="E163" s="134">
        <v>2</v>
      </c>
      <c r="F163" s="133">
        <v>2.0618556701030926</v>
      </c>
      <c r="G163" s="134">
        <v>37</v>
      </c>
      <c r="H163" s="133">
        <v>38.144329896907216</v>
      </c>
      <c r="I163" s="134">
        <v>27</v>
      </c>
      <c r="J163" s="133">
        <v>27.835051546391753</v>
      </c>
      <c r="K163" s="134">
        <v>12</v>
      </c>
      <c r="L163" s="133">
        <v>12.371134020618557</v>
      </c>
      <c r="M163" s="134">
        <v>12</v>
      </c>
      <c r="N163" s="133">
        <v>12.371134020618557</v>
      </c>
      <c r="O163" s="134">
        <v>5</v>
      </c>
      <c r="P163" s="133">
        <v>5.1546391752577314</v>
      </c>
      <c r="Q163" s="134">
        <v>2</v>
      </c>
      <c r="R163" s="133">
        <v>2.0618556701030926</v>
      </c>
      <c r="S163" s="129">
        <v>0</v>
      </c>
      <c r="T163" s="133">
        <v>0</v>
      </c>
      <c r="U163" s="129">
        <v>0</v>
      </c>
      <c r="V163" s="133">
        <v>0</v>
      </c>
      <c r="W163" s="135">
        <v>0</v>
      </c>
      <c r="X163" s="136">
        <v>0</v>
      </c>
    </row>
    <row r="164" spans="2:24">
      <c r="B164" s="132" t="s">
        <v>268</v>
      </c>
      <c r="C164" s="133">
        <v>15.504822366011476</v>
      </c>
      <c r="D164" s="134">
        <v>127</v>
      </c>
      <c r="E164" s="134">
        <v>1</v>
      </c>
      <c r="F164" s="133">
        <v>0.78740157480314954</v>
      </c>
      <c r="G164" s="134">
        <v>43</v>
      </c>
      <c r="H164" s="133">
        <v>33.858267716535437</v>
      </c>
      <c r="I164" s="134">
        <v>46</v>
      </c>
      <c r="J164" s="133">
        <v>36.220472440944881</v>
      </c>
      <c r="K164" s="134">
        <v>17</v>
      </c>
      <c r="L164" s="133">
        <v>13.385826771653544</v>
      </c>
      <c r="M164" s="134">
        <v>10</v>
      </c>
      <c r="N164" s="133">
        <v>7.8740157480314963</v>
      </c>
      <c r="O164" s="134">
        <v>6</v>
      </c>
      <c r="P164" s="133">
        <v>4.7244094488188972</v>
      </c>
      <c r="Q164" s="134">
        <v>3</v>
      </c>
      <c r="R164" s="133">
        <v>2.3622047244094486</v>
      </c>
      <c r="S164" s="134">
        <v>1</v>
      </c>
      <c r="T164" s="133">
        <v>0.78740157480314954</v>
      </c>
      <c r="U164" s="129">
        <v>0</v>
      </c>
      <c r="V164" s="133">
        <v>0</v>
      </c>
      <c r="W164" s="134">
        <v>0</v>
      </c>
      <c r="X164" s="136">
        <v>0</v>
      </c>
    </row>
    <row r="165" spans="2:24">
      <c r="B165" s="132" t="s">
        <v>269</v>
      </c>
      <c r="C165" s="133">
        <v>10.918432883750802</v>
      </c>
      <c r="D165" s="134">
        <v>136</v>
      </c>
      <c r="E165" s="134">
        <v>1</v>
      </c>
      <c r="F165" s="133">
        <v>0.73529411764705876</v>
      </c>
      <c r="G165" s="134">
        <v>31</v>
      </c>
      <c r="H165" s="133">
        <v>22.794117647058822</v>
      </c>
      <c r="I165" s="134">
        <v>46</v>
      </c>
      <c r="J165" s="133">
        <v>33.82352941176471</v>
      </c>
      <c r="K165" s="134">
        <v>30</v>
      </c>
      <c r="L165" s="133">
        <v>22.058823529411764</v>
      </c>
      <c r="M165" s="134">
        <v>22</v>
      </c>
      <c r="N165" s="133">
        <v>16.176470588235293</v>
      </c>
      <c r="O165" s="134">
        <v>2</v>
      </c>
      <c r="P165" s="133">
        <v>1.4705882352941175</v>
      </c>
      <c r="Q165" s="134">
        <v>4</v>
      </c>
      <c r="R165" s="133">
        <v>2.9411764705882351</v>
      </c>
      <c r="S165" s="129">
        <v>0</v>
      </c>
      <c r="T165" s="133">
        <v>0</v>
      </c>
      <c r="U165" s="129">
        <v>0</v>
      </c>
      <c r="V165" s="133">
        <v>0</v>
      </c>
      <c r="W165" s="134">
        <v>0</v>
      </c>
      <c r="X165" s="136">
        <v>0</v>
      </c>
    </row>
    <row r="166" spans="2:24">
      <c r="B166" s="132" t="s">
        <v>270</v>
      </c>
      <c r="C166" s="133">
        <v>11.982480786711841</v>
      </c>
      <c r="D166" s="134">
        <v>290</v>
      </c>
      <c r="E166" s="134">
        <v>4</v>
      </c>
      <c r="F166" s="133">
        <v>1.3793103448275863</v>
      </c>
      <c r="G166" s="134">
        <v>90</v>
      </c>
      <c r="H166" s="133">
        <v>31.03448275862069</v>
      </c>
      <c r="I166" s="134">
        <v>77</v>
      </c>
      <c r="J166" s="133">
        <v>26.551724137931032</v>
      </c>
      <c r="K166" s="134">
        <v>55</v>
      </c>
      <c r="L166" s="133">
        <v>18.96551724137931</v>
      </c>
      <c r="M166" s="134">
        <v>39</v>
      </c>
      <c r="N166" s="133">
        <v>13.448275862068964</v>
      </c>
      <c r="O166" s="134">
        <v>17</v>
      </c>
      <c r="P166" s="133">
        <v>5.8620689655172411</v>
      </c>
      <c r="Q166" s="134">
        <v>7</v>
      </c>
      <c r="R166" s="133">
        <v>2.4137931034482758</v>
      </c>
      <c r="S166" s="129">
        <v>1</v>
      </c>
      <c r="T166" s="133">
        <v>0.34482758620689657</v>
      </c>
      <c r="U166" s="129">
        <v>0</v>
      </c>
      <c r="V166" s="133">
        <v>0</v>
      </c>
      <c r="W166" s="135">
        <v>0</v>
      </c>
      <c r="X166" s="136">
        <v>0</v>
      </c>
    </row>
    <row r="167" spans="2:24">
      <c r="B167" s="132" t="s">
        <v>271</v>
      </c>
      <c r="C167" s="133">
        <v>10.240088562928111</v>
      </c>
      <c r="D167" s="134">
        <v>148</v>
      </c>
      <c r="E167" s="134">
        <v>0</v>
      </c>
      <c r="F167" s="133">
        <v>0</v>
      </c>
      <c r="G167" s="134">
        <v>45</v>
      </c>
      <c r="H167" s="133">
        <v>30.405405405405407</v>
      </c>
      <c r="I167" s="134">
        <v>45</v>
      </c>
      <c r="J167" s="133">
        <v>30.405405405405407</v>
      </c>
      <c r="K167" s="134">
        <v>24</v>
      </c>
      <c r="L167" s="133">
        <v>16.216216216216218</v>
      </c>
      <c r="M167" s="134">
        <v>16</v>
      </c>
      <c r="N167" s="133">
        <v>10.810810810810811</v>
      </c>
      <c r="O167" s="134">
        <v>14</v>
      </c>
      <c r="P167" s="133">
        <v>9.4594594594594597</v>
      </c>
      <c r="Q167" s="134">
        <v>4</v>
      </c>
      <c r="R167" s="133">
        <v>2.7027027027027026</v>
      </c>
      <c r="S167" s="129">
        <v>0</v>
      </c>
      <c r="T167" s="133">
        <v>0</v>
      </c>
      <c r="U167" s="129">
        <v>0</v>
      </c>
      <c r="V167" s="133">
        <v>0</v>
      </c>
      <c r="W167" s="135">
        <v>0</v>
      </c>
      <c r="X167" s="136">
        <v>0</v>
      </c>
    </row>
    <row r="168" spans="2:24" ht="13.5" thickBot="1">
      <c r="B168" s="156" t="s">
        <v>272</v>
      </c>
      <c r="C168" s="155">
        <v>11.874469889737066</v>
      </c>
      <c r="D168" s="135">
        <v>98</v>
      </c>
      <c r="E168" s="134">
        <v>2</v>
      </c>
      <c r="F168" s="155">
        <v>2.0408163265306123</v>
      </c>
      <c r="G168" s="135">
        <v>31</v>
      </c>
      <c r="H168" s="155">
        <v>31.632653061224492</v>
      </c>
      <c r="I168" s="135">
        <v>20</v>
      </c>
      <c r="J168" s="155">
        <v>20.408163265306122</v>
      </c>
      <c r="K168" s="135">
        <v>20</v>
      </c>
      <c r="L168" s="155">
        <v>20.408163265306122</v>
      </c>
      <c r="M168" s="135">
        <v>15</v>
      </c>
      <c r="N168" s="155">
        <v>15.306122448979592</v>
      </c>
      <c r="O168" s="135">
        <v>9</v>
      </c>
      <c r="P168" s="155">
        <v>9.183673469387756</v>
      </c>
      <c r="Q168" s="135">
        <v>1</v>
      </c>
      <c r="R168" s="155">
        <v>1.0204081632653061</v>
      </c>
      <c r="S168" s="129">
        <v>0</v>
      </c>
      <c r="T168" s="155">
        <v>0</v>
      </c>
      <c r="U168" s="129">
        <v>0</v>
      </c>
      <c r="V168" s="155">
        <v>0</v>
      </c>
      <c r="W168" s="135">
        <v>0</v>
      </c>
      <c r="X168" s="157">
        <v>0</v>
      </c>
    </row>
    <row r="169" spans="2:24" ht="13.5" thickBot="1">
      <c r="B169" s="121" t="s">
        <v>65</v>
      </c>
      <c r="C169" s="122">
        <v>11.45404389717347</v>
      </c>
      <c r="D169" s="123">
        <v>2292</v>
      </c>
      <c r="E169" s="152">
        <v>34</v>
      </c>
      <c r="F169" s="124">
        <v>1.4834205933682374</v>
      </c>
      <c r="G169" s="152">
        <v>685</v>
      </c>
      <c r="H169" s="124">
        <v>29.886561954624781</v>
      </c>
      <c r="I169" s="153">
        <v>685</v>
      </c>
      <c r="J169" s="122">
        <v>29.886561954624781</v>
      </c>
      <c r="K169" s="152">
        <v>417</v>
      </c>
      <c r="L169" s="124">
        <v>18.193717277486911</v>
      </c>
      <c r="M169" s="152">
        <v>260</v>
      </c>
      <c r="N169" s="124">
        <v>11.343804537521814</v>
      </c>
      <c r="O169" s="153">
        <v>143</v>
      </c>
      <c r="P169" s="122">
        <v>6.2390924956369984</v>
      </c>
      <c r="Q169" s="152">
        <v>60</v>
      </c>
      <c r="R169" s="124">
        <v>2.6178010471204187</v>
      </c>
      <c r="S169" s="152">
        <v>7</v>
      </c>
      <c r="T169" s="124">
        <v>0.30541012216404884</v>
      </c>
      <c r="U169" s="153">
        <v>1</v>
      </c>
      <c r="V169" s="122">
        <v>4.3630017452006981E-2</v>
      </c>
      <c r="W169" s="152">
        <v>0</v>
      </c>
      <c r="X169" s="125">
        <v>0</v>
      </c>
    </row>
    <row r="170" spans="2:24">
      <c r="B170" s="139" t="s">
        <v>210</v>
      </c>
    </row>
    <row r="175" spans="2:24" ht="26.25" customHeight="1" thickBot="1">
      <c r="B175" s="703" t="s">
        <v>705</v>
      </c>
      <c r="C175" s="703"/>
      <c r="D175" s="703"/>
      <c r="E175" s="703"/>
      <c r="F175" s="703"/>
      <c r="G175" s="703"/>
      <c r="H175" s="703"/>
      <c r="I175" s="703"/>
      <c r="J175" s="703"/>
      <c r="K175" s="703"/>
      <c r="L175" s="703"/>
      <c r="M175" s="703"/>
      <c r="N175" s="703"/>
      <c r="O175" s="703"/>
      <c r="P175" s="703"/>
      <c r="Q175" s="703"/>
      <c r="R175" s="703"/>
      <c r="S175" s="703"/>
      <c r="T175" s="703"/>
      <c r="U175" s="703"/>
      <c r="V175" s="703"/>
      <c r="W175" s="703"/>
      <c r="X175" s="703"/>
    </row>
    <row r="176" spans="2:24">
      <c r="B176" s="823" t="s">
        <v>873</v>
      </c>
      <c r="C176" s="825" t="s">
        <v>336</v>
      </c>
      <c r="D176" s="825" t="s">
        <v>337</v>
      </c>
      <c r="E176" s="708" t="s">
        <v>191</v>
      </c>
      <c r="F176" s="690" t="s">
        <v>192</v>
      </c>
      <c r="G176" s="691"/>
      <c r="H176" s="691"/>
      <c r="I176" s="691"/>
      <c r="J176" s="691"/>
      <c r="K176" s="691"/>
      <c r="L176" s="691"/>
      <c r="M176" s="691"/>
      <c r="N176" s="691"/>
      <c r="O176" s="691"/>
      <c r="P176" s="691"/>
      <c r="Q176" s="691"/>
      <c r="R176" s="691"/>
      <c r="S176" s="691"/>
      <c r="T176" s="691"/>
      <c r="U176" s="691"/>
      <c r="V176" s="691"/>
      <c r="W176" s="691"/>
      <c r="X176" s="692"/>
    </row>
    <row r="177" spans="2:24">
      <c r="B177" s="824"/>
      <c r="C177" s="826"/>
      <c r="D177" s="826"/>
      <c r="E177" s="709"/>
      <c r="F177" s="709" t="s">
        <v>193</v>
      </c>
      <c r="G177" s="709"/>
      <c r="H177" s="709" t="s">
        <v>194</v>
      </c>
      <c r="I177" s="709"/>
      <c r="J177" s="709" t="s">
        <v>195</v>
      </c>
      <c r="K177" s="709"/>
      <c r="L177" s="709" t="s">
        <v>196</v>
      </c>
      <c r="M177" s="709"/>
      <c r="N177" s="709" t="s">
        <v>197</v>
      </c>
      <c r="O177" s="709"/>
      <c r="P177" s="709" t="s">
        <v>198</v>
      </c>
      <c r="Q177" s="709"/>
      <c r="R177" s="709" t="s">
        <v>199</v>
      </c>
      <c r="S177" s="709"/>
      <c r="T177" s="709" t="s">
        <v>200</v>
      </c>
      <c r="U177" s="709"/>
      <c r="V177" s="709" t="s">
        <v>201</v>
      </c>
      <c r="W177" s="709"/>
      <c r="X177" s="174" t="s">
        <v>202</v>
      </c>
    </row>
    <row r="178" spans="2:24" ht="23.25" thickBot="1">
      <c r="B178" s="824"/>
      <c r="C178" s="827"/>
      <c r="D178" s="827"/>
      <c r="E178" s="828"/>
      <c r="F178" s="175" t="s">
        <v>203</v>
      </c>
      <c r="G178" s="176" t="s">
        <v>338</v>
      </c>
      <c r="H178" s="175" t="s">
        <v>203</v>
      </c>
      <c r="I178" s="176" t="s">
        <v>338</v>
      </c>
      <c r="J178" s="175" t="s">
        <v>203</v>
      </c>
      <c r="K178" s="176" t="s">
        <v>338</v>
      </c>
      <c r="L178" s="175" t="s">
        <v>203</v>
      </c>
      <c r="M178" s="176" t="s">
        <v>338</v>
      </c>
      <c r="N178" s="175" t="s">
        <v>203</v>
      </c>
      <c r="O178" s="176" t="s">
        <v>338</v>
      </c>
      <c r="P178" s="175" t="s">
        <v>203</v>
      </c>
      <c r="Q178" s="176" t="s">
        <v>338</v>
      </c>
      <c r="R178" s="175" t="s">
        <v>203</v>
      </c>
      <c r="S178" s="176" t="s">
        <v>338</v>
      </c>
      <c r="T178" s="175" t="s">
        <v>203</v>
      </c>
      <c r="U178" s="176" t="s">
        <v>338</v>
      </c>
      <c r="V178" s="175" t="s">
        <v>203</v>
      </c>
      <c r="W178" s="176" t="s">
        <v>338</v>
      </c>
      <c r="X178" s="177" t="s">
        <v>203</v>
      </c>
    </row>
    <row r="179" spans="2:24" ht="13.5" thickBot="1">
      <c r="B179" s="178" t="s">
        <v>152</v>
      </c>
      <c r="C179" s="122">
        <v>1.5359431934745882</v>
      </c>
      <c r="D179" s="122">
        <v>47.219126395982876</v>
      </c>
      <c r="E179" s="123">
        <v>80457</v>
      </c>
      <c r="F179" s="123">
        <v>1028</v>
      </c>
      <c r="G179" s="122">
        <v>3.9537549133481535</v>
      </c>
      <c r="H179" s="123">
        <v>19095</v>
      </c>
      <c r="I179" s="122">
        <v>69.216883192205074</v>
      </c>
      <c r="J179" s="179">
        <v>23289</v>
      </c>
      <c r="K179" s="122">
        <v>82.618212262360444</v>
      </c>
      <c r="L179" s="123">
        <v>17121</v>
      </c>
      <c r="M179" s="122">
        <v>64.604865458414935</v>
      </c>
      <c r="N179" s="123">
        <v>12079</v>
      </c>
      <c r="O179" s="122">
        <v>50.199693291053492</v>
      </c>
      <c r="P179" s="179">
        <v>5904</v>
      </c>
      <c r="Q179" s="122">
        <v>27.304890738813736</v>
      </c>
      <c r="R179" s="123">
        <v>1757</v>
      </c>
      <c r="S179" s="122">
        <v>8.4720427411422072</v>
      </c>
      <c r="T179" s="123">
        <v>160</v>
      </c>
      <c r="U179" s="122">
        <v>0.73765012332587998</v>
      </c>
      <c r="V179" s="179">
        <v>16</v>
      </c>
      <c r="W179" s="122">
        <v>8.064597425377272E-2</v>
      </c>
      <c r="X179" s="167">
        <v>8</v>
      </c>
    </row>
    <row r="180" spans="2:24">
      <c r="B180" s="154" t="s">
        <v>254</v>
      </c>
      <c r="C180" s="130">
        <v>1.9243719529109728</v>
      </c>
      <c r="D180" s="130">
        <v>57.034220532319395</v>
      </c>
      <c r="E180" s="129">
        <v>30</v>
      </c>
      <c r="F180" s="129">
        <v>1</v>
      </c>
      <c r="G180" s="130">
        <v>11.363636363636363</v>
      </c>
      <c r="H180" s="129">
        <v>6</v>
      </c>
      <c r="I180" s="130">
        <v>65.934065934065941</v>
      </c>
      <c r="J180" s="129">
        <v>7</v>
      </c>
      <c r="K180" s="130">
        <v>80.459770114942529</v>
      </c>
      <c r="L180" s="129">
        <v>7</v>
      </c>
      <c r="M180" s="130">
        <v>92.105263157894726</v>
      </c>
      <c r="N180" s="129">
        <v>5</v>
      </c>
      <c r="O180" s="130">
        <v>75.757575757575765</v>
      </c>
      <c r="P180" s="129">
        <v>2</v>
      </c>
      <c r="Q180" s="130">
        <v>30.76923076923077</v>
      </c>
      <c r="R180" s="129">
        <v>1</v>
      </c>
      <c r="S180" s="130">
        <v>15.151515151515152</v>
      </c>
      <c r="T180" s="129">
        <v>1</v>
      </c>
      <c r="U180" s="130">
        <v>13.333333333333334</v>
      </c>
      <c r="V180" s="129">
        <v>0</v>
      </c>
      <c r="W180" s="130">
        <v>0</v>
      </c>
      <c r="X180" s="183">
        <v>0</v>
      </c>
    </row>
    <row r="181" spans="2:24">
      <c r="B181" s="132" t="s">
        <v>255</v>
      </c>
      <c r="C181" s="133">
        <v>1.0585211756431745</v>
      </c>
      <c r="D181" s="133">
        <v>34.547152194211023</v>
      </c>
      <c r="E181" s="134">
        <v>105</v>
      </c>
      <c r="F181" s="134">
        <v>1</v>
      </c>
      <c r="G181" s="133">
        <v>2.8169014084507045</v>
      </c>
      <c r="H181" s="134">
        <v>21</v>
      </c>
      <c r="I181" s="133">
        <v>63.063063063063055</v>
      </c>
      <c r="J181" s="134">
        <v>30</v>
      </c>
      <c r="K181" s="133">
        <v>93.75</v>
      </c>
      <c r="L181" s="134">
        <v>21</v>
      </c>
      <c r="M181" s="133">
        <v>75.539568345323744</v>
      </c>
      <c r="N181" s="134">
        <v>16</v>
      </c>
      <c r="O181" s="133">
        <v>74.418604651162795</v>
      </c>
      <c r="P181" s="134">
        <v>10</v>
      </c>
      <c r="Q181" s="133">
        <v>47.619047619047613</v>
      </c>
      <c r="R181" s="134">
        <v>6</v>
      </c>
      <c r="S181" s="133">
        <v>31.578947368421055</v>
      </c>
      <c r="T181" s="134">
        <v>0</v>
      </c>
      <c r="U181" s="133">
        <v>0</v>
      </c>
      <c r="V181" s="134">
        <v>0</v>
      </c>
      <c r="W181" s="133">
        <v>0</v>
      </c>
      <c r="X181" s="184">
        <v>0</v>
      </c>
    </row>
    <row r="182" spans="2:24">
      <c r="B182" s="132" t="s">
        <v>256</v>
      </c>
      <c r="C182" s="133">
        <v>8.2245711451857204</v>
      </c>
      <c r="D182" s="133">
        <v>73.500967117988395</v>
      </c>
      <c r="E182" s="134">
        <v>37</v>
      </c>
      <c r="F182" s="134">
        <v>1</v>
      </c>
      <c r="G182" s="133">
        <v>5.1813471502590671</v>
      </c>
      <c r="H182" s="134">
        <v>7</v>
      </c>
      <c r="I182" s="133">
        <v>34.482758620689651</v>
      </c>
      <c r="J182" s="134">
        <v>17</v>
      </c>
      <c r="K182" s="133">
        <v>81.730769230769226</v>
      </c>
      <c r="L182" s="134">
        <v>4</v>
      </c>
      <c r="M182" s="133">
        <v>25</v>
      </c>
      <c r="N182" s="134">
        <v>6</v>
      </c>
      <c r="O182" s="133">
        <v>49.180327868852459</v>
      </c>
      <c r="P182" s="134">
        <v>2</v>
      </c>
      <c r="Q182" s="133">
        <v>16.129032258064516</v>
      </c>
      <c r="R182" s="134">
        <v>0</v>
      </c>
      <c r="S182" s="133">
        <v>0</v>
      </c>
      <c r="T182" s="134">
        <v>0</v>
      </c>
      <c r="U182" s="133">
        <v>0</v>
      </c>
      <c r="V182" s="134">
        <v>0</v>
      </c>
      <c r="W182" s="133">
        <v>0</v>
      </c>
      <c r="X182" s="184">
        <v>0</v>
      </c>
    </row>
    <row r="183" spans="2:24">
      <c r="B183" s="132" t="s">
        <v>257</v>
      </c>
      <c r="C183" s="133">
        <v>1.6625619528334952</v>
      </c>
      <c r="D183" s="133">
        <v>52.941176470588232</v>
      </c>
      <c r="E183" s="134">
        <v>114</v>
      </c>
      <c r="F183" s="134">
        <v>2</v>
      </c>
      <c r="G183" s="133">
        <v>6.3291139240506329</v>
      </c>
      <c r="H183" s="134">
        <v>31</v>
      </c>
      <c r="I183" s="133">
        <v>104.72972972972973</v>
      </c>
      <c r="J183" s="134">
        <v>32</v>
      </c>
      <c r="K183" s="133">
        <v>112.67605633802818</v>
      </c>
      <c r="L183" s="134">
        <v>26</v>
      </c>
      <c r="M183" s="133">
        <v>105.69105691056912</v>
      </c>
      <c r="N183" s="134">
        <v>11</v>
      </c>
      <c r="O183" s="133">
        <v>57.59162303664921</v>
      </c>
      <c r="P183" s="134">
        <v>9</v>
      </c>
      <c r="Q183" s="133">
        <v>48.387096774193544</v>
      </c>
      <c r="R183" s="134">
        <v>2</v>
      </c>
      <c r="S183" s="133">
        <v>11.904761904761903</v>
      </c>
      <c r="T183" s="134">
        <v>0</v>
      </c>
      <c r="U183" s="133">
        <v>0</v>
      </c>
      <c r="V183" s="134">
        <v>1</v>
      </c>
      <c r="W183" s="133">
        <v>5.9880239520958085</v>
      </c>
      <c r="X183" s="184">
        <v>0</v>
      </c>
    </row>
    <row r="184" spans="2:24">
      <c r="B184" s="132" t="s">
        <v>258</v>
      </c>
      <c r="C184" s="133">
        <v>1.5857694287382893</v>
      </c>
      <c r="D184" s="133">
        <v>54.104979811574694</v>
      </c>
      <c r="E184" s="134">
        <v>99</v>
      </c>
      <c r="F184" s="134">
        <v>1</v>
      </c>
      <c r="G184" s="133">
        <v>2.1141649048625792</v>
      </c>
      <c r="H184" s="134">
        <v>19</v>
      </c>
      <c r="I184" s="133">
        <v>47.979797979797979</v>
      </c>
      <c r="J184" s="134">
        <v>27</v>
      </c>
      <c r="K184" s="133">
        <v>86.538461538461533</v>
      </c>
      <c r="L184" s="134">
        <v>29</v>
      </c>
      <c r="M184" s="133">
        <v>90.625</v>
      </c>
      <c r="N184" s="134">
        <v>11</v>
      </c>
      <c r="O184" s="133">
        <v>46.808510638297868</v>
      </c>
      <c r="P184" s="134">
        <v>8</v>
      </c>
      <c r="Q184" s="133">
        <v>39.215686274509807</v>
      </c>
      <c r="R184" s="134">
        <v>4</v>
      </c>
      <c r="S184" s="133">
        <v>19.230769230769234</v>
      </c>
      <c r="T184" s="134">
        <v>0</v>
      </c>
      <c r="U184" s="133">
        <v>0</v>
      </c>
      <c r="V184" s="134">
        <v>0</v>
      </c>
      <c r="W184" s="133">
        <v>0</v>
      </c>
      <c r="X184" s="184">
        <v>0</v>
      </c>
    </row>
    <row r="185" spans="2:24">
      <c r="B185" s="161" t="s">
        <v>259</v>
      </c>
      <c r="C185" s="133">
        <v>1.645377997065266</v>
      </c>
      <c r="D185" s="133">
        <v>55.318359012437348</v>
      </c>
      <c r="E185" s="162">
        <v>201</v>
      </c>
      <c r="F185" s="134">
        <v>3</v>
      </c>
      <c r="G185" s="133">
        <v>3.3898305084745761</v>
      </c>
      <c r="H185" s="134">
        <v>72</v>
      </c>
      <c r="I185" s="133">
        <v>79.646017699115049</v>
      </c>
      <c r="J185" s="162">
        <v>60</v>
      </c>
      <c r="K185" s="138">
        <v>77.821011673151759</v>
      </c>
      <c r="L185" s="134">
        <v>23</v>
      </c>
      <c r="M185" s="133">
        <v>43.39622641509434</v>
      </c>
      <c r="N185" s="134">
        <v>21</v>
      </c>
      <c r="O185" s="133">
        <v>53.164556962025316</v>
      </c>
      <c r="P185" s="162">
        <v>11</v>
      </c>
      <c r="Q185" s="138">
        <v>29.56989247311828</v>
      </c>
      <c r="R185" s="134">
        <v>9</v>
      </c>
      <c r="S185" s="133">
        <v>24.930747922437675</v>
      </c>
      <c r="T185" s="134">
        <v>2</v>
      </c>
      <c r="U185" s="133">
        <v>5.2356020942408383</v>
      </c>
      <c r="V185" s="162">
        <v>0</v>
      </c>
      <c r="W185" s="138">
        <v>0</v>
      </c>
      <c r="X185" s="184">
        <v>0</v>
      </c>
    </row>
    <row r="186" spans="2:24">
      <c r="B186" s="132" t="s">
        <v>260</v>
      </c>
      <c r="C186" s="133">
        <v>1.0984576962126649</v>
      </c>
      <c r="D186" s="133">
        <v>36.870791920487342</v>
      </c>
      <c r="E186" s="134">
        <v>298</v>
      </c>
      <c r="F186" s="134">
        <v>7</v>
      </c>
      <c r="G186" s="133">
        <v>5.2750565184626979</v>
      </c>
      <c r="H186" s="134">
        <v>96</v>
      </c>
      <c r="I186" s="133">
        <v>85.944494180841545</v>
      </c>
      <c r="J186" s="134">
        <v>84</v>
      </c>
      <c r="K186" s="133">
        <v>88.050314465408803</v>
      </c>
      <c r="L186" s="134">
        <v>52</v>
      </c>
      <c r="M186" s="133">
        <v>57.080131723380902</v>
      </c>
      <c r="N186" s="134">
        <v>33</v>
      </c>
      <c r="O186" s="133">
        <v>49.848942598187314</v>
      </c>
      <c r="P186" s="134">
        <v>14</v>
      </c>
      <c r="Q186" s="133">
        <v>22.187004754358163</v>
      </c>
      <c r="R186" s="134">
        <v>12</v>
      </c>
      <c r="S186" s="133">
        <v>20.689655172413794</v>
      </c>
      <c r="T186" s="134">
        <v>0</v>
      </c>
      <c r="U186" s="133">
        <v>0</v>
      </c>
      <c r="V186" s="134">
        <v>0</v>
      </c>
      <c r="W186" s="133">
        <v>0</v>
      </c>
      <c r="X186" s="184">
        <v>0</v>
      </c>
    </row>
    <row r="187" spans="2:24">
      <c r="B187" s="132" t="s">
        <v>261</v>
      </c>
      <c r="C187" s="133">
        <v>2.1145470046881885</v>
      </c>
      <c r="D187" s="133">
        <v>70.528356761997088</v>
      </c>
      <c r="E187" s="134">
        <v>115</v>
      </c>
      <c r="F187" s="134">
        <v>1</v>
      </c>
      <c r="G187" s="133">
        <v>1.7953321364452424</v>
      </c>
      <c r="H187" s="134">
        <v>34</v>
      </c>
      <c r="I187" s="133">
        <v>56.478405315614623</v>
      </c>
      <c r="J187" s="134">
        <v>37</v>
      </c>
      <c r="K187" s="133">
        <v>60.358890701468191</v>
      </c>
      <c r="L187" s="134">
        <v>24</v>
      </c>
      <c r="M187" s="133">
        <v>47.808764940239044</v>
      </c>
      <c r="N187" s="134">
        <v>7</v>
      </c>
      <c r="O187" s="133">
        <v>18.134715025906733</v>
      </c>
      <c r="P187" s="134">
        <v>5</v>
      </c>
      <c r="Q187" s="133">
        <v>13.927576601671309</v>
      </c>
      <c r="R187" s="134">
        <v>5</v>
      </c>
      <c r="S187" s="133">
        <v>15.015015015015015</v>
      </c>
      <c r="T187" s="134">
        <v>2</v>
      </c>
      <c r="U187" s="133">
        <v>6.1728395061728394</v>
      </c>
      <c r="V187" s="134">
        <v>0</v>
      </c>
      <c r="W187" s="133">
        <v>0</v>
      </c>
      <c r="X187" s="184">
        <v>0</v>
      </c>
    </row>
    <row r="188" spans="2:24">
      <c r="B188" s="132" t="s">
        <v>262</v>
      </c>
      <c r="C188" s="133">
        <v>2.2377580578656793</v>
      </c>
      <c r="D188" s="133">
        <v>69.327731092436977</v>
      </c>
      <c r="E188" s="134">
        <v>291</v>
      </c>
      <c r="F188" s="134">
        <v>9</v>
      </c>
      <c r="G188" s="133">
        <v>10.192525481313703</v>
      </c>
      <c r="H188" s="134">
        <v>81</v>
      </c>
      <c r="I188" s="133">
        <v>92.360319270239458</v>
      </c>
      <c r="J188" s="134">
        <v>88</v>
      </c>
      <c r="K188" s="133">
        <v>107.57946210268948</v>
      </c>
      <c r="L188" s="134">
        <v>50</v>
      </c>
      <c r="M188" s="133">
        <v>76.687116564417181</v>
      </c>
      <c r="N188" s="134">
        <v>28</v>
      </c>
      <c r="O188" s="133">
        <v>57.026476578411412</v>
      </c>
      <c r="P188" s="134">
        <v>27</v>
      </c>
      <c r="Q188" s="133">
        <v>61.085972850678729</v>
      </c>
      <c r="R188" s="134">
        <v>8</v>
      </c>
      <c r="S188" s="133">
        <v>17.977528089887642</v>
      </c>
      <c r="T188" s="134">
        <v>0</v>
      </c>
      <c r="U188" s="133">
        <v>0</v>
      </c>
      <c r="V188" s="134">
        <v>0</v>
      </c>
      <c r="W188" s="133">
        <v>0</v>
      </c>
      <c r="X188" s="184">
        <v>0</v>
      </c>
    </row>
    <row r="189" spans="2:24">
      <c r="B189" s="132" t="s">
        <v>263</v>
      </c>
      <c r="C189" s="133">
        <v>1.482864970388285</v>
      </c>
      <c r="D189" s="133">
        <v>49.46996466431095</v>
      </c>
      <c r="E189" s="134">
        <v>66</v>
      </c>
      <c r="F189" s="134">
        <v>0</v>
      </c>
      <c r="G189" s="133">
        <v>0</v>
      </c>
      <c r="H189" s="134">
        <v>12</v>
      </c>
      <c r="I189" s="133">
        <v>57.416267942583737</v>
      </c>
      <c r="J189" s="134">
        <v>21</v>
      </c>
      <c r="K189" s="133">
        <v>108.80829015544042</v>
      </c>
      <c r="L189" s="134">
        <v>15</v>
      </c>
      <c r="M189" s="133">
        <v>107.14285714285714</v>
      </c>
      <c r="N189" s="134">
        <v>9</v>
      </c>
      <c r="O189" s="133">
        <v>87.378640776699029</v>
      </c>
      <c r="P189" s="134">
        <v>6</v>
      </c>
      <c r="Q189" s="133">
        <v>55.55555555555555</v>
      </c>
      <c r="R189" s="134">
        <v>3</v>
      </c>
      <c r="S189" s="133">
        <v>31.25</v>
      </c>
      <c r="T189" s="134">
        <v>0</v>
      </c>
      <c r="U189" s="133">
        <v>0</v>
      </c>
      <c r="V189" s="134">
        <v>0</v>
      </c>
      <c r="W189" s="133">
        <v>0</v>
      </c>
      <c r="X189" s="184">
        <v>0</v>
      </c>
    </row>
    <row r="190" spans="2:24">
      <c r="B190" s="132" t="s">
        <v>264</v>
      </c>
      <c r="C190" s="133">
        <v>1.4099288609032552</v>
      </c>
      <c r="D190" s="133">
        <v>44.520547945205479</v>
      </c>
      <c r="E190" s="134">
        <v>70</v>
      </c>
      <c r="F190" s="134">
        <v>1</v>
      </c>
      <c r="G190" s="133">
        <v>3.8022813688212929</v>
      </c>
      <c r="H190" s="134">
        <v>22</v>
      </c>
      <c r="I190" s="133">
        <v>82.706766917293223</v>
      </c>
      <c r="J190" s="134">
        <v>26</v>
      </c>
      <c r="K190" s="133">
        <v>95.9409594095941</v>
      </c>
      <c r="L190" s="134">
        <v>9</v>
      </c>
      <c r="M190" s="133">
        <v>41.284403669724774</v>
      </c>
      <c r="N190" s="134">
        <v>6</v>
      </c>
      <c r="O190" s="133">
        <v>36.36363636363636</v>
      </c>
      <c r="P190" s="134">
        <v>4</v>
      </c>
      <c r="Q190" s="133">
        <v>24.390243902439025</v>
      </c>
      <c r="R190" s="134">
        <v>1</v>
      </c>
      <c r="S190" s="133">
        <v>6.024096385542169</v>
      </c>
      <c r="T190" s="134">
        <v>1</v>
      </c>
      <c r="U190" s="133">
        <v>6.0606060606060606</v>
      </c>
      <c r="V190" s="134">
        <v>0</v>
      </c>
      <c r="W190" s="133">
        <v>0</v>
      </c>
      <c r="X190" s="184">
        <v>0</v>
      </c>
    </row>
    <row r="191" spans="2:24">
      <c r="B191" s="132" t="s">
        <v>265</v>
      </c>
      <c r="C191" s="133">
        <v>0.93052944748718236</v>
      </c>
      <c r="D191" s="133">
        <v>32.520325203252035</v>
      </c>
      <c r="E191" s="134">
        <v>104</v>
      </c>
      <c r="F191" s="134">
        <v>0</v>
      </c>
      <c r="G191" s="133">
        <v>0</v>
      </c>
      <c r="H191" s="134">
        <v>31</v>
      </c>
      <c r="I191" s="133">
        <v>65.677966101694921</v>
      </c>
      <c r="J191" s="134">
        <v>28</v>
      </c>
      <c r="K191" s="133">
        <v>62.222222222222221</v>
      </c>
      <c r="L191" s="134">
        <v>14</v>
      </c>
      <c r="M191" s="133">
        <v>36.269430051813465</v>
      </c>
      <c r="N191" s="134">
        <v>18</v>
      </c>
      <c r="O191" s="133">
        <v>66.420664206642073</v>
      </c>
      <c r="P191" s="134">
        <v>9</v>
      </c>
      <c r="Q191" s="133">
        <v>35.294117647058826</v>
      </c>
      <c r="R191" s="134">
        <v>3</v>
      </c>
      <c r="S191" s="133">
        <v>12.195121951219512</v>
      </c>
      <c r="T191" s="134">
        <v>1</v>
      </c>
      <c r="U191" s="133">
        <v>3.90625</v>
      </c>
      <c r="V191" s="134">
        <v>0</v>
      </c>
      <c r="W191" s="133">
        <v>0</v>
      </c>
      <c r="X191" s="184">
        <v>0</v>
      </c>
    </row>
    <row r="192" spans="2:24">
      <c r="B192" s="132" t="s">
        <v>266</v>
      </c>
      <c r="C192" s="133">
        <v>1.2956783889110848</v>
      </c>
      <c r="D192" s="133">
        <v>43.232323232323232</v>
      </c>
      <c r="E192" s="134">
        <v>24</v>
      </c>
      <c r="F192" s="134">
        <v>1</v>
      </c>
      <c r="G192" s="133">
        <v>6.3291139240506329</v>
      </c>
      <c r="H192" s="134">
        <v>13</v>
      </c>
      <c r="I192" s="133">
        <v>92.198581560283685</v>
      </c>
      <c r="J192" s="134">
        <v>4</v>
      </c>
      <c r="K192" s="133">
        <v>28.776978417266189</v>
      </c>
      <c r="L192" s="134">
        <v>3</v>
      </c>
      <c r="M192" s="133">
        <v>23.076923076923077</v>
      </c>
      <c r="N192" s="134">
        <v>0</v>
      </c>
      <c r="O192" s="133">
        <v>0</v>
      </c>
      <c r="P192" s="134">
        <v>1</v>
      </c>
      <c r="Q192" s="133">
        <v>11.627906976744185</v>
      </c>
      <c r="R192" s="134">
        <v>2</v>
      </c>
      <c r="S192" s="133">
        <v>24.096385542168676</v>
      </c>
      <c r="T192" s="134">
        <v>0</v>
      </c>
      <c r="U192" s="133">
        <v>0</v>
      </c>
      <c r="V192" s="134">
        <v>0</v>
      </c>
      <c r="W192" s="133">
        <v>0</v>
      </c>
      <c r="X192" s="184">
        <v>0</v>
      </c>
    </row>
    <row r="193" spans="2:27">
      <c r="B193" s="132" t="s">
        <v>267</v>
      </c>
      <c r="C193" s="133">
        <v>2.1424848169402972</v>
      </c>
      <c r="D193" s="133">
        <v>73.766233766233768</v>
      </c>
      <c r="E193" s="134">
        <v>107</v>
      </c>
      <c r="F193" s="134">
        <v>3</v>
      </c>
      <c r="G193" s="133">
        <v>5.964214711729622</v>
      </c>
      <c r="H193" s="134">
        <v>42</v>
      </c>
      <c r="I193" s="133">
        <v>89.361702127659584</v>
      </c>
      <c r="J193" s="134">
        <v>30</v>
      </c>
      <c r="K193" s="133">
        <v>66.371681415929203</v>
      </c>
      <c r="L193" s="134">
        <v>12</v>
      </c>
      <c r="M193" s="133">
        <v>30.456852791878173</v>
      </c>
      <c r="N193" s="134">
        <v>12</v>
      </c>
      <c r="O193" s="133">
        <v>39.344262295081968</v>
      </c>
      <c r="P193" s="134">
        <v>6</v>
      </c>
      <c r="Q193" s="133">
        <v>20.202020202020204</v>
      </c>
      <c r="R193" s="134">
        <v>2</v>
      </c>
      <c r="S193" s="133">
        <v>7.4349442379182156</v>
      </c>
      <c r="T193" s="134">
        <v>0</v>
      </c>
      <c r="U193" s="133">
        <v>0</v>
      </c>
      <c r="V193" s="134">
        <v>0</v>
      </c>
      <c r="W193" s="133">
        <v>0</v>
      </c>
      <c r="X193" s="184">
        <v>0</v>
      </c>
    </row>
    <row r="194" spans="2:27">
      <c r="B194" s="132" t="s">
        <v>268</v>
      </c>
      <c r="C194" s="133">
        <v>1.5165845851769904</v>
      </c>
      <c r="D194" s="133">
        <v>50</v>
      </c>
      <c r="E194" s="134">
        <v>142</v>
      </c>
      <c r="F194" s="134">
        <v>1</v>
      </c>
      <c r="G194" s="133">
        <v>2.2831050228310499</v>
      </c>
      <c r="H194" s="134">
        <v>47</v>
      </c>
      <c r="I194" s="133">
        <v>104.67706013363029</v>
      </c>
      <c r="J194" s="134">
        <v>48</v>
      </c>
      <c r="K194" s="133">
        <v>127.6595744680851</v>
      </c>
      <c r="L194" s="134">
        <v>22</v>
      </c>
      <c r="M194" s="133">
        <v>80.882352941176478</v>
      </c>
      <c r="N194" s="134">
        <v>10</v>
      </c>
      <c r="O194" s="133">
        <v>43.859649122807014</v>
      </c>
      <c r="P194" s="134">
        <v>7</v>
      </c>
      <c r="Q194" s="133">
        <v>33.980582524271846</v>
      </c>
      <c r="R194" s="134">
        <v>6</v>
      </c>
      <c r="S194" s="133">
        <v>30</v>
      </c>
      <c r="T194" s="134">
        <v>1</v>
      </c>
      <c r="U194" s="133">
        <v>5.1546391752577323</v>
      </c>
      <c r="V194" s="134">
        <v>0</v>
      </c>
      <c r="W194" s="133">
        <v>0</v>
      </c>
      <c r="X194" s="184">
        <v>0</v>
      </c>
    </row>
    <row r="195" spans="2:27">
      <c r="B195" s="132" t="s">
        <v>269</v>
      </c>
      <c r="C195" s="133">
        <v>1.7697904647688427</v>
      </c>
      <c r="D195" s="133">
        <v>57.277158774373262</v>
      </c>
      <c r="E195" s="134">
        <v>155</v>
      </c>
      <c r="F195" s="134">
        <v>1</v>
      </c>
      <c r="G195" s="133">
        <v>1.7482517482517483</v>
      </c>
      <c r="H195" s="134">
        <v>39</v>
      </c>
      <c r="I195" s="133">
        <v>66.895368782161242</v>
      </c>
      <c r="J195" s="134">
        <v>50</v>
      </c>
      <c r="K195" s="133">
        <v>89.766606822262119</v>
      </c>
      <c r="L195" s="134">
        <v>34</v>
      </c>
      <c r="M195" s="133">
        <v>68.410462776659969</v>
      </c>
      <c r="N195" s="134">
        <v>24</v>
      </c>
      <c r="O195" s="133">
        <v>57.142857142857139</v>
      </c>
      <c r="P195" s="134">
        <v>2</v>
      </c>
      <c r="Q195" s="133">
        <v>5.4644808743169397</v>
      </c>
      <c r="R195" s="134">
        <v>5</v>
      </c>
      <c r="S195" s="133">
        <v>13.888888888888888</v>
      </c>
      <c r="T195" s="134">
        <v>0</v>
      </c>
      <c r="U195" s="133">
        <v>0</v>
      </c>
      <c r="V195" s="134">
        <v>0</v>
      </c>
      <c r="W195" s="133">
        <v>0</v>
      </c>
      <c r="X195" s="184">
        <v>0</v>
      </c>
    </row>
    <row r="196" spans="2:27">
      <c r="B196" s="132" t="s">
        <v>270</v>
      </c>
      <c r="C196" s="133">
        <v>1.9439306622773449</v>
      </c>
      <c r="D196" s="133">
        <v>59.965733866362079</v>
      </c>
      <c r="E196" s="134">
        <v>329</v>
      </c>
      <c r="F196" s="134">
        <v>5</v>
      </c>
      <c r="G196" s="133">
        <v>4.4802867383512543</v>
      </c>
      <c r="H196" s="134">
        <v>97</v>
      </c>
      <c r="I196" s="133">
        <v>81.103678929765891</v>
      </c>
      <c r="J196" s="134">
        <v>88</v>
      </c>
      <c r="K196" s="133">
        <v>79.207920792079207</v>
      </c>
      <c r="L196" s="134">
        <v>60</v>
      </c>
      <c r="M196" s="133">
        <v>74.257425742574256</v>
      </c>
      <c r="N196" s="134">
        <v>45</v>
      </c>
      <c r="O196" s="133">
        <v>64.194008559201137</v>
      </c>
      <c r="P196" s="134">
        <v>20</v>
      </c>
      <c r="Q196" s="133">
        <v>28.653295128939831</v>
      </c>
      <c r="R196" s="134">
        <v>11</v>
      </c>
      <c r="S196" s="133">
        <v>16.871165644171779</v>
      </c>
      <c r="T196" s="134">
        <v>3</v>
      </c>
      <c r="U196" s="133">
        <v>5.1903114186851207</v>
      </c>
      <c r="V196" s="134">
        <v>0</v>
      </c>
      <c r="W196" s="133">
        <v>0</v>
      </c>
      <c r="X196" s="184">
        <v>0</v>
      </c>
    </row>
    <row r="197" spans="2:27">
      <c r="B197" s="132" t="s">
        <v>271</v>
      </c>
      <c r="C197" s="133">
        <v>1.5337460935798539</v>
      </c>
      <c r="D197" s="133">
        <v>49.29178470254957</v>
      </c>
      <c r="E197" s="134">
        <v>174</v>
      </c>
      <c r="F197" s="134">
        <v>0</v>
      </c>
      <c r="G197" s="133">
        <v>0</v>
      </c>
      <c r="H197" s="134">
        <v>50</v>
      </c>
      <c r="I197" s="133">
        <v>76.335877862595424</v>
      </c>
      <c r="J197" s="134">
        <v>51</v>
      </c>
      <c r="K197" s="133">
        <v>78.94736842105263</v>
      </c>
      <c r="L197" s="134">
        <v>32</v>
      </c>
      <c r="M197" s="133">
        <v>58.287795992714024</v>
      </c>
      <c r="N197" s="134">
        <v>18</v>
      </c>
      <c r="O197" s="133">
        <v>38.961038961038959</v>
      </c>
      <c r="P197" s="134">
        <v>16</v>
      </c>
      <c r="Q197" s="133">
        <v>37.470725995316158</v>
      </c>
      <c r="R197" s="134">
        <v>7</v>
      </c>
      <c r="S197" s="133">
        <v>16.746411483253588</v>
      </c>
      <c r="T197" s="134">
        <v>0</v>
      </c>
      <c r="U197" s="133">
        <v>0</v>
      </c>
      <c r="V197" s="134">
        <v>0</v>
      </c>
      <c r="W197" s="133">
        <v>0</v>
      </c>
      <c r="X197" s="184">
        <v>0</v>
      </c>
    </row>
    <row r="198" spans="2:27" ht="13.5" thickBot="1">
      <c r="B198" s="156" t="s">
        <v>272</v>
      </c>
      <c r="C198" s="155">
        <v>1.7005973845711033</v>
      </c>
      <c r="D198" s="155">
        <v>54.393305439330547</v>
      </c>
      <c r="E198" s="135">
        <v>104</v>
      </c>
      <c r="F198" s="135">
        <v>2</v>
      </c>
      <c r="G198" s="155">
        <v>5.1282051282051286</v>
      </c>
      <c r="H198" s="135">
        <v>34</v>
      </c>
      <c r="I198" s="155">
        <v>93.922651933701658</v>
      </c>
      <c r="J198" s="135">
        <v>22</v>
      </c>
      <c r="K198" s="155">
        <v>63.218390804597711</v>
      </c>
      <c r="L198" s="135">
        <v>20</v>
      </c>
      <c r="M198" s="155">
        <v>65.573770491803288</v>
      </c>
      <c r="N198" s="135">
        <v>15</v>
      </c>
      <c r="O198" s="155">
        <v>63.559322033898304</v>
      </c>
      <c r="P198" s="135">
        <v>9</v>
      </c>
      <c r="Q198" s="155">
        <v>38.961038961038959</v>
      </c>
      <c r="R198" s="135">
        <v>2</v>
      </c>
      <c r="S198" s="155">
        <v>9.7560975609756095</v>
      </c>
      <c r="T198" s="135">
        <v>0</v>
      </c>
      <c r="U198" s="155">
        <v>0</v>
      </c>
      <c r="V198" s="135">
        <v>0</v>
      </c>
      <c r="W198" s="155">
        <v>0</v>
      </c>
      <c r="X198" s="185">
        <v>0</v>
      </c>
    </row>
    <row r="199" spans="2:27" ht="13.5" thickBot="1">
      <c r="B199" s="121" t="s">
        <v>65</v>
      </c>
      <c r="C199" s="124">
        <v>1.8730656234595684</v>
      </c>
      <c r="D199" s="124">
        <v>54.293757805389156</v>
      </c>
      <c r="E199" s="123">
        <v>2565</v>
      </c>
      <c r="F199" s="152">
        <v>40</v>
      </c>
      <c r="G199" s="124">
        <v>4.092909035096695</v>
      </c>
      <c r="H199" s="152">
        <v>754</v>
      </c>
      <c r="I199" s="124">
        <v>78.362086884223643</v>
      </c>
      <c r="J199" s="153">
        <v>750</v>
      </c>
      <c r="K199" s="122">
        <v>84.17508417508418</v>
      </c>
      <c r="L199" s="152">
        <v>457</v>
      </c>
      <c r="M199" s="124">
        <v>61.974505017629511</v>
      </c>
      <c r="N199" s="152">
        <v>295</v>
      </c>
      <c r="O199" s="124">
        <v>51.411641686998955</v>
      </c>
      <c r="P199" s="153">
        <v>168</v>
      </c>
      <c r="Q199" s="122">
        <v>30.933529736696741</v>
      </c>
      <c r="R199" s="152">
        <v>89</v>
      </c>
      <c r="S199" s="124">
        <v>17.214700193423596</v>
      </c>
      <c r="T199" s="152">
        <v>11</v>
      </c>
      <c r="U199" s="124">
        <v>2.2008803521408566</v>
      </c>
      <c r="V199" s="153">
        <v>1</v>
      </c>
      <c r="W199" s="122">
        <v>0.22123893805309736</v>
      </c>
      <c r="X199" s="170">
        <v>0</v>
      </c>
    </row>
    <row r="200" spans="2:27">
      <c r="B200" s="139" t="s">
        <v>339</v>
      </c>
    </row>
    <row r="201" spans="2:27">
      <c r="B201" s="173" t="s">
        <v>335</v>
      </c>
    </row>
    <row r="202" spans="2:27">
      <c r="B202" s="173"/>
    </row>
    <row r="203" spans="2:27">
      <c r="B203" s="173"/>
    </row>
    <row r="204" spans="2:27">
      <c r="B204" s="173"/>
    </row>
    <row r="205" spans="2:27" ht="22.5" customHeight="1" thickBot="1">
      <c r="B205" s="720" t="s">
        <v>376</v>
      </c>
      <c r="C205" s="720"/>
      <c r="D205" s="720"/>
      <c r="E205" s="720"/>
      <c r="F205" s="720"/>
      <c r="G205" s="720"/>
      <c r="H205" s="720"/>
      <c r="I205" s="720"/>
      <c r="J205" s="720"/>
      <c r="K205" s="720"/>
      <c r="L205" s="720"/>
      <c r="M205" s="720"/>
      <c r="N205" s="720"/>
      <c r="O205" s="720"/>
      <c r="P205" s="720"/>
      <c r="Q205" s="720"/>
      <c r="R205" s="720"/>
      <c r="S205" s="720"/>
      <c r="T205" s="720"/>
      <c r="U205" s="720"/>
      <c r="V205" s="720"/>
      <c r="W205" s="720"/>
      <c r="X205" s="720"/>
      <c r="Y205" s="720"/>
      <c r="Z205" s="720"/>
      <c r="AA205" s="720"/>
    </row>
    <row r="206" spans="2:27">
      <c r="B206" s="726" t="s">
        <v>871</v>
      </c>
      <c r="C206" s="729" t="s">
        <v>162</v>
      </c>
      <c r="D206" s="732" t="s">
        <v>355</v>
      </c>
      <c r="E206" s="733"/>
      <c r="F206" s="733"/>
      <c r="G206" s="733"/>
      <c r="H206" s="733"/>
      <c r="I206" s="733"/>
      <c r="J206" s="733"/>
      <c r="K206" s="733"/>
      <c r="L206" s="733"/>
      <c r="M206" s="733"/>
      <c r="N206" s="733"/>
      <c r="O206" s="733"/>
      <c r="P206" s="733"/>
      <c r="Q206" s="733"/>
      <c r="R206" s="733"/>
      <c r="S206" s="733"/>
      <c r="T206" s="733"/>
      <c r="U206" s="733"/>
      <c r="V206" s="733"/>
      <c r="W206" s="733"/>
      <c r="X206" s="733"/>
      <c r="Y206" s="733"/>
      <c r="Z206" s="733"/>
      <c r="AA206" s="734"/>
    </row>
    <row r="207" spans="2:27">
      <c r="B207" s="727"/>
      <c r="C207" s="730"/>
      <c r="D207" s="735" t="s">
        <v>356</v>
      </c>
      <c r="E207" s="736"/>
      <c r="F207" s="739" t="s">
        <v>357</v>
      </c>
      <c r="G207" s="740"/>
      <c r="H207" s="740"/>
      <c r="I207" s="741"/>
      <c r="J207" s="739" t="s">
        <v>358</v>
      </c>
      <c r="K207" s="740"/>
      <c r="L207" s="740"/>
      <c r="M207" s="741"/>
      <c r="N207" s="735" t="s">
        <v>359</v>
      </c>
      <c r="O207" s="736"/>
      <c r="P207" s="735" t="s">
        <v>360</v>
      </c>
      <c r="Q207" s="736"/>
      <c r="R207" s="735" t="s">
        <v>361</v>
      </c>
      <c r="S207" s="736"/>
      <c r="T207" s="735" t="s">
        <v>362</v>
      </c>
      <c r="U207" s="736"/>
      <c r="V207" s="735" t="s">
        <v>363</v>
      </c>
      <c r="W207" s="736"/>
      <c r="X207" s="735" t="s">
        <v>364</v>
      </c>
      <c r="Y207" s="736"/>
      <c r="Z207" s="735" t="s">
        <v>365</v>
      </c>
      <c r="AA207" s="742"/>
    </row>
    <row r="208" spans="2:27">
      <c r="B208" s="727"/>
      <c r="C208" s="730"/>
      <c r="D208" s="737"/>
      <c r="E208" s="738"/>
      <c r="F208" s="701" t="s">
        <v>366</v>
      </c>
      <c r="G208" s="702"/>
      <c r="H208" s="701" t="s">
        <v>367</v>
      </c>
      <c r="I208" s="702"/>
      <c r="J208" s="701" t="s">
        <v>368</v>
      </c>
      <c r="K208" s="702"/>
      <c r="L208" s="701" t="s">
        <v>369</v>
      </c>
      <c r="M208" s="702"/>
      <c r="N208" s="737"/>
      <c r="O208" s="738"/>
      <c r="P208" s="737"/>
      <c r="Q208" s="738"/>
      <c r="R208" s="737"/>
      <c r="S208" s="738"/>
      <c r="T208" s="737"/>
      <c r="U208" s="738"/>
      <c r="V208" s="737"/>
      <c r="W208" s="738"/>
      <c r="X208" s="737"/>
      <c r="Y208" s="738"/>
      <c r="Z208" s="737"/>
      <c r="AA208" s="743"/>
    </row>
    <row r="209" spans="2:27" ht="13.5" thickBot="1">
      <c r="B209" s="728"/>
      <c r="C209" s="731"/>
      <c r="D209" s="215" t="s">
        <v>370</v>
      </c>
      <c r="E209" s="216" t="s">
        <v>204</v>
      </c>
      <c r="F209" s="217" t="s">
        <v>370</v>
      </c>
      <c r="G209" s="216" t="s">
        <v>204</v>
      </c>
      <c r="H209" s="217" t="s">
        <v>370</v>
      </c>
      <c r="I209" s="216" t="s">
        <v>204</v>
      </c>
      <c r="J209" s="217" t="s">
        <v>370</v>
      </c>
      <c r="K209" s="216" t="s">
        <v>204</v>
      </c>
      <c r="L209" s="217" t="s">
        <v>370</v>
      </c>
      <c r="M209" s="216" t="s">
        <v>204</v>
      </c>
      <c r="N209" s="217" t="s">
        <v>370</v>
      </c>
      <c r="O209" s="216" t="s">
        <v>204</v>
      </c>
      <c r="P209" s="217" t="s">
        <v>370</v>
      </c>
      <c r="Q209" s="216" t="s">
        <v>204</v>
      </c>
      <c r="R209" s="217" t="s">
        <v>370</v>
      </c>
      <c r="S209" s="216" t="s">
        <v>204</v>
      </c>
      <c r="T209" s="217" t="s">
        <v>370</v>
      </c>
      <c r="U209" s="216" t="s">
        <v>204</v>
      </c>
      <c r="V209" s="218" t="s">
        <v>370</v>
      </c>
      <c r="W209" s="216" t="s">
        <v>204</v>
      </c>
      <c r="X209" s="217" t="s">
        <v>370</v>
      </c>
      <c r="Y209" s="216" t="s">
        <v>204</v>
      </c>
      <c r="Z209" s="217" t="s">
        <v>370</v>
      </c>
      <c r="AA209" s="219" t="s">
        <v>204</v>
      </c>
    </row>
    <row r="210" spans="2:27" ht="13.5" thickBot="1">
      <c r="B210" s="178" t="s">
        <v>152</v>
      </c>
      <c r="C210" s="123">
        <v>74358</v>
      </c>
      <c r="D210" s="123">
        <v>200</v>
      </c>
      <c r="E210" s="122">
        <v>0.26896904166330454</v>
      </c>
      <c r="F210" s="123">
        <v>12009</v>
      </c>
      <c r="G210" s="122">
        <v>16.150246106673123</v>
      </c>
      <c r="H210" s="179">
        <v>18834</v>
      </c>
      <c r="I210" s="122">
        <v>25.32881465343339</v>
      </c>
      <c r="J210" s="123">
        <v>25584</v>
      </c>
      <c r="K210" s="122">
        <v>34.406519809569922</v>
      </c>
      <c r="L210" s="123">
        <v>1071</v>
      </c>
      <c r="M210" s="122">
        <v>1.440329218106996</v>
      </c>
      <c r="N210" s="179">
        <v>86</v>
      </c>
      <c r="O210" s="122">
        <v>0.11565668791522095</v>
      </c>
      <c r="P210" s="123">
        <v>4082</v>
      </c>
      <c r="Q210" s="122">
        <v>5.4896581403480456</v>
      </c>
      <c r="R210" s="123">
        <v>2658</v>
      </c>
      <c r="S210" s="122">
        <v>3.5745985637053175</v>
      </c>
      <c r="T210" s="123">
        <v>6670</v>
      </c>
      <c r="U210" s="122">
        <v>8.9701175394712056</v>
      </c>
      <c r="V210" s="179">
        <v>440</v>
      </c>
      <c r="W210" s="123">
        <v>0.59173189165927009</v>
      </c>
      <c r="X210" s="123">
        <v>984</v>
      </c>
      <c r="Y210" s="122">
        <v>1.3233276849834583</v>
      </c>
      <c r="Z210" s="123">
        <v>1740</v>
      </c>
      <c r="AA210" s="220">
        <v>2.3400306624707499</v>
      </c>
    </row>
    <row r="211" spans="2:27">
      <c r="B211" s="192" t="s">
        <v>254</v>
      </c>
      <c r="C211" s="129">
        <v>22</v>
      </c>
      <c r="D211" s="129">
        <v>0</v>
      </c>
      <c r="E211" s="130">
        <v>0</v>
      </c>
      <c r="F211" s="129">
        <v>4</v>
      </c>
      <c r="G211" s="130">
        <v>18.181818181818183</v>
      </c>
      <c r="H211" s="129">
        <v>3</v>
      </c>
      <c r="I211" s="130">
        <v>13.636363636363635</v>
      </c>
      <c r="J211" s="129">
        <v>8</v>
      </c>
      <c r="K211" s="130">
        <v>36.363636363636367</v>
      </c>
      <c r="L211" s="129">
        <v>2</v>
      </c>
      <c r="M211" s="130">
        <v>9.0909090909090917</v>
      </c>
      <c r="N211" s="129">
        <v>0</v>
      </c>
      <c r="O211" s="130">
        <v>0</v>
      </c>
      <c r="P211" s="129">
        <v>0</v>
      </c>
      <c r="Q211" s="130">
        <v>0</v>
      </c>
      <c r="R211" s="129">
        <v>1</v>
      </c>
      <c r="S211" s="130">
        <v>4.5454545454545459</v>
      </c>
      <c r="T211" s="129">
        <v>2</v>
      </c>
      <c r="U211" s="130">
        <v>9.0909090909090917</v>
      </c>
      <c r="V211" s="129">
        <v>0</v>
      </c>
      <c r="W211" s="130">
        <v>0</v>
      </c>
      <c r="X211" s="129">
        <v>1</v>
      </c>
      <c r="Y211" s="130">
        <v>4.5454545454545459</v>
      </c>
      <c r="Z211" s="129">
        <v>1</v>
      </c>
      <c r="AA211" s="131">
        <v>4.5454545454545459</v>
      </c>
    </row>
    <row r="212" spans="2:27">
      <c r="B212" s="189" t="s">
        <v>255</v>
      </c>
      <c r="C212" s="134">
        <v>95</v>
      </c>
      <c r="D212" s="134">
        <v>2</v>
      </c>
      <c r="E212" s="133">
        <v>2.1052631578947367</v>
      </c>
      <c r="F212" s="134">
        <v>39</v>
      </c>
      <c r="G212" s="133">
        <v>41.05263157894737</v>
      </c>
      <c r="H212" s="134">
        <v>31</v>
      </c>
      <c r="I212" s="133">
        <v>32.631578947368425</v>
      </c>
      <c r="J212" s="134">
        <v>15</v>
      </c>
      <c r="K212" s="133">
        <v>15.789473684210526</v>
      </c>
      <c r="L212" s="134">
        <v>0</v>
      </c>
      <c r="M212" s="133">
        <v>0</v>
      </c>
      <c r="N212" s="129">
        <v>0</v>
      </c>
      <c r="O212" s="133">
        <v>0</v>
      </c>
      <c r="P212" s="134">
        <v>3</v>
      </c>
      <c r="Q212" s="133">
        <v>3.1578947368421053</v>
      </c>
      <c r="R212" s="134">
        <v>1</v>
      </c>
      <c r="S212" s="133">
        <v>1.0526315789473684</v>
      </c>
      <c r="T212" s="134">
        <v>1</v>
      </c>
      <c r="U212" s="133">
        <v>1.0526315789473684</v>
      </c>
      <c r="V212" s="134">
        <v>0</v>
      </c>
      <c r="W212" s="133">
        <v>0</v>
      </c>
      <c r="X212" s="129">
        <v>2</v>
      </c>
      <c r="Y212" s="133">
        <v>2.1052631578947367</v>
      </c>
      <c r="Z212" s="129">
        <v>1</v>
      </c>
      <c r="AA212" s="136">
        <v>1.0526315789473684</v>
      </c>
    </row>
    <row r="213" spans="2:27">
      <c r="B213" s="189" t="s">
        <v>256</v>
      </c>
      <c r="C213" s="134">
        <v>36</v>
      </c>
      <c r="D213" s="129">
        <v>0</v>
      </c>
      <c r="E213" s="133">
        <v>0</v>
      </c>
      <c r="F213" s="134">
        <v>10</v>
      </c>
      <c r="G213" s="133">
        <v>27.777777777777779</v>
      </c>
      <c r="H213" s="134">
        <v>9</v>
      </c>
      <c r="I213" s="133">
        <v>25</v>
      </c>
      <c r="J213" s="134">
        <v>12</v>
      </c>
      <c r="K213" s="133">
        <v>33.333333333333329</v>
      </c>
      <c r="L213" s="129">
        <v>0</v>
      </c>
      <c r="M213" s="133">
        <v>0</v>
      </c>
      <c r="N213" s="129">
        <v>0</v>
      </c>
      <c r="O213" s="133">
        <v>0</v>
      </c>
      <c r="P213" s="134">
        <v>0</v>
      </c>
      <c r="Q213" s="133">
        <v>0</v>
      </c>
      <c r="R213" s="134">
        <v>0</v>
      </c>
      <c r="S213" s="133">
        <v>0</v>
      </c>
      <c r="T213" s="134">
        <v>1</v>
      </c>
      <c r="U213" s="133">
        <v>2.7777777777777777</v>
      </c>
      <c r="V213" s="134">
        <v>0</v>
      </c>
      <c r="W213" s="155">
        <v>0</v>
      </c>
      <c r="X213" s="129">
        <v>1</v>
      </c>
      <c r="Y213" s="133">
        <v>2.7777777777777777</v>
      </c>
      <c r="Z213" s="129">
        <v>3</v>
      </c>
      <c r="AA213" s="136">
        <v>8.3333333333333321</v>
      </c>
    </row>
    <row r="214" spans="2:27">
      <c r="B214" s="189" t="s">
        <v>257</v>
      </c>
      <c r="C214" s="134">
        <v>103</v>
      </c>
      <c r="D214" s="129">
        <v>0</v>
      </c>
      <c r="E214" s="133">
        <v>0</v>
      </c>
      <c r="F214" s="134">
        <v>37</v>
      </c>
      <c r="G214" s="133">
        <v>35.922330097087382</v>
      </c>
      <c r="H214" s="134">
        <v>24</v>
      </c>
      <c r="I214" s="133">
        <v>23.300970873786408</v>
      </c>
      <c r="J214" s="134">
        <v>23</v>
      </c>
      <c r="K214" s="133">
        <v>22.330097087378643</v>
      </c>
      <c r="L214" s="129">
        <v>1</v>
      </c>
      <c r="M214" s="133">
        <v>0.97087378640776689</v>
      </c>
      <c r="N214" s="129">
        <v>0</v>
      </c>
      <c r="O214" s="133">
        <v>0</v>
      </c>
      <c r="P214" s="129">
        <v>2</v>
      </c>
      <c r="Q214" s="133">
        <v>1.9417475728155338</v>
      </c>
      <c r="R214" s="129">
        <v>1</v>
      </c>
      <c r="S214" s="133">
        <v>0.97087378640776689</v>
      </c>
      <c r="T214" s="134">
        <v>1</v>
      </c>
      <c r="U214" s="133">
        <v>0.97087378640776689</v>
      </c>
      <c r="V214" s="134">
        <v>0</v>
      </c>
      <c r="W214" s="155">
        <v>0</v>
      </c>
      <c r="X214" s="129">
        <v>5</v>
      </c>
      <c r="Y214" s="133">
        <v>4.8543689320388346</v>
      </c>
      <c r="Z214" s="129">
        <v>9</v>
      </c>
      <c r="AA214" s="136">
        <v>8.7378640776699026</v>
      </c>
    </row>
    <row r="215" spans="2:27">
      <c r="B215" s="189" t="s">
        <v>258</v>
      </c>
      <c r="C215" s="134">
        <v>84</v>
      </c>
      <c r="D215" s="134">
        <v>0</v>
      </c>
      <c r="E215" s="133">
        <v>0</v>
      </c>
      <c r="F215" s="134">
        <v>33</v>
      </c>
      <c r="G215" s="133">
        <v>39.285714285714285</v>
      </c>
      <c r="H215" s="134">
        <v>26</v>
      </c>
      <c r="I215" s="133">
        <v>30.952380952380953</v>
      </c>
      <c r="J215" s="134">
        <v>16</v>
      </c>
      <c r="K215" s="133">
        <v>19.047619047619047</v>
      </c>
      <c r="L215" s="129">
        <v>0</v>
      </c>
      <c r="M215" s="133">
        <v>0</v>
      </c>
      <c r="N215" s="129">
        <v>0</v>
      </c>
      <c r="O215" s="133">
        <v>0</v>
      </c>
      <c r="P215" s="129">
        <v>1</v>
      </c>
      <c r="Q215" s="133">
        <v>1.1904761904761905</v>
      </c>
      <c r="R215" s="129">
        <v>1</v>
      </c>
      <c r="S215" s="133">
        <v>1.1904761904761905</v>
      </c>
      <c r="T215" s="129">
        <v>3</v>
      </c>
      <c r="U215" s="133">
        <v>3.5714285714285712</v>
      </c>
      <c r="V215" s="129">
        <v>0</v>
      </c>
      <c r="W215" s="133">
        <v>0</v>
      </c>
      <c r="X215" s="129">
        <v>4</v>
      </c>
      <c r="Y215" s="133">
        <v>4.7619047619047619</v>
      </c>
      <c r="Z215" s="129">
        <v>0</v>
      </c>
      <c r="AA215" s="136">
        <v>0</v>
      </c>
    </row>
    <row r="216" spans="2:27">
      <c r="B216" s="209" t="s">
        <v>259</v>
      </c>
      <c r="C216" s="162">
        <v>182</v>
      </c>
      <c r="D216" s="129">
        <v>0</v>
      </c>
      <c r="E216" s="133">
        <v>0</v>
      </c>
      <c r="F216" s="134">
        <v>43</v>
      </c>
      <c r="G216" s="133">
        <v>23.626373626373624</v>
      </c>
      <c r="H216" s="162">
        <v>58</v>
      </c>
      <c r="I216" s="138">
        <v>31.868131868131865</v>
      </c>
      <c r="J216" s="134">
        <v>60</v>
      </c>
      <c r="K216" s="133">
        <v>32.967032967032964</v>
      </c>
      <c r="L216" s="129">
        <v>0</v>
      </c>
      <c r="M216" s="133">
        <v>0</v>
      </c>
      <c r="N216" s="129">
        <v>1</v>
      </c>
      <c r="O216" s="138">
        <v>0.5494505494505495</v>
      </c>
      <c r="P216" s="134">
        <v>3</v>
      </c>
      <c r="Q216" s="133">
        <v>1.6483516483516485</v>
      </c>
      <c r="R216" s="134">
        <v>1</v>
      </c>
      <c r="S216" s="133">
        <v>0.5494505494505495</v>
      </c>
      <c r="T216" s="134">
        <v>3</v>
      </c>
      <c r="U216" s="133">
        <v>1.6483516483516485</v>
      </c>
      <c r="V216" s="134">
        <v>0</v>
      </c>
      <c r="W216" s="133">
        <v>0</v>
      </c>
      <c r="X216" s="129">
        <v>3</v>
      </c>
      <c r="Y216" s="133">
        <v>1.6483516483516485</v>
      </c>
      <c r="Z216" s="134">
        <v>10</v>
      </c>
      <c r="AA216" s="136">
        <v>5.4945054945054945</v>
      </c>
    </row>
    <row r="217" spans="2:27">
      <c r="B217" s="189" t="s">
        <v>260</v>
      </c>
      <c r="C217" s="134">
        <v>263</v>
      </c>
      <c r="D217" s="129">
        <v>2</v>
      </c>
      <c r="E217" s="133">
        <v>0.76045627376425851</v>
      </c>
      <c r="F217" s="134">
        <v>107</v>
      </c>
      <c r="G217" s="133">
        <v>40.684410646387832</v>
      </c>
      <c r="H217" s="134">
        <v>59</v>
      </c>
      <c r="I217" s="133">
        <v>22.433460076045627</v>
      </c>
      <c r="J217" s="134">
        <v>55</v>
      </c>
      <c r="K217" s="133">
        <v>20.912547528517113</v>
      </c>
      <c r="L217" s="129">
        <v>0</v>
      </c>
      <c r="M217" s="133">
        <v>0</v>
      </c>
      <c r="N217" s="129">
        <v>0</v>
      </c>
      <c r="O217" s="133">
        <v>0</v>
      </c>
      <c r="P217" s="134">
        <v>3</v>
      </c>
      <c r="Q217" s="133">
        <v>1.1406844106463878</v>
      </c>
      <c r="R217" s="134">
        <v>0</v>
      </c>
      <c r="S217" s="133">
        <v>0</v>
      </c>
      <c r="T217" s="134">
        <v>4</v>
      </c>
      <c r="U217" s="133">
        <v>1.520912547528517</v>
      </c>
      <c r="V217" s="134">
        <v>0</v>
      </c>
      <c r="W217" s="133">
        <v>0</v>
      </c>
      <c r="X217" s="129">
        <v>13</v>
      </c>
      <c r="Y217" s="133">
        <v>4.9429657794676807</v>
      </c>
      <c r="Z217" s="129">
        <v>20</v>
      </c>
      <c r="AA217" s="136">
        <v>7.6045627376425857</v>
      </c>
    </row>
    <row r="218" spans="2:27">
      <c r="B218" s="189" t="s">
        <v>261</v>
      </c>
      <c r="C218" s="134">
        <v>103</v>
      </c>
      <c r="D218" s="134">
        <v>0</v>
      </c>
      <c r="E218" s="133">
        <v>0</v>
      </c>
      <c r="F218" s="134">
        <v>36</v>
      </c>
      <c r="G218" s="133">
        <v>34.95145631067961</v>
      </c>
      <c r="H218" s="134">
        <v>31</v>
      </c>
      <c r="I218" s="133">
        <v>30.097087378640776</v>
      </c>
      <c r="J218" s="134">
        <v>25</v>
      </c>
      <c r="K218" s="133">
        <v>24.271844660194176</v>
      </c>
      <c r="L218" s="134">
        <v>0</v>
      </c>
      <c r="M218" s="133">
        <v>0</v>
      </c>
      <c r="N218" s="129">
        <v>0</v>
      </c>
      <c r="O218" s="133">
        <v>0</v>
      </c>
      <c r="P218" s="134">
        <v>4</v>
      </c>
      <c r="Q218" s="133">
        <v>3.8834951456310676</v>
      </c>
      <c r="R218" s="129">
        <v>0</v>
      </c>
      <c r="S218" s="133">
        <v>0</v>
      </c>
      <c r="T218" s="134">
        <v>2</v>
      </c>
      <c r="U218" s="133">
        <v>1.9417475728155338</v>
      </c>
      <c r="V218" s="134">
        <v>0</v>
      </c>
      <c r="W218" s="133">
        <v>0</v>
      </c>
      <c r="X218" s="129">
        <v>4</v>
      </c>
      <c r="Y218" s="133">
        <v>3.8834951456310676</v>
      </c>
      <c r="Z218" s="129">
        <v>1</v>
      </c>
      <c r="AA218" s="136">
        <v>0.97087378640776689</v>
      </c>
    </row>
    <row r="219" spans="2:27">
      <c r="B219" s="189" t="s">
        <v>262</v>
      </c>
      <c r="C219" s="134">
        <v>266</v>
      </c>
      <c r="D219" s="129">
        <v>5</v>
      </c>
      <c r="E219" s="133">
        <v>1.8796992481203008</v>
      </c>
      <c r="F219" s="134">
        <v>65</v>
      </c>
      <c r="G219" s="133">
        <v>24.436090225563909</v>
      </c>
      <c r="H219" s="134">
        <v>71</v>
      </c>
      <c r="I219" s="133">
        <v>26.691729323308273</v>
      </c>
      <c r="J219" s="134">
        <v>55</v>
      </c>
      <c r="K219" s="133">
        <v>20.676691729323306</v>
      </c>
      <c r="L219" s="129">
        <v>4</v>
      </c>
      <c r="M219" s="133">
        <v>1.5037593984962405</v>
      </c>
      <c r="N219" s="129">
        <v>1</v>
      </c>
      <c r="O219" s="133">
        <v>0.37593984962406013</v>
      </c>
      <c r="P219" s="129">
        <v>6</v>
      </c>
      <c r="Q219" s="133">
        <v>2.2556390977443606</v>
      </c>
      <c r="R219" s="134">
        <v>4</v>
      </c>
      <c r="S219" s="133">
        <v>1.5037593984962405</v>
      </c>
      <c r="T219" s="135">
        <v>10</v>
      </c>
      <c r="U219" s="133">
        <v>3.7593984962406015</v>
      </c>
      <c r="V219" s="134">
        <v>1</v>
      </c>
      <c r="W219" s="155">
        <v>0.37593984962406013</v>
      </c>
      <c r="X219" s="129">
        <v>36</v>
      </c>
      <c r="Y219" s="133">
        <v>13.533834586466165</v>
      </c>
      <c r="Z219" s="129">
        <v>8</v>
      </c>
      <c r="AA219" s="136">
        <v>3.007518796992481</v>
      </c>
    </row>
    <row r="220" spans="2:27">
      <c r="B220" s="189" t="s">
        <v>263</v>
      </c>
      <c r="C220" s="134">
        <v>59</v>
      </c>
      <c r="D220" s="134">
        <v>0</v>
      </c>
      <c r="E220" s="133">
        <v>0</v>
      </c>
      <c r="F220" s="134">
        <v>18</v>
      </c>
      <c r="G220" s="133">
        <v>30.508474576271187</v>
      </c>
      <c r="H220" s="134">
        <v>19</v>
      </c>
      <c r="I220" s="133">
        <v>32.20338983050847</v>
      </c>
      <c r="J220" s="134">
        <v>16</v>
      </c>
      <c r="K220" s="133">
        <v>27.118644067796609</v>
      </c>
      <c r="L220" s="134">
        <v>0</v>
      </c>
      <c r="M220" s="133">
        <v>0</v>
      </c>
      <c r="N220" s="134">
        <v>0</v>
      </c>
      <c r="O220" s="133">
        <v>0</v>
      </c>
      <c r="P220" s="134">
        <v>3</v>
      </c>
      <c r="Q220" s="133">
        <v>5.0847457627118651</v>
      </c>
      <c r="R220" s="134">
        <v>1</v>
      </c>
      <c r="S220" s="133">
        <v>1.6949152542372881</v>
      </c>
      <c r="T220" s="134">
        <v>0</v>
      </c>
      <c r="U220" s="133">
        <v>0</v>
      </c>
      <c r="V220" s="134">
        <v>0</v>
      </c>
      <c r="W220" s="133">
        <v>0</v>
      </c>
      <c r="X220" s="129">
        <v>1</v>
      </c>
      <c r="Y220" s="133">
        <v>1.6949152542372881</v>
      </c>
      <c r="Z220" s="129">
        <v>1</v>
      </c>
      <c r="AA220" s="136">
        <v>1.6949152542372881</v>
      </c>
    </row>
    <row r="221" spans="2:27">
      <c r="B221" s="189" t="s">
        <v>264</v>
      </c>
      <c r="C221" s="134">
        <v>66</v>
      </c>
      <c r="D221" s="134">
        <v>1</v>
      </c>
      <c r="E221" s="133">
        <v>1.5151515151515151</v>
      </c>
      <c r="F221" s="134">
        <v>27</v>
      </c>
      <c r="G221" s="133">
        <v>40.909090909090914</v>
      </c>
      <c r="H221" s="134">
        <v>19</v>
      </c>
      <c r="I221" s="133">
        <v>28.787878787878789</v>
      </c>
      <c r="J221" s="134">
        <v>14</v>
      </c>
      <c r="K221" s="133">
        <v>21.212121212121211</v>
      </c>
      <c r="L221" s="134">
        <v>0</v>
      </c>
      <c r="M221" s="133">
        <v>0</v>
      </c>
      <c r="N221" s="129">
        <v>0</v>
      </c>
      <c r="O221" s="133">
        <v>0</v>
      </c>
      <c r="P221" s="129">
        <v>1</v>
      </c>
      <c r="Q221" s="133">
        <v>1.5151515151515151</v>
      </c>
      <c r="R221" s="129">
        <v>0</v>
      </c>
      <c r="S221" s="133">
        <v>0</v>
      </c>
      <c r="T221" s="134">
        <v>2</v>
      </c>
      <c r="U221" s="133">
        <v>3.0303030303030303</v>
      </c>
      <c r="V221" s="129">
        <v>0</v>
      </c>
      <c r="W221" s="133">
        <v>0</v>
      </c>
      <c r="X221" s="129">
        <v>2</v>
      </c>
      <c r="Y221" s="133">
        <v>3.0303030303030303</v>
      </c>
      <c r="Z221" s="129">
        <v>0</v>
      </c>
      <c r="AA221" s="136">
        <v>0</v>
      </c>
    </row>
    <row r="222" spans="2:27">
      <c r="B222" s="189" t="s">
        <v>265</v>
      </c>
      <c r="C222" s="134">
        <v>96</v>
      </c>
      <c r="D222" s="129">
        <v>2</v>
      </c>
      <c r="E222" s="133">
        <v>2.083333333333333</v>
      </c>
      <c r="F222" s="134">
        <v>31</v>
      </c>
      <c r="G222" s="133">
        <v>32.291666666666671</v>
      </c>
      <c r="H222" s="134">
        <v>26</v>
      </c>
      <c r="I222" s="133">
        <v>27.083333333333332</v>
      </c>
      <c r="J222" s="134">
        <v>24</v>
      </c>
      <c r="K222" s="133">
        <v>25</v>
      </c>
      <c r="L222" s="129">
        <v>2</v>
      </c>
      <c r="M222" s="133">
        <v>2.083333333333333</v>
      </c>
      <c r="N222" s="129">
        <v>0</v>
      </c>
      <c r="O222" s="133">
        <v>0</v>
      </c>
      <c r="P222" s="129">
        <v>1</v>
      </c>
      <c r="Q222" s="133">
        <v>1.0416666666666665</v>
      </c>
      <c r="R222" s="129">
        <v>2</v>
      </c>
      <c r="S222" s="133">
        <v>2.083333333333333</v>
      </c>
      <c r="T222" s="135">
        <v>2</v>
      </c>
      <c r="U222" s="133">
        <v>2.083333333333333</v>
      </c>
      <c r="V222" s="134">
        <v>1</v>
      </c>
      <c r="W222" s="155">
        <v>1.0416666666666665</v>
      </c>
      <c r="X222" s="129">
        <v>2</v>
      </c>
      <c r="Y222" s="133">
        <v>2.083333333333333</v>
      </c>
      <c r="Z222" s="129">
        <v>3</v>
      </c>
      <c r="AA222" s="136">
        <v>3.125</v>
      </c>
    </row>
    <row r="223" spans="2:27">
      <c r="B223" s="189" t="s">
        <v>266</v>
      </c>
      <c r="C223" s="134">
        <v>21</v>
      </c>
      <c r="D223" s="129">
        <v>0</v>
      </c>
      <c r="E223" s="133">
        <v>0</v>
      </c>
      <c r="F223" s="134">
        <v>4</v>
      </c>
      <c r="G223" s="133">
        <v>19.047619047619047</v>
      </c>
      <c r="H223" s="134">
        <v>9</v>
      </c>
      <c r="I223" s="133">
        <v>42.857142857142854</v>
      </c>
      <c r="J223" s="134">
        <v>7</v>
      </c>
      <c r="K223" s="133">
        <v>33.333333333333329</v>
      </c>
      <c r="L223" s="129">
        <v>0</v>
      </c>
      <c r="M223" s="133">
        <v>0</v>
      </c>
      <c r="N223" s="129">
        <v>0</v>
      </c>
      <c r="O223" s="133">
        <v>0</v>
      </c>
      <c r="P223" s="129">
        <v>1</v>
      </c>
      <c r="Q223" s="133">
        <v>4.7619047619047619</v>
      </c>
      <c r="R223" s="129">
        <v>0</v>
      </c>
      <c r="S223" s="133">
        <v>0</v>
      </c>
      <c r="T223" s="134">
        <v>0</v>
      </c>
      <c r="U223" s="133">
        <v>0</v>
      </c>
      <c r="V223" s="129">
        <v>0</v>
      </c>
      <c r="W223" s="133">
        <v>0</v>
      </c>
      <c r="X223" s="129">
        <v>0</v>
      </c>
      <c r="Y223" s="133">
        <v>0</v>
      </c>
      <c r="Z223" s="129">
        <v>0</v>
      </c>
      <c r="AA223" s="136">
        <v>0</v>
      </c>
    </row>
    <row r="224" spans="2:27">
      <c r="B224" s="189" t="s">
        <v>267</v>
      </c>
      <c r="C224" s="134">
        <v>97</v>
      </c>
      <c r="D224" s="129">
        <v>6</v>
      </c>
      <c r="E224" s="133">
        <v>6.1855670103092786</v>
      </c>
      <c r="F224" s="134">
        <v>37</v>
      </c>
      <c r="G224" s="133">
        <v>38.144329896907216</v>
      </c>
      <c r="H224" s="134">
        <v>31</v>
      </c>
      <c r="I224" s="133">
        <v>31.958762886597935</v>
      </c>
      <c r="J224" s="134">
        <v>14</v>
      </c>
      <c r="K224" s="133">
        <v>14.432989690721648</v>
      </c>
      <c r="L224" s="129">
        <v>0</v>
      </c>
      <c r="M224" s="133">
        <v>0</v>
      </c>
      <c r="N224" s="129">
        <v>0</v>
      </c>
      <c r="O224" s="133">
        <v>0</v>
      </c>
      <c r="P224" s="134">
        <v>1</v>
      </c>
      <c r="Q224" s="133">
        <v>1.0309278350515463</v>
      </c>
      <c r="R224" s="134">
        <v>3</v>
      </c>
      <c r="S224" s="133">
        <v>3.0927835051546393</v>
      </c>
      <c r="T224" s="129">
        <v>2</v>
      </c>
      <c r="U224" s="133">
        <v>2.0618556701030926</v>
      </c>
      <c r="V224" s="134">
        <v>0</v>
      </c>
      <c r="W224" s="133">
        <v>0</v>
      </c>
      <c r="X224" s="129">
        <v>2</v>
      </c>
      <c r="Y224" s="133">
        <v>2.0618556701030926</v>
      </c>
      <c r="Z224" s="129">
        <v>1</v>
      </c>
      <c r="AA224" s="136">
        <v>1.0309278350515463</v>
      </c>
    </row>
    <row r="225" spans="2:27">
      <c r="B225" s="189" t="s">
        <v>268</v>
      </c>
      <c r="C225" s="134">
        <v>127</v>
      </c>
      <c r="D225" s="129">
        <v>3</v>
      </c>
      <c r="E225" s="133">
        <v>2.3622047244094486</v>
      </c>
      <c r="F225" s="134">
        <v>44</v>
      </c>
      <c r="G225" s="133">
        <v>34.645669291338585</v>
      </c>
      <c r="H225" s="134">
        <v>27</v>
      </c>
      <c r="I225" s="133">
        <v>21.259842519685041</v>
      </c>
      <c r="J225" s="134">
        <v>39</v>
      </c>
      <c r="K225" s="133">
        <v>30.708661417322837</v>
      </c>
      <c r="L225" s="129">
        <v>4</v>
      </c>
      <c r="M225" s="133">
        <v>3.1496062992125982</v>
      </c>
      <c r="N225" s="129">
        <v>0</v>
      </c>
      <c r="O225" s="133">
        <v>0</v>
      </c>
      <c r="P225" s="134">
        <v>1</v>
      </c>
      <c r="Q225" s="133">
        <v>0.78740157480314954</v>
      </c>
      <c r="R225" s="129">
        <v>1</v>
      </c>
      <c r="S225" s="133">
        <v>0.78740157480314954</v>
      </c>
      <c r="T225" s="134">
        <v>1</v>
      </c>
      <c r="U225" s="133">
        <v>0.78740157480314954</v>
      </c>
      <c r="V225" s="134">
        <v>0</v>
      </c>
      <c r="W225" s="133">
        <v>0</v>
      </c>
      <c r="X225" s="129">
        <v>6</v>
      </c>
      <c r="Y225" s="133">
        <v>4.7244094488188972</v>
      </c>
      <c r="Z225" s="129">
        <v>1</v>
      </c>
      <c r="AA225" s="136">
        <v>0.78740157480314954</v>
      </c>
    </row>
    <row r="226" spans="2:27">
      <c r="B226" s="189" t="s">
        <v>269</v>
      </c>
      <c r="C226" s="134">
        <v>136</v>
      </c>
      <c r="D226" s="134">
        <v>0</v>
      </c>
      <c r="E226" s="133">
        <v>0</v>
      </c>
      <c r="F226" s="134">
        <v>26</v>
      </c>
      <c r="G226" s="133">
        <v>19.117647058823529</v>
      </c>
      <c r="H226" s="134">
        <v>41</v>
      </c>
      <c r="I226" s="133">
        <v>30.147058823529409</v>
      </c>
      <c r="J226" s="134">
        <v>45</v>
      </c>
      <c r="K226" s="133">
        <v>33.088235294117645</v>
      </c>
      <c r="L226" s="129">
        <v>3</v>
      </c>
      <c r="M226" s="133">
        <v>2.2058823529411766</v>
      </c>
      <c r="N226" s="129">
        <v>0</v>
      </c>
      <c r="O226" s="133">
        <v>0</v>
      </c>
      <c r="P226" s="129">
        <v>5</v>
      </c>
      <c r="Q226" s="133">
        <v>3.6764705882352944</v>
      </c>
      <c r="R226" s="134">
        <v>1</v>
      </c>
      <c r="S226" s="133">
        <v>0.73529411764705876</v>
      </c>
      <c r="T226" s="134">
        <v>7</v>
      </c>
      <c r="U226" s="133">
        <v>5.1470588235294112</v>
      </c>
      <c r="V226" s="134">
        <v>0</v>
      </c>
      <c r="W226" s="133">
        <v>0</v>
      </c>
      <c r="X226" s="129">
        <v>0</v>
      </c>
      <c r="Y226" s="133">
        <v>0</v>
      </c>
      <c r="Z226" s="129">
        <v>8</v>
      </c>
      <c r="AA226" s="136">
        <v>5.8823529411764701</v>
      </c>
    </row>
    <row r="227" spans="2:27">
      <c r="B227" s="189" t="s">
        <v>270</v>
      </c>
      <c r="C227" s="134">
        <v>290</v>
      </c>
      <c r="D227" s="129">
        <v>0</v>
      </c>
      <c r="E227" s="133">
        <v>0</v>
      </c>
      <c r="F227" s="134">
        <v>68</v>
      </c>
      <c r="G227" s="133">
        <v>23.448275862068964</v>
      </c>
      <c r="H227" s="134">
        <v>99</v>
      </c>
      <c r="I227" s="133">
        <v>34.137931034482762</v>
      </c>
      <c r="J227" s="134">
        <v>80</v>
      </c>
      <c r="K227" s="133">
        <v>27.586206896551722</v>
      </c>
      <c r="L227" s="134">
        <v>3</v>
      </c>
      <c r="M227" s="133">
        <v>1.0344827586206897</v>
      </c>
      <c r="N227" s="129">
        <v>0</v>
      </c>
      <c r="O227" s="133">
        <v>0</v>
      </c>
      <c r="P227" s="129">
        <v>12</v>
      </c>
      <c r="Q227" s="133">
        <v>4.1379310344827589</v>
      </c>
      <c r="R227" s="134">
        <v>11</v>
      </c>
      <c r="S227" s="133">
        <v>3.7931034482758621</v>
      </c>
      <c r="T227" s="134">
        <v>7</v>
      </c>
      <c r="U227" s="133">
        <v>2.4137931034482758</v>
      </c>
      <c r="V227" s="129">
        <v>2</v>
      </c>
      <c r="W227" s="133">
        <v>0.68965517241379315</v>
      </c>
      <c r="X227" s="129">
        <v>3</v>
      </c>
      <c r="Y227" s="133">
        <v>1.0344827586206897</v>
      </c>
      <c r="Z227" s="129">
        <v>5</v>
      </c>
      <c r="AA227" s="136">
        <v>1.7241379310344827</v>
      </c>
    </row>
    <row r="228" spans="2:27">
      <c r="B228" s="189" t="s">
        <v>271</v>
      </c>
      <c r="C228" s="134">
        <v>148</v>
      </c>
      <c r="D228" s="129">
        <v>0</v>
      </c>
      <c r="E228" s="133">
        <v>0</v>
      </c>
      <c r="F228" s="134">
        <v>32</v>
      </c>
      <c r="G228" s="133">
        <v>21.621621621621621</v>
      </c>
      <c r="H228" s="134">
        <v>41</v>
      </c>
      <c r="I228" s="133">
        <v>27.702702702702702</v>
      </c>
      <c r="J228" s="134">
        <v>46</v>
      </c>
      <c r="K228" s="133">
        <v>31.081081081081081</v>
      </c>
      <c r="L228" s="134">
        <v>2</v>
      </c>
      <c r="M228" s="133">
        <v>1.3513513513513513</v>
      </c>
      <c r="N228" s="134">
        <v>3</v>
      </c>
      <c r="O228" s="133">
        <v>2.0270270270270272</v>
      </c>
      <c r="P228" s="134">
        <v>4</v>
      </c>
      <c r="Q228" s="133">
        <v>2.7027027027027026</v>
      </c>
      <c r="R228" s="134">
        <v>5</v>
      </c>
      <c r="S228" s="133">
        <v>3.3783783783783785</v>
      </c>
      <c r="T228" s="134">
        <v>8</v>
      </c>
      <c r="U228" s="133">
        <v>5.4054054054054053</v>
      </c>
      <c r="V228" s="134">
        <v>0</v>
      </c>
      <c r="W228" s="133">
        <v>0</v>
      </c>
      <c r="X228" s="129">
        <v>2</v>
      </c>
      <c r="Y228" s="133">
        <v>1.3513513513513513</v>
      </c>
      <c r="Z228" s="129">
        <v>5</v>
      </c>
      <c r="AA228" s="136">
        <v>3.3783783783783785</v>
      </c>
    </row>
    <row r="229" spans="2:27" ht="13.5" thickBot="1">
      <c r="B229" s="194" t="s">
        <v>272</v>
      </c>
      <c r="C229" s="135">
        <v>98</v>
      </c>
      <c r="D229" s="221">
        <v>0</v>
      </c>
      <c r="E229" s="155">
        <v>0</v>
      </c>
      <c r="F229" s="135">
        <v>48</v>
      </c>
      <c r="G229" s="155">
        <v>48.979591836734691</v>
      </c>
      <c r="H229" s="135">
        <v>21</v>
      </c>
      <c r="I229" s="155">
        <v>21.428571428571427</v>
      </c>
      <c r="J229" s="135">
        <v>19</v>
      </c>
      <c r="K229" s="155">
        <v>19.387755102040817</v>
      </c>
      <c r="L229" s="221">
        <v>0</v>
      </c>
      <c r="M229" s="155">
        <v>0</v>
      </c>
      <c r="N229" s="129">
        <v>0</v>
      </c>
      <c r="O229" s="155">
        <v>0</v>
      </c>
      <c r="P229" s="135">
        <v>2</v>
      </c>
      <c r="Q229" s="155">
        <v>2.0408163265306123</v>
      </c>
      <c r="R229" s="221">
        <v>0</v>
      </c>
      <c r="S229" s="155">
        <v>0</v>
      </c>
      <c r="T229" s="129">
        <v>1</v>
      </c>
      <c r="U229" s="155">
        <v>1.0204081632653061</v>
      </c>
      <c r="V229" s="134">
        <v>0</v>
      </c>
      <c r="W229" s="155">
        <v>0</v>
      </c>
      <c r="X229" s="129">
        <v>7</v>
      </c>
      <c r="Y229" s="155">
        <v>7.1428571428571423</v>
      </c>
      <c r="Z229" s="135">
        <v>0</v>
      </c>
      <c r="AA229" s="157">
        <v>0</v>
      </c>
    </row>
    <row r="230" spans="2:27" ht="13.5" thickBot="1">
      <c r="B230" s="121" t="s">
        <v>65</v>
      </c>
      <c r="C230" s="123">
        <v>2292</v>
      </c>
      <c r="D230" s="152">
        <v>21</v>
      </c>
      <c r="E230" s="124">
        <v>0.91623036649214651</v>
      </c>
      <c r="F230" s="152">
        <v>709</v>
      </c>
      <c r="G230" s="124">
        <v>30.933682373472948</v>
      </c>
      <c r="H230" s="153">
        <v>645</v>
      </c>
      <c r="I230" s="122">
        <v>28.141361256544499</v>
      </c>
      <c r="J230" s="152">
        <v>573</v>
      </c>
      <c r="K230" s="124">
        <v>25</v>
      </c>
      <c r="L230" s="152">
        <v>21</v>
      </c>
      <c r="M230" s="124">
        <v>0.91623036649214651</v>
      </c>
      <c r="N230" s="153">
        <v>5</v>
      </c>
      <c r="O230" s="122">
        <v>0.2181500872600349</v>
      </c>
      <c r="P230" s="152">
        <v>53</v>
      </c>
      <c r="Q230" s="124">
        <v>2.3123909249563699</v>
      </c>
      <c r="R230" s="152">
        <v>33</v>
      </c>
      <c r="S230" s="124">
        <v>1.4397905759162304</v>
      </c>
      <c r="T230" s="152">
        <v>57</v>
      </c>
      <c r="U230" s="124">
        <v>2.4869109947643979</v>
      </c>
      <c r="V230" s="153">
        <v>4</v>
      </c>
      <c r="W230" s="124">
        <v>0.17452006980802792</v>
      </c>
      <c r="X230" s="152">
        <v>94</v>
      </c>
      <c r="Y230" s="124">
        <v>4.1012216404886557</v>
      </c>
      <c r="Z230" s="152">
        <v>77</v>
      </c>
      <c r="AA230" s="125">
        <v>3.3595113438045372</v>
      </c>
    </row>
    <row r="231" spans="2:27">
      <c r="B231" s="139" t="s">
        <v>353</v>
      </c>
    </row>
    <row r="232" spans="2:27">
      <c r="B232" s="173"/>
    </row>
    <row r="236" spans="2:27" ht="33.75" customHeight="1" thickBot="1">
      <c r="B236" s="720" t="s">
        <v>663</v>
      </c>
      <c r="C236" s="720"/>
      <c r="D236" s="720"/>
      <c r="E236" s="720"/>
      <c r="F236" s="720"/>
      <c r="G236" s="720"/>
      <c r="H236" s="720"/>
      <c r="I236" s="720"/>
      <c r="J236" s="720"/>
      <c r="K236" s="720"/>
      <c r="L236" s="720"/>
      <c r="M236" s="720"/>
    </row>
    <row r="237" spans="2:27">
      <c r="B237" s="721" t="s">
        <v>400</v>
      </c>
      <c r="C237" s="708" t="s">
        <v>162</v>
      </c>
      <c r="D237" s="723" t="s">
        <v>347</v>
      </c>
      <c r="E237" s="724"/>
      <c r="F237" s="723" t="s">
        <v>348</v>
      </c>
      <c r="G237" s="724"/>
      <c r="H237" s="723" t="s">
        <v>687</v>
      </c>
      <c r="I237" s="724"/>
      <c r="J237" s="723" t="s">
        <v>349</v>
      </c>
      <c r="K237" s="724"/>
      <c r="L237" s="723" t="s">
        <v>350</v>
      </c>
      <c r="M237" s="725"/>
    </row>
    <row r="238" spans="2:27">
      <c r="B238" s="722"/>
      <c r="C238" s="709"/>
      <c r="D238" s="140" t="s">
        <v>351</v>
      </c>
      <c r="E238" s="141" t="s">
        <v>204</v>
      </c>
      <c r="F238" s="140" t="s">
        <v>351</v>
      </c>
      <c r="G238" s="141" t="s">
        <v>204</v>
      </c>
      <c r="H238" s="140" t="s">
        <v>351</v>
      </c>
      <c r="I238" s="141" t="s">
        <v>204</v>
      </c>
      <c r="J238" s="140" t="s">
        <v>351</v>
      </c>
      <c r="K238" s="141" t="s">
        <v>204</v>
      </c>
      <c r="L238" s="140" t="s">
        <v>351</v>
      </c>
      <c r="M238" s="142" t="s">
        <v>204</v>
      </c>
    </row>
    <row r="239" spans="2:27" ht="13.5" thickBot="1">
      <c r="B239" s="196" t="s">
        <v>152</v>
      </c>
      <c r="C239" s="145">
        <v>74358</v>
      </c>
      <c r="D239" s="145">
        <v>32907</v>
      </c>
      <c r="E239" s="146">
        <v>44.254821270071815</v>
      </c>
      <c r="F239" s="145">
        <v>35838</v>
      </c>
      <c r="G239" s="146">
        <v>48.196562575647548</v>
      </c>
      <c r="H239" s="147">
        <v>1540</v>
      </c>
      <c r="I239" s="146">
        <v>2.0710616208074453</v>
      </c>
      <c r="J239" s="145">
        <v>36</v>
      </c>
      <c r="K239" s="146">
        <v>4.841442749939482E-2</v>
      </c>
      <c r="L239" s="145">
        <v>4037</v>
      </c>
      <c r="M239" s="148">
        <v>5.4291401059738025</v>
      </c>
    </row>
    <row r="240" spans="2:27">
      <c r="B240" s="192" t="s">
        <v>254</v>
      </c>
      <c r="C240" s="134">
        <v>22</v>
      </c>
      <c r="D240" s="134">
        <v>8</v>
      </c>
      <c r="E240" s="133">
        <v>36.363636363636367</v>
      </c>
      <c r="F240" s="134">
        <v>12</v>
      </c>
      <c r="G240" s="133">
        <v>54.54545454545454</v>
      </c>
      <c r="H240" s="190">
        <v>0</v>
      </c>
      <c r="I240" s="133">
        <v>0</v>
      </c>
      <c r="J240" s="134">
        <v>0</v>
      </c>
      <c r="K240" s="133">
        <v>0</v>
      </c>
      <c r="L240" s="134">
        <v>2</v>
      </c>
      <c r="M240" s="136">
        <v>9.0909090909090917</v>
      </c>
    </row>
    <row r="241" spans="2:13">
      <c r="B241" s="189" t="s">
        <v>255</v>
      </c>
      <c r="C241" s="129">
        <v>95</v>
      </c>
      <c r="D241" s="129">
        <v>20</v>
      </c>
      <c r="E241" s="130">
        <v>21.052631578947366</v>
      </c>
      <c r="F241" s="129">
        <v>72</v>
      </c>
      <c r="G241" s="130">
        <v>75.789473684210535</v>
      </c>
      <c r="H241" s="193">
        <v>1</v>
      </c>
      <c r="I241" s="130">
        <v>1.0526315789473684</v>
      </c>
      <c r="J241" s="129">
        <v>0</v>
      </c>
      <c r="K241" s="130">
        <v>0</v>
      </c>
      <c r="L241" s="129">
        <v>2</v>
      </c>
      <c r="M241" s="131">
        <v>2.1052631578947367</v>
      </c>
    </row>
    <row r="242" spans="2:13">
      <c r="B242" s="189" t="s">
        <v>256</v>
      </c>
      <c r="C242" s="134">
        <v>36</v>
      </c>
      <c r="D242" s="134">
        <v>8</v>
      </c>
      <c r="E242" s="133">
        <v>22.222222222222221</v>
      </c>
      <c r="F242" s="134">
        <v>28</v>
      </c>
      <c r="G242" s="133">
        <v>77.777777777777786</v>
      </c>
      <c r="H242" s="190">
        <v>0</v>
      </c>
      <c r="I242" s="133">
        <v>0</v>
      </c>
      <c r="J242" s="134">
        <v>0</v>
      </c>
      <c r="K242" s="133">
        <v>0</v>
      </c>
      <c r="L242" s="134">
        <v>0</v>
      </c>
      <c r="M242" s="136">
        <v>0</v>
      </c>
    </row>
    <row r="243" spans="2:13">
      <c r="B243" s="189" t="s">
        <v>257</v>
      </c>
      <c r="C243" s="134">
        <v>103</v>
      </c>
      <c r="D243" s="134">
        <v>19</v>
      </c>
      <c r="E243" s="133">
        <v>18.446601941747574</v>
      </c>
      <c r="F243" s="134">
        <v>82</v>
      </c>
      <c r="G243" s="133">
        <v>79.611650485436897</v>
      </c>
      <c r="H243" s="190">
        <v>1</v>
      </c>
      <c r="I243" s="133">
        <v>0.97087378640776689</v>
      </c>
      <c r="J243" s="134">
        <v>0</v>
      </c>
      <c r="K243" s="133">
        <v>0</v>
      </c>
      <c r="L243" s="134">
        <v>1</v>
      </c>
      <c r="M243" s="136">
        <v>0.97087378640776689</v>
      </c>
    </row>
    <row r="244" spans="2:13">
      <c r="B244" s="189" t="s">
        <v>258</v>
      </c>
      <c r="C244" s="134">
        <v>84</v>
      </c>
      <c r="D244" s="134">
        <v>15</v>
      </c>
      <c r="E244" s="133">
        <v>17.857142857142858</v>
      </c>
      <c r="F244" s="134">
        <v>68</v>
      </c>
      <c r="G244" s="133">
        <v>80.952380952380949</v>
      </c>
      <c r="H244" s="190">
        <v>1</v>
      </c>
      <c r="I244" s="133">
        <v>1.1904761904761905</v>
      </c>
      <c r="J244" s="134">
        <v>0</v>
      </c>
      <c r="K244" s="133">
        <v>0</v>
      </c>
      <c r="L244" s="134">
        <v>0</v>
      </c>
      <c r="M244" s="136">
        <v>0</v>
      </c>
    </row>
    <row r="245" spans="2:13">
      <c r="B245" s="209" t="s">
        <v>259</v>
      </c>
      <c r="C245" s="162">
        <v>182</v>
      </c>
      <c r="D245" s="134">
        <v>14</v>
      </c>
      <c r="E245" s="133">
        <v>7.6923076923076925</v>
      </c>
      <c r="F245" s="134">
        <v>165</v>
      </c>
      <c r="G245" s="133">
        <v>90.659340659340657</v>
      </c>
      <c r="H245" s="210">
        <v>0</v>
      </c>
      <c r="I245" s="138">
        <v>0</v>
      </c>
      <c r="J245" s="134">
        <v>0</v>
      </c>
      <c r="K245" s="133">
        <v>0</v>
      </c>
      <c r="L245" s="134">
        <v>3</v>
      </c>
      <c r="M245" s="136">
        <v>1.6483516483516485</v>
      </c>
    </row>
    <row r="246" spans="2:13">
      <c r="B246" s="189" t="s">
        <v>260</v>
      </c>
      <c r="C246" s="134">
        <v>263</v>
      </c>
      <c r="D246" s="134">
        <v>17</v>
      </c>
      <c r="E246" s="133">
        <v>6.4638783269961975</v>
      </c>
      <c r="F246" s="134">
        <v>232</v>
      </c>
      <c r="G246" s="133">
        <v>88.212927756653997</v>
      </c>
      <c r="H246" s="190">
        <v>4</v>
      </c>
      <c r="I246" s="133">
        <v>1.520912547528517</v>
      </c>
      <c r="J246" s="134">
        <v>0</v>
      </c>
      <c r="K246" s="133">
        <v>0</v>
      </c>
      <c r="L246" s="134">
        <v>10</v>
      </c>
      <c r="M246" s="136">
        <v>3.8022813688212929</v>
      </c>
    </row>
    <row r="247" spans="2:13">
      <c r="B247" s="189" t="s">
        <v>261</v>
      </c>
      <c r="C247" s="134">
        <v>103</v>
      </c>
      <c r="D247" s="134">
        <v>7</v>
      </c>
      <c r="E247" s="133">
        <v>6.7961165048543686</v>
      </c>
      <c r="F247" s="134">
        <v>88</v>
      </c>
      <c r="G247" s="133">
        <v>85.436893203883486</v>
      </c>
      <c r="H247" s="190">
        <v>3</v>
      </c>
      <c r="I247" s="133">
        <v>2.912621359223301</v>
      </c>
      <c r="J247" s="134">
        <v>0</v>
      </c>
      <c r="K247" s="133">
        <v>0</v>
      </c>
      <c r="L247" s="134">
        <v>5</v>
      </c>
      <c r="M247" s="136">
        <v>4.8543689320388346</v>
      </c>
    </row>
    <row r="248" spans="2:13">
      <c r="B248" s="189" t="s">
        <v>262</v>
      </c>
      <c r="C248" s="134">
        <v>266</v>
      </c>
      <c r="D248" s="134">
        <v>24</v>
      </c>
      <c r="E248" s="133">
        <v>9.0225563909774422</v>
      </c>
      <c r="F248" s="134">
        <v>228</v>
      </c>
      <c r="G248" s="133">
        <v>85.714285714285708</v>
      </c>
      <c r="H248" s="190">
        <v>11</v>
      </c>
      <c r="I248" s="133">
        <v>4.1353383458646613</v>
      </c>
      <c r="J248" s="134">
        <v>0</v>
      </c>
      <c r="K248" s="133">
        <v>0</v>
      </c>
      <c r="L248" s="134">
        <v>3</v>
      </c>
      <c r="M248" s="136">
        <v>1.1278195488721803</v>
      </c>
    </row>
    <row r="249" spans="2:13">
      <c r="B249" s="189" t="s">
        <v>263</v>
      </c>
      <c r="C249" s="134">
        <v>59</v>
      </c>
      <c r="D249" s="134">
        <v>9</v>
      </c>
      <c r="E249" s="133">
        <v>15.254237288135593</v>
      </c>
      <c r="F249" s="134">
        <v>46</v>
      </c>
      <c r="G249" s="133">
        <v>77.966101694915253</v>
      </c>
      <c r="H249" s="190">
        <v>3</v>
      </c>
      <c r="I249" s="133">
        <v>5.0847457627118651</v>
      </c>
      <c r="J249" s="134">
        <v>0</v>
      </c>
      <c r="K249" s="133">
        <v>0</v>
      </c>
      <c r="L249" s="134">
        <v>1</v>
      </c>
      <c r="M249" s="136">
        <v>1.6949152542372881</v>
      </c>
    </row>
    <row r="250" spans="2:13">
      <c r="B250" s="189" t="s">
        <v>264</v>
      </c>
      <c r="C250" s="134">
        <v>66</v>
      </c>
      <c r="D250" s="134">
        <v>13</v>
      </c>
      <c r="E250" s="133">
        <v>19.696969696969695</v>
      </c>
      <c r="F250" s="134">
        <v>51</v>
      </c>
      <c r="G250" s="133">
        <v>77.272727272727266</v>
      </c>
      <c r="H250" s="190">
        <v>2</v>
      </c>
      <c r="I250" s="133">
        <v>3.0303030303030303</v>
      </c>
      <c r="J250" s="134">
        <v>0</v>
      </c>
      <c r="K250" s="133">
        <v>0</v>
      </c>
      <c r="L250" s="134">
        <v>0</v>
      </c>
      <c r="M250" s="136">
        <v>0</v>
      </c>
    </row>
    <row r="251" spans="2:13">
      <c r="B251" s="189" t="s">
        <v>265</v>
      </c>
      <c r="C251" s="134">
        <v>96</v>
      </c>
      <c r="D251" s="134">
        <v>7</v>
      </c>
      <c r="E251" s="133">
        <v>7.291666666666667</v>
      </c>
      <c r="F251" s="134">
        <v>83</v>
      </c>
      <c r="G251" s="133">
        <v>86.458333333333343</v>
      </c>
      <c r="H251" s="190">
        <v>4</v>
      </c>
      <c r="I251" s="133">
        <v>4.1666666666666661</v>
      </c>
      <c r="J251" s="134">
        <v>0</v>
      </c>
      <c r="K251" s="133">
        <v>0</v>
      </c>
      <c r="L251" s="134">
        <v>2</v>
      </c>
      <c r="M251" s="136">
        <v>2.083333333333333</v>
      </c>
    </row>
    <row r="252" spans="2:13">
      <c r="B252" s="189" t="s">
        <v>266</v>
      </c>
      <c r="C252" s="134">
        <v>21</v>
      </c>
      <c r="D252" s="134">
        <v>2</v>
      </c>
      <c r="E252" s="133">
        <v>9.5238095238095237</v>
      </c>
      <c r="F252" s="134">
        <v>19</v>
      </c>
      <c r="G252" s="133">
        <v>90.476190476190482</v>
      </c>
      <c r="H252" s="190">
        <v>0</v>
      </c>
      <c r="I252" s="133">
        <v>0</v>
      </c>
      <c r="J252" s="134">
        <v>0</v>
      </c>
      <c r="K252" s="133">
        <v>0</v>
      </c>
      <c r="L252" s="134">
        <v>0</v>
      </c>
      <c r="M252" s="136">
        <v>0</v>
      </c>
    </row>
    <row r="253" spans="2:13">
      <c r="B253" s="189" t="s">
        <v>267</v>
      </c>
      <c r="C253" s="134">
        <v>97</v>
      </c>
      <c r="D253" s="134">
        <v>5</v>
      </c>
      <c r="E253" s="133">
        <v>5.1546391752577314</v>
      </c>
      <c r="F253" s="134">
        <v>84</v>
      </c>
      <c r="G253" s="133">
        <v>86.597938144329902</v>
      </c>
      <c r="H253" s="190">
        <v>4</v>
      </c>
      <c r="I253" s="133">
        <v>4.1237113402061851</v>
      </c>
      <c r="J253" s="134">
        <v>0</v>
      </c>
      <c r="K253" s="133">
        <v>0</v>
      </c>
      <c r="L253" s="134">
        <v>4</v>
      </c>
      <c r="M253" s="136">
        <v>4.1237113402061851</v>
      </c>
    </row>
    <row r="254" spans="2:13">
      <c r="B254" s="189" t="s">
        <v>268</v>
      </c>
      <c r="C254" s="134">
        <v>127</v>
      </c>
      <c r="D254" s="134">
        <v>10</v>
      </c>
      <c r="E254" s="133">
        <v>7.8740157480314963</v>
      </c>
      <c r="F254" s="134">
        <v>115</v>
      </c>
      <c r="G254" s="133">
        <v>90.551181102362193</v>
      </c>
      <c r="H254" s="190">
        <v>0</v>
      </c>
      <c r="I254" s="133">
        <v>0</v>
      </c>
      <c r="J254" s="134">
        <v>0</v>
      </c>
      <c r="K254" s="133">
        <v>0</v>
      </c>
      <c r="L254" s="134">
        <v>2</v>
      </c>
      <c r="M254" s="136">
        <v>1.5748031496062991</v>
      </c>
    </row>
    <row r="255" spans="2:13">
      <c r="B255" s="189" t="s">
        <v>269</v>
      </c>
      <c r="C255" s="134">
        <v>136</v>
      </c>
      <c r="D255" s="134">
        <v>37</v>
      </c>
      <c r="E255" s="133">
        <v>27.205882352941174</v>
      </c>
      <c r="F255" s="134">
        <v>89</v>
      </c>
      <c r="G255" s="133">
        <v>65.441176470588232</v>
      </c>
      <c r="H255" s="190">
        <v>5</v>
      </c>
      <c r="I255" s="133">
        <v>3.6764705882352944</v>
      </c>
      <c r="J255" s="134">
        <v>0</v>
      </c>
      <c r="K255" s="133">
        <v>0</v>
      </c>
      <c r="L255" s="134">
        <v>5</v>
      </c>
      <c r="M255" s="136">
        <v>3.6764705882352944</v>
      </c>
    </row>
    <row r="256" spans="2:13">
      <c r="B256" s="189" t="s">
        <v>270</v>
      </c>
      <c r="C256" s="134">
        <v>290</v>
      </c>
      <c r="D256" s="134">
        <v>65</v>
      </c>
      <c r="E256" s="133">
        <v>22.413793103448278</v>
      </c>
      <c r="F256" s="134">
        <v>218</v>
      </c>
      <c r="G256" s="133">
        <v>75.172413793103445</v>
      </c>
      <c r="H256" s="190">
        <v>6</v>
      </c>
      <c r="I256" s="133">
        <v>2.0689655172413794</v>
      </c>
      <c r="J256" s="134">
        <v>0</v>
      </c>
      <c r="K256" s="133">
        <v>0</v>
      </c>
      <c r="L256" s="134">
        <v>1</v>
      </c>
      <c r="M256" s="136">
        <v>0.34482758620689657</v>
      </c>
    </row>
    <row r="257" spans="2:13">
      <c r="B257" s="189" t="s">
        <v>271</v>
      </c>
      <c r="C257" s="134">
        <v>148</v>
      </c>
      <c r="D257" s="134">
        <v>36</v>
      </c>
      <c r="E257" s="133">
        <v>24.324324324324326</v>
      </c>
      <c r="F257" s="134">
        <v>102</v>
      </c>
      <c r="G257" s="133">
        <v>68.918918918918919</v>
      </c>
      <c r="H257" s="190">
        <v>8</v>
      </c>
      <c r="I257" s="133">
        <v>5.4054054054054053</v>
      </c>
      <c r="J257" s="134">
        <v>0</v>
      </c>
      <c r="K257" s="133">
        <v>0</v>
      </c>
      <c r="L257" s="134">
        <v>2</v>
      </c>
      <c r="M257" s="136">
        <v>1.3513513513513513</v>
      </c>
    </row>
    <row r="258" spans="2:13" ht="13.5" thickBot="1">
      <c r="B258" s="194" t="s">
        <v>272</v>
      </c>
      <c r="C258" s="135">
        <v>98</v>
      </c>
      <c r="D258" s="135">
        <v>5</v>
      </c>
      <c r="E258" s="155">
        <v>5.1020408163265305</v>
      </c>
      <c r="F258" s="135">
        <v>92</v>
      </c>
      <c r="G258" s="155">
        <v>93.877551020408163</v>
      </c>
      <c r="H258" s="195">
        <v>0</v>
      </c>
      <c r="I258" s="155">
        <v>0</v>
      </c>
      <c r="J258" s="135">
        <v>0</v>
      </c>
      <c r="K258" s="155">
        <v>0</v>
      </c>
      <c r="L258" s="135">
        <v>1</v>
      </c>
      <c r="M258" s="157">
        <v>1.0204081632653061</v>
      </c>
    </row>
    <row r="259" spans="2:13" ht="13.5" thickBot="1">
      <c r="B259" s="121" t="s">
        <v>65</v>
      </c>
      <c r="C259" s="123">
        <v>2292</v>
      </c>
      <c r="D259" s="152">
        <v>321</v>
      </c>
      <c r="E259" s="124">
        <v>14.00523560209424</v>
      </c>
      <c r="F259" s="152">
        <v>1874</v>
      </c>
      <c r="G259" s="124">
        <v>81.762652705061072</v>
      </c>
      <c r="H259" s="153">
        <v>53</v>
      </c>
      <c r="I259" s="122">
        <v>2.3123909249563699</v>
      </c>
      <c r="J259" s="152">
        <v>0</v>
      </c>
      <c r="K259" s="124">
        <v>0</v>
      </c>
      <c r="L259" s="152">
        <v>44</v>
      </c>
      <c r="M259" s="125">
        <v>1.9197207678883073</v>
      </c>
    </row>
    <row r="260" spans="2:13">
      <c r="B260" s="139" t="s">
        <v>353</v>
      </c>
    </row>
    <row r="264" spans="2:13" ht="49.5" customHeight="1" thickBot="1">
      <c r="B264" s="720" t="s">
        <v>386</v>
      </c>
      <c r="C264" s="720"/>
      <c r="D264" s="720"/>
      <c r="E264" s="720"/>
      <c r="F264" s="720"/>
      <c r="G264" s="720"/>
      <c r="H264" s="720"/>
      <c r="I264" s="720"/>
    </row>
    <row r="265" spans="2:13">
      <c r="B265" s="721" t="s">
        <v>400</v>
      </c>
      <c r="C265" s="708" t="s">
        <v>162</v>
      </c>
      <c r="D265" s="723" t="s">
        <v>379</v>
      </c>
      <c r="E265" s="724"/>
      <c r="F265" s="744" t="s">
        <v>380</v>
      </c>
      <c r="G265" s="745"/>
      <c r="H265" s="723" t="s">
        <v>202</v>
      </c>
      <c r="I265" s="725"/>
    </row>
    <row r="266" spans="2:13">
      <c r="B266" s="722"/>
      <c r="C266" s="709" t="s">
        <v>191</v>
      </c>
      <c r="D266" s="140" t="s">
        <v>351</v>
      </c>
      <c r="E266" s="141" t="s">
        <v>204</v>
      </c>
      <c r="F266" s="140" t="s">
        <v>351</v>
      </c>
      <c r="G266" s="141" t="s">
        <v>204</v>
      </c>
      <c r="H266" s="140" t="s">
        <v>351</v>
      </c>
      <c r="I266" s="142" t="s">
        <v>204</v>
      </c>
    </row>
    <row r="267" spans="2:13" ht="13.5" thickBot="1">
      <c r="B267" s="196" t="s">
        <v>152</v>
      </c>
      <c r="C267" s="145">
        <v>74358</v>
      </c>
      <c r="D267" s="145">
        <v>6899</v>
      </c>
      <c r="E267" s="146">
        <v>9.2780870921756904</v>
      </c>
      <c r="F267" s="145">
        <v>67343</v>
      </c>
      <c r="G267" s="146">
        <v>90.565910863659596</v>
      </c>
      <c r="H267" s="145">
        <v>116</v>
      </c>
      <c r="I267" s="148">
        <v>0.15600204416471664</v>
      </c>
    </row>
    <row r="268" spans="2:13">
      <c r="B268" s="192" t="s">
        <v>254</v>
      </c>
      <c r="C268" s="129">
        <v>22</v>
      </c>
      <c r="D268" s="129">
        <v>0</v>
      </c>
      <c r="E268" s="130">
        <v>0</v>
      </c>
      <c r="F268" s="129">
        <v>22</v>
      </c>
      <c r="G268" s="130">
        <v>100</v>
      </c>
      <c r="H268" s="129">
        <v>0</v>
      </c>
      <c r="I268" s="131">
        <v>0</v>
      </c>
    </row>
    <row r="269" spans="2:13">
      <c r="B269" s="189" t="s">
        <v>255</v>
      </c>
      <c r="C269" s="134">
        <v>95</v>
      </c>
      <c r="D269" s="134">
        <v>11</v>
      </c>
      <c r="E269" s="133">
        <v>11.578947368421053</v>
      </c>
      <c r="F269" s="134">
        <v>84</v>
      </c>
      <c r="G269" s="133">
        <v>88.421052631578945</v>
      </c>
      <c r="H269" s="129">
        <v>0</v>
      </c>
      <c r="I269" s="136">
        <v>0</v>
      </c>
    </row>
    <row r="270" spans="2:13">
      <c r="B270" s="189" t="s">
        <v>256</v>
      </c>
      <c r="C270" s="134">
        <v>36</v>
      </c>
      <c r="D270" s="134">
        <v>1</v>
      </c>
      <c r="E270" s="133">
        <v>2.7777777777777777</v>
      </c>
      <c r="F270" s="134">
        <v>35</v>
      </c>
      <c r="G270" s="133">
        <v>97.222222222222214</v>
      </c>
      <c r="H270" s="129">
        <v>0</v>
      </c>
      <c r="I270" s="136">
        <v>0</v>
      </c>
    </row>
    <row r="271" spans="2:13">
      <c r="B271" s="189" t="s">
        <v>257</v>
      </c>
      <c r="C271" s="134">
        <v>103</v>
      </c>
      <c r="D271" s="134">
        <v>2</v>
      </c>
      <c r="E271" s="133">
        <v>1.9417475728155338</v>
      </c>
      <c r="F271" s="134">
        <v>101</v>
      </c>
      <c r="G271" s="133">
        <v>98.05825242718447</v>
      </c>
      <c r="H271" s="129">
        <v>0</v>
      </c>
      <c r="I271" s="136">
        <v>0</v>
      </c>
    </row>
    <row r="272" spans="2:13">
      <c r="B272" s="189" t="s">
        <v>258</v>
      </c>
      <c r="C272" s="134">
        <v>84</v>
      </c>
      <c r="D272" s="134">
        <v>12</v>
      </c>
      <c r="E272" s="133">
        <v>14.285714285714285</v>
      </c>
      <c r="F272" s="134">
        <v>72</v>
      </c>
      <c r="G272" s="133">
        <v>85.714285714285708</v>
      </c>
      <c r="H272" s="134">
        <v>0</v>
      </c>
      <c r="I272" s="136">
        <v>0</v>
      </c>
    </row>
    <row r="273" spans="2:9">
      <c r="B273" s="209" t="s">
        <v>259</v>
      </c>
      <c r="C273" s="162">
        <v>182</v>
      </c>
      <c r="D273" s="134">
        <v>15</v>
      </c>
      <c r="E273" s="133">
        <v>8.2417582417582409</v>
      </c>
      <c r="F273" s="134">
        <v>167</v>
      </c>
      <c r="G273" s="133">
        <v>91.758241758241752</v>
      </c>
      <c r="H273" s="134">
        <v>0</v>
      </c>
      <c r="I273" s="136">
        <v>0</v>
      </c>
    </row>
    <row r="274" spans="2:9">
      <c r="B274" s="189" t="s">
        <v>260</v>
      </c>
      <c r="C274" s="134">
        <v>263</v>
      </c>
      <c r="D274" s="134">
        <v>21</v>
      </c>
      <c r="E274" s="133">
        <v>7.9847908745247151</v>
      </c>
      <c r="F274" s="134">
        <v>242</v>
      </c>
      <c r="G274" s="133">
        <v>92.01520912547528</v>
      </c>
      <c r="H274" s="129">
        <v>0</v>
      </c>
      <c r="I274" s="136">
        <v>0</v>
      </c>
    </row>
    <row r="275" spans="2:9">
      <c r="B275" s="189" t="s">
        <v>261</v>
      </c>
      <c r="C275" s="134">
        <v>103</v>
      </c>
      <c r="D275" s="134">
        <v>10</v>
      </c>
      <c r="E275" s="133">
        <v>9.7087378640776691</v>
      </c>
      <c r="F275" s="134">
        <v>93</v>
      </c>
      <c r="G275" s="133">
        <v>90.291262135922338</v>
      </c>
      <c r="H275" s="129">
        <v>0</v>
      </c>
      <c r="I275" s="136">
        <v>0</v>
      </c>
    </row>
    <row r="276" spans="2:9">
      <c r="B276" s="189" t="s">
        <v>262</v>
      </c>
      <c r="C276" s="134">
        <v>266</v>
      </c>
      <c r="D276" s="134">
        <v>19</v>
      </c>
      <c r="E276" s="133">
        <v>7.1428571428571423</v>
      </c>
      <c r="F276" s="134">
        <v>211</v>
      </c>
      <c r="G276" s="133">
        <v>79.323308270676691</v>
      </c>
      <c r="H276" s="129">
        <v>36</v>
      </c>
      <c r="I276" s="136">
        <v>13.533834586466165</v>
      </c>
    </row>
    <row r="277" spans="2:9">
      <c r="B277" s="189" t="s">
        <v>263</v>
      </c>
      <c r="C277" s="134">
        <v>59</v>
      </c>
      <c r="D277" s="134">
        <v>7</v>
      </c>
      <c r="E277" s="133">
        <v>11.864406779661017</v>
      </c>
      <c r="F277" s="134">
        <v>52</v>
      </c>
      <c r="G277" s="133">
        <v>88.135593220338976</v>
      </c>
      <c r="H277" s="134">
        <v>0</v>
      </c>
      <c r="I277" s="136">
        <v>0</v>
      </c>
    </row>
    <row r="278" spans="2:9">
      <c r="B278" s="189" t="s">
        <v>264</v>
      </c>
      <c r="C278" s="134">
        <v>66</v>
      </c>
      <c r="D278" s="134">
        <v>7</v>
      </c>
      <c r="E278" s="133">
        <v>10.606060606060606</v>
      </c>
      <c r="F278" s="134">
        <v>59</v>
      </c>
      <c r="G278" s="133">
        <v>89.393939393939391</v>
      </c>
      <c r="H278" s="129">
        <v>0</v>
      </c>
      <c r="I278" s="136">
        <v>0</v>
      </c>
    </row>
    <row r="279" spans="2:9">
      <c r="B279" s="189" t="s">
        <v>265</v>
      </c>
      <c r="C279" s="134">
        <v>96</v>
      </c>
      <c r="D279" s="134">
        <v>9</v>
      </c>
      <c r="E279" s="133">
        <v>9.375</v>
      </c>
      <c r="F279" s="134">
        <v>87</v>
      </c>
      <c r="G279" s="133">
        <v>90.625</v>
      </c>
      <c r="H279" s="129">
        <v>0</v>
      </c>
      <c r="I279" s="136">
        <v>0</v>
      </c>
    </row>
    <row r="280" spans="2:9">
      <c r="B280" s="189" t="s">
        <v>266</v>
      </c>
      <c r="C280" s="134">
        <v>21</v>
      </c>
      <c r="D280" s="134">
        <v>1</v>
      </c>
      <c r="E280" s="133">
        <v>4.7619047619047619</v>
      </c>
      <c r="F280" s="134">
        <v>20</v>
      </c>
      <c r="G280" s="133">
        <v>95.238095238095227</v>
      </c>
      <c r="H280" s="134">
        <v>0</v>
      </c>
      <c r="I280" s="136">
        <v>0</v>
      </c>
    </row>
    <row r="281" spans="2:9">
      <c r="B281" s="189" t="s">
        <v>267</v>
      </c>
      <c r="C281" s="134">
        <v>97</v>
      </c>
      <c r="D281" s="134">
        <v>8</v>
      </c>
      <c r="E281" s="133">
        <v>8.2474226804123703</v>
      </c>
      <c r="F281" s="134">
        <v>89</v>
      </c>
      <c r="G281" s="133">
        <v>91.75257731958763</v>
      </c>
      <c r="H281" s="134">
        <v>0</v>
      </c>
      <c r="I281" s="136">
        <v>0</v>
      </c>
    </row>
    <row r="282" spans="2:9">
      <c r="B282" s="189" t="s">
        <v>268</v>
      </c>
      <c r="C282" s="134">
        <v>127</v>
      </c>
      <c r="D282" s="134">
        <v>14</v>
      </c>
      <c r="E282" s="133">
        <v>11.023622047244094</v>
      </c>
      <c r="F282" s="134">
        <v>113</v>
      </c>
      <c r="G282" s="133">
        <v>88.976377952755897</v>
      </c>
      <c r="H282" s="134">
        <v>0</v>
      </c>
      <c r="I282" s="136">
        <v>0</v>
      </c>
    </row>
    <row r="283" spans="2:9">
      <c r="B283" s="189" t="s">
        <v>269</v>
      </c>
      <c r="C283" s="134">
        <v>136</v>
      </c>
      <c r="D283" s="134">
        <v>15</v>
      </c>
      <c r="E283" s="133">
        <v>11.029411764705882</v>
      </c>
      <c r="F283" s="134">
        <v>121</v>
      </c>
      <c r="G283" s="133">
        <v>88.970588235294116</v>
      </c>
      <c r="H283" s="134">
        <v>0</v>
      </c>
      <c r="I283" s="136">
        <v>0</v>
      </c>
    </row>
    <row r="284" spans="2:9">
      <c r="B284" s="189" t="s">
        <v>270</v>
      </c>
      <c r="C284" s="134">
        <v>290</v>
      </c>
      <c r="D284" s="134">
        <v>28</v>
      </c>
      <c r="E284" s="133">
        <v>9.6551724137931032</v>
      </c>
      <c r="F284" s="134">
        <v>262</v>
      </c>
      <c r="G284" s="133">
        <v>90.344827586206904</v>
      </c>
      <c r="H284" s="129">
        <v>0</v>
      </c>
      <c r="I284" s="136">
        <v>0</v>
      </c>
    </row>
    <row r="285" spans="2:9">
      <c r="B285" s="189" t="s">
        <v>271</v>
      </c>
      <c r="C285" s="134">
        <v>148</v>
      </c>
      <c r="D285" s="134">
        <v>15</v>
      </c>
      <c r="E285" s="133">
        <v>10.135135135135135</v>
      </c>
      <c r="F285" s="134">
        <v>133</v>
      </c>
      <c r="G285" s="133">
        <v>89.86486486486487</v>
      </c>
      <c r="H285" s="134">
        <v>0</v>
      </c>
      <c r="I285" s="136">
        <v>0</v>
      </c>
    </row>
    <row r="286" spans="2:9" ht="13.5" thickBot="1">
      <c r="B286" s="194" t="s">
        <v>272</v>
      </c>
      <c r="C286" s="135">
        <v>98</v>
      </c>
      <c r="D286" s="135">
        <v>7</v>
      </c>
      <c r="E286" s="155">
        <v>7.1428571428571423</v>
      </c>
      <c r="F286" s="135">
        <v>90</v>
      </c>
      <c r="G286" s="155">
        <v>91.83673469387756</v>
      </c>
      <c r="H286" s="135">
        <v>1</v>
      </c>
      <c r="I286" s="157">
        <v>1.0204081632653061</v>
      </c>
    </row>
    <row r="287" spans="2:9" ht="13.5" thickBot="1">
      <c r="B287" s="121" t="s">
        <v>65</v>
      </c>
      <c r="C287" s="123">
        <v>2292</v>
      </c>
      <c r="D287" s="152">
        <v>202</v>
      </c>
      <c r="E287" s="124">
        <v>8.8132635253054108</v>
      </c>
      <c r="F287" s="152">
        <v>2053</v>
      </c>
      <c r="G287" s="124">
        <v>89.572425828970339</v>
      </c>
      <c r="H287" s="152">
        <v>37</v>
      </c>
      <c r="I287" s="125">
        <v>1.6143106457242582</v>
      </c>
    </row>
    <row r="288" spans="2:9">
      <c r="B288" s="139" t="s">
        <v>353</v>
      </c>
    </row>
    <row r="292" spans="2:7" ht="41.25" customHeight="1" thickBot="1">
      <c r="B292" s="720" t="s">
        <v>397</v>
      </c>
      <c r="C292" s="720"/>
      <c r="D292" s="720"/>
      <c r="E292" s="720"/>
      <c r="F292" s="720"/>
      <c r="G292" s="720"/>
    </row>
    <row r="293" spans="2:7">
      <c r="B293" s="721" t="s">
        <v>400</v>
      </c>
      <c r="C293" s="708" t="s">
        <v>162</v>
      </c>
      <c r="D293" s="723" t="s">
        <v>390</v>
      </c>
      <c r="E293" s="724"/>
      <c r="F293" s="744" t="s">
        <v>391</v>
      </c>
      <c r="G293" s="748"/>
    </row>
    <row r="294" spans="2:7">
      <c r="B294" s="722"/>
      <c r="C294" s="709" t="s">
        <v>191</v>
      </c>
      <c r="D294" s="140" t="s">
        <v>351</v>
      </c>
      <c r="E294" s="141" t="s">
        <v>204</v>
      </c>
      <c r="F294" s="140" t="s">
        <v>351</v>
      </c>
      <c r="G294" s="142" t="s">
        <v>204</v>
      </c>
    </row>
    <row r="295" spans="2:7" ht="13.5" thickBot="1">
      <c r="B295" s="196" t="s">
        <v>152</v>
      </c>
      <c r="C295" s="145">
        <v>74358</v>
      </c>
      <c r="D295" s="145">
        <v>56123</v>
      </c>
      <c r="E295" s="146">
        <v>75.4767476263482</v>
      </c>
      <c r="F295" s="145">
        <v>18235</v>
      </c>
      <c r="G295" s="148">
        <v>24.523252373651793</v>
      </c>
    </row>
    <row r="296" spans="2:7">
      <c r="B296" s="192" t="s">
        <v>254</v>
      </c>
      <c r="C296" s="129">
        <v>22</v>
      </c>
      <c r="D296" s="129">
        <v>13</v>
      </c>
      <c r="E296" s="130">
        <v>59.090909090909093</v>
      </c>
      <c r="F296" s="129">
        <v>9</v>
      </c>
      <c r="G296" s="131">
        <v>40.909090909090914</v>
      </c>
    </row>
    <row r="297" spans="2:7">
      <c r="B297" s="189" t="s">
        <v>255</v>
      </c>
      <c r="C297" s="134">
        <v>95</v>
      </c>
      <c r="D297" s="134">
        <v>15</v>
      </c>
      <c r="E297" s="133">
        <v>15.789473684210526</v>
      </c>
      <c r="F297" s="134">
        <v>80</v>
      </c>
      <c r="G297" s="136">
        <v>84.210526315789465</v>
      </c>
    </row>
    <row r="298" spans="2:7">
      <c r="B298" s="189" t="s">
        <v>256</v>
      </c>
      <c r="C298" s="134">
        <v>36</v>
      </c>
      <c r="D298" s="134">
        <v>15</v>
      </c>
      <c r="E298" s="133">
        <v>41.666666666666671</v>
      </c>
      <c r="F298" s="134">
        <v>21</v>
      </c>
      <c r="G298" s="136">
        <v>58.333333333333336</v>
      </c>
    </row>
    <row r="299" spans="2:7">
      <c r="B299" s="189" t="s">
        <v>257</v>
      </c>
      <c r="C299" s="134">
        <v>103</v>
      </c>
      <c r="D299" s="134">
        <v>25</v>
      </c>
      <c r="E299" s="133">
        <v>24.271844660194176</v>
      </c>
      <c r="F299" s="134">
        <v>78</v>
      </c>
      <c r="G299" s="136">
        <v>75.728155339805824</v>
      </c>
    </row>
    <row r="300" spans="2:7">
      <c r="B300" s="189" t="s">
        <v>258</v>
      </c>
      <c r="C300" s="134">
        <v>84</v>
      </c>
      <c r="D300" s="134">
        <v>25</v>
      </c>
      <c r="E300" s="133">
        <v>29.761904761904763</v>
      </c>
      <c r="F300" s="134">
        <v>59</v>
      </c>
      <c r="G300" s="136">
        <v>70.238095238095227</v>
      </c>
    </row>
    <row r="301" spans="2:7">
      <c r="B301" s="209" t="s">
        <v>259</v>
      </c>
      <c r="C301" s="162">
        <v>182</v>
      </c>
      <c r="D301" s="134">
        <v>50</v>
      </c>
      <c r="E301" s="133">
        <v>27.472527472527474</v>
      </c>
      <c r="F301" s="134">
        <v>132</v>
      </c>
      <c r="G301" s="136">
        <v>72.527472527472526</v>
      </c>
    </row>
    <row r="302" spans="2:7">
      <c r="B302" s="189" t="s">
        <v>260</v>
      </c>
      <c r="C302" s="134">
        <v>263</v>
      </c>
      <c r="D302" s="134">
        <v>119</v>
      </c>
      <c r="E302" s="133">
        <v>45.247148288973385</v>
      </c>
      <c r="F302" s="134">
        <v>144</v>
      </c>
      <c r="G302" s="136">
        <v>54.752851711026615</v>
      </c>
    </row>
    <row r="303" spans="2:7">
      <c r="B303" s="189" t="s">
        <v>261</v>
      </c>
      <c r="C303" s="134">
        <v>103</v>
      </c>
      <c r="D303" s="134">
        <v>16</v>
      </c>
      <c r="E303" s="133">
        <v>15.53398058252427</v>
      </c>
      <c r="F303" s="134">
        <v>87</v>
      </c>
      <c r="G303" s="136">
        <v>84.466019417475721</v>
      </c>
    </row>
    <row r="304" spans="2:7">
      <c r="B304" s="189" t="s">
        <v>262</v>
      </c>
      <c r="C304" s="134">
        <v>266</v>
      </c>
      <c r="D304" s="134">
        <v>100</v>
      </c>
      <c r="E304" s="133">
        <v>37.593984962406012</v>
      </c>
      <c r="F304" s="134">
        <v>166</v>
      </c>
      <c r="G304" s="136">
        <v>62.406015037593988</v>
      </c>
    </row>
    <row r="305" spans="2:7">
      <c r="B305" s="189" t="s">
        <v>263</v>
      </c>
      <c r="C305" s="134">
        <v>59</v>
      </c>
      <c r="D305" s="134">
        <v>18</v>
      </c>
      <c r="E305" s="133">
        <v>30.508474576271187</v>
      </c>
      <c r="F305" s="134">
        <v>41</v>
      </c>
      <c r="G305" s="136">
        <v>69.491525423728817</v>
      </c>
    </row>
    <row r="306" spans="2:7">
      <c r="B306" s="189" t="s">
        <v>264</v>
      </c>
      <c r="C306" s="134">
        <v>66</v>
      </c>
      <c r="D306" s="134">
        <v>24</v>
      </c>
      <c r="E306" s="133">
        <v>36.363636363636367</v>
      </c>
      <c r="F306" s="134">
        <v>42</v>
      </c>
      <c r="G306" s="136">
        <v>63.636363636363633</v>
      </c>
    </row>
    <row r="307" spans="2:7">
      <c r="B307" s="189" t="s">
        <v>265</v>
      </c>
      <c r="C307" s="134">
        <v>96</v>
      </c>
      <c r="D307" s="134">
        <v>18</v>
      </c>
      <c r="E307" s="133">
        <v>18.75</v>
      </c>
      <c r="F307" s="134">
        <v>78</v>
      </c>
      <c r="G307" s="136">
        <v>81.25</v>
      </c>
    </row>
    <row r="308" spans="2:7">
      <c r="B308" s="189" t="s">
        <v>266</v>
      </c>
      <c r="C308" s="134">
        <v>21</v>
      </c>
      <c r="D308" s="134">
        <v>4</v>
      </c>
      <c r="E308" s="133">
        <v>19.047619047619047</v>
      </c>
      <c r="F308" s="134">
        <v>17</v>
      </c>
      <c r="G308" s="136">
        <v>80.952380952380949</v>
      </c>
    </row>
    <row r="309" spans="2:7">
      <c r="B309" s="189" t="s">
        <v>267</v>
      </c>
      <c r="C309" s="134">
        <v>97</v>
      </c>
      <c r="D309" s="134">
        <v>33</v>
      </c>
      <c r="E309" s="133">
        <v>34.020618556701031</v>
      </c>
      <c r="F309" s="134">
        <v>64</v>
      </c>
      <c r="G309" s="136">
        <v>65.979381443298962</v>
      </c>
    </row>
    <row r="310" spans="2:7">
      <c r="B310" s="189" t="s">
        <v>268</v>
      </c>
      <c r="C310" s="134">
        <v>127</v>
      </c>
      <c r="D310" s="134">
        <v>37</v>
      </c>
      <c r="E310" s="133">
        <v>29.133858267716533</v>
      </c>
      <c r="F310" s="134">
        <v>90</v>
      </c>
      <c r="G310" s="136">
        <v>70.866141732283467</v>
      </c>
    </row>
    <row r="311" spans="2:7">
      <c r="B311" s="189" t="s">
        <v>269</v>
      </c>
      <c r="C311" s="134">
        <v>136</v>
      </c>
      <c r="D311" s="134">
        <v>37</v>
      </c>
      <c r="E311" s="133">
        <v>27.205882352941174</v>
      </c>
      <c r="F311" s="134">
        <v>99</v>
      </c>
      <c r="G311" s="136">
        <v>72.794117647058826</v>
      </c>
    </row>
    <row r="312" spans="2:7">
      <c r="B312" s="189" t="s">
        <v>270</v>
      </c>
      <c r="C312" s="134">
        <v>290</v>
      </c>
      <c r="D312" s="134">
        <v>157</v>
      </c>
      <c r="E312" s="133">
        <v>54.137931034482754</v>
      </c>
      <c r="F312" s="134">
        <v>133</v>
      </c>
      <c r="G312" s="136">
        <v>45.862068965517238</v>
      </c>
    </row>
    <row r="313" spans="2:7">
      <c r="B313" s="189" t="s">
        <v>271</v>
      </c>
      <c r="C313" s="134">
        <v>148</v>
      </c>
      <c r="D313" s="134">
        <v>57</v>
      </c>
      <c r="E313" s="133">
        <v>38.513513513513516</v>
      </c>
      <c r="F313" s="134">
        <v>91</v>
      </c>
      <c r="G313" s="136">
        <v>61.486486486486491</v>
      </c>
    </row>
    <row r="314" spans="2:7" ht="13.5" thickBot="1">
      <c r="B314" s="194" t="s">
        <v>272</v>
      </c>
      <c r="C314" s="135">
        <v>98</v>
      </c>
      <c r="D314" s="135">
        <v>21</v>
      </c>
      <c r="E314" s="155">
        <v>21.428571428571427</v>
      </c>
      <c r="F314" s="135">
        <v>77</v>
      </c>
      <c r="G314" s="157">
        <v>78.571428571428569</v>
      </c>
    </row>
    <row r="315" spans="2:7" ht="13.5" thickBot="1">
      <c r="B315" s="121" t="s">
        <v>65</v>
      </c>
      <c r="C315" s="123">
        <v>2292</v>
      </c>
      <c r="D315" s="152">
        <v>784</v>
      </c>
      <c r="E315" s="124">
        <v>34.205933682373477</v>
      </c>
      <c r="F315" s="152">
        <v>1508</v>
      </c>
      <c r="G315" s="125">
        <v>65.79406631762653</v>
      </c>
    </row>
    <row r="316" spans="2:7">
      <c r="B316" s="139" t="s">
        <v>353</v>
      </c>
    </row>
    <row r="317" spans="2:7">
      <c r="B317" s="139"/>
    </row>
    <row r="318" spans="2:7">
      <c r="B318" s="139"/>
    </row>
    <row r="319" spans="2:7">
      <c r="B319" s="139"/>
    </row>
    <row r="320" spans="2:7">
      <c r="B320" s="139"/>
    </row>
    <row r="321" spans="2:26" ht="18">
      <c r="B321" s="758" t="s">
        <v>440</v>
      </c>
      <c r="C321" s="759"/>
      <c r="D321" s="759"/>
      <c r="E321" s="759"/>
      <c r="F321" s="759"/>
      <c r="G321" s="759"/>
      <c r="H321" s="759"/>
    </row>
    <row r="322" spans="2:26">
      <c r="B322" s="139"/>
    </row>
    <row r="323" spans="2:26">
      <c r="B323" s="139"/>
    </row>
    <row r="324" spans="2:26">
      <c r="B324" s="139"/>
    </row>
    <row r="325" spans="2:26" ht="33" customHeight="1" thickBot="1">
      <c r="B325" s="749" t="s">
        <v>664</v>
      </c>
      <c r="C325" s="749"/>
      <c r="D325" s="749"/>
      <c r="E325" s="749"/>
      <c r="F325" s="749"/>
      <c r="G325" s="749"/>
      <c r="H325" s="749"/>
      <c r="I325" s="749"/>
      <c r="J325" s="749"/>
      <c r="K325" s="749"/>
      <c r="L325" s="749"/>
      <c r="M325" s="749"/>
      <c r="N325" s="749"/>
      <c r="O325" s="749"/>
      <c r="P325" s="749"/>
      <c r="Q325" s="749"/>
      <c r="R325" s="749"/>
      <c r="S325" s="749"/>
      <c r="T325" s="749"/>
      <c r="U325" s="254"/>
      <c r="V325" s="254"/>
      <c r="W325" s="254"/>
      <c r="X325" s="254"/>
      <c r="Y325" s="254"/>
      <c r="Z325" s="254"/>
    </row>
    <row r="326" spans="2:26">
      <c r="B326" s="760" t="s">
        <v>457</v>
      </c>
      <c r="C326" s="746" t="s">
        <v>441</v>
      </c>
      <c r="D326" s="746" t="s">
        <v>442</v>
      </c>
      <c r="E326" s="746"/>
      <c r="F326" s="746" t="s">
        <v>443</v>
      </c>
      <c r="G326" s="746"/>
      <c r="H326" s="746" t="s">
        <v>444</v>
      </c>
      <c r="I326" s="746"/>
      <c r="J326" s="746" t="s">
        <v>445</v>
      </c>
      <c r="K326" s="746"/>
      <c r="L326" s="746" t="s">
        <v>446</v>
      </c>
      <c r="M326" s="746"/>
      <c r="N326" s="746" t="s">
        <v>447</v>
      </c>
      <c r="O326" s="746"/>
      <c r="P326" s="746" t="s">
        <v>448</v>
      </c>
      <c r="Q326" s="746"/>
      <c r="R326" s="769" t="s">
        <v>449</v>
      </c>
      <c r="S326" s="746" t="s">
        <v>450</v>
      </c>
      <c r="T326" s="746"/>
      <c r="U326" s="746" t="s">
        <v>451</v>
      </c>
      <c r="V326" s="746"/>
      <c r="W326" s="746" t="s">
        <v>452</v>
      </c>
      <c r="X326" s="746"/>
      <c r="Y326" s="746" t="s">
        <v>453</v>
      </c>
      <c r="Z326" s="756"/>
    </row>
    <row r="327" spans="2:26" ht="13.5" thickBot="1">
      <c r="B327" s="761"/>
      <c r="C327" s="762"/>
      <c r="D327" s="255" t="s">
        <v>454</v>
      </c>
      <c r="E327" s="256">
        <v>0.03</v>
      </c>
      <c r="F327" s="255" t="s">
        <v>454</v>
      </c>
      <c r="G327" s="256" t="s">
        <v>204</v>
      </c>
      <c r="H327" s="255" t="s">
        <v>455</v>
      </c>
      <c r="I327" s="256" t="s">
        <v>204</v>
      </c>
      <c r="J327" s="255" t="s">
        <v>454</v>
      </c>
      <c r="K327" s="256" t="s">
        <v>204</v>
      </c>
      <c r="L327" s="255" t="s">
        <v>454</v>
      </c>
      <c r="M327" s="256" t="s">
        <v>204</v>
      </c>
      <c r="N327" s="255" t="s">
        <v>454</v>
      </c>
      <c r="O327" s="256" t="s">
        <v>204</v>
      </c>
      <c r="P327" s="255" t="s">
        <v>456</v>
      </c>
      <c r="Q327" s="256" t="s">
        <v>204</v>
      </c>
      <c r="R327" s="770"/>
      <c r="S327" s="255" t="s">
        <v>455</v>
      </c>
      <c r="T327" s="256" t="s">
        <v>204</v>
      </c>
      <c r="U327" s="255" t="s">
        <v>455</v>
      </c>
      <c r="V327" s="256" t="s">
        <v>204</v>
      </c>
      <c r="W327" s="255" t="s">
        <v>454</v>
      </c>
      <c r="X327" s="256" t="s">
        <v>204</v>
      </c>
      <c r="Y327" s="255" t="s">
        <v>455</v>
      </c>
      <c r="Z327" s="257" t="s">
        <v>204</v>
      </c>
    </row>
    <row r="328" spans="2:26" ht="26.25" thickBot="1">
      <c r="B328" s="285" t="s">
        <v>152</v>
      </c>
      <c r="C328" s="288">
        <v>86120</v>
      </c>
      <c r="D328" s="258">
        <v>75540</v>
      </c>
      <c r="E328" s="259">
        <v>0.87714816535067353</v>
      </c>
      <c r="F328" s="258">
        <v>75529</v>
      </c>
      <c r="G328" s="259">
        <v>0.87702043660009288</v>
      </c>
      <c r="H328" s="258">
        <v>75183</v>
      </c>
      <c r="I328" s="259">
        <v>0.87300278680910359</v>
      </c>
      <c r="J328" s="258">
        <v>75356</v>
      </c>
      <c r="K328" s="259">
        <v>0.87501161170459818</v>
      </c>
      <c r="L328" s="258">
        <v>75574</v>
      </c>
      <c r="M328" s="259">
        <v>0.87754296330701342</v>
      </c>
      <c r="N328" s="258">
        <v>74100</v>
      </c>
      <c r="O328" s="259">
        <v>0.86042731072921508</v>
      </c>
      <c r="P328" s="260">
        <v>107211</v>
      </c>
      <c r="Q328" s="259">
        <v>0.82809519028014866</v>
      </c>
      <c r="R328" s="258">
        <v>86407</v>
      </c>
      <c r="S328" s="258">
        <v>79683</v>
      </c>
      <c r="T328" s="259">
        <v>0.92218223060631666</v>
      </c>
      <c r="U328" s="258">
        <v>79209</v>
      </c>
      <c r="V328" s="259">
        <v>0.91669656393579224</v>
      </c>
      <c r="W328" s="258">
        <v>77791</v>
      </c>
      <c r="X328" s="259">
        <v>0.90028585646996195</v>
      </c>
      <c r="Y328" s="258">
        <v>73578</v>
      </c>
      <c r="Z328" s="261">
        <v>0.85152823266633493</v>
      </c>
    </row>
    <row r="329" spans="2:26">
      <c r="B329" s="298" t="s">
        <v>254</v>
      </c>
      <c r="C329" s="300">
        <v>26</v>
      </c>
      <c r="D329" s="267">
        <v>17</v>
      </c>
      <c r="E329" s="268">
        <v>0.65384615384615385</v>
      </c>
      <c r="F329" s="267">
        <v>17</v>
      </c>
      <c r="G329" s="269">
        <v>0.65384615384615385</v>
      </c>
      <c r="H329" s="270">
        <v>12</v>
      </c>
      <c r="I329" s="268">
        <v>0.46153846153846156</v>
      </c>
      <c r="J329" s="267">
        <v>17</v>
      </c>
      <c r="K329" s="268">
        <v>0.65384615384615385</v>
      </c>
      <c r="L329" s="267">
        <v>17</v>
      </c>
      <c r="M329" s="268">
        <v>0.65384615384615385</v>
      </c>
      <c r="N329" s="267">
        <v>13</v>
      </c>
      <c r="O329" s="268">
        <v>0.5</v>
      </c>
      <c r="P329" s="270">
        <v>35</v>
      </c>
      <c r="Q329" s="268">
        <v>0.72916666666666663</v>
      </c>
      <c r="R329" s="271">
        <v>35</v>
      </c>
      <c r="S329" s="267">
        <v>20</v>
      </c>
      <c r="T329" s="268">
        <v>0.5714285714285714</v>
      </c>
      <c r="U329" s="267">
        <v>20</v>
      </c>
      <c r="V329" s="268">
        <v>0.5714285714285714</v>
      </c>
      <c r="W329" s="267">
        <v>24</v>
      </c>
      <c r="X329" s="268">
        <v>0.68571428571428572</v>
      </c>
      <c r="Y329" s="267">
        <v>21</v>
      </c>
      <c r="Z329" s="272">
        <v>0.6</v>
      </c>
    </row>
    <row r="330" spans="2:26">
      <c r="B330" s="309" t="s">
        <v>270</v>
      </c>
      <c r="C330" s="301">
        <v>346</v>
      </c>
      <c r="D330" s="273">
        <v>262</v>
      </c>
      <c r="E330" s="274">
        <v>0.75722543352601157</v>
      </c>
      <c r="F330" s="273">
        <v>260</v>
      </c>
      <c r="G330" s="275">
        <v>0.75144508670520227</v>
      </c>
      <c r="H330" s="276">
        <v>299</v>
      </c>
      <c r="I330" s="274">
        <v>0.86416184971098264</v>
      </c>
      <c r="J330" s="273">
        <v>262</v>
      </c>
      <c r="K330" s="274">
        <v>0.75722543352601157</v>
      </c>
      <c r="L330" s="273">
        <v>264</v>
      </c>
      <c r="M330" s="274">
        <v>0.76300578034682076</v>
      </c>
      <c r="N330" s="273">
        <v>278</v>
      </c>
      <c r="O330" s="274">
        <v>0.80346820809248554</v>
      </c>
      <c r="P330" s="276">
        <v>349</v>
      </c>
      <c r="Q330" s="274">
        <v>0.65601503759398494</v>
      </c>
      <c r="R330" s="277">
        <v>359</v>
      </c>
      <c r="S330" s="273">
        <v>285</v>
      </c>
      <c r="T330" s="274">
        <v>0.79387186629526463</v>
      </c>
      <c r="U330" s="273">
        <v>286</v>
      </c>
      <c r="V330" s="274">
        <v>0.79665738161559885</v>
      </c>
      <c r="W330" s="273">
        <v>286</v>
      </c>
      <c r="X330" s="274">
        <v>0.79665738161559885</v>
      </c>
      <c r="Y330" s="273">
        <v>276</v>
      </c>
      <c r="Z330" s="278">
        <v>0.76880222841225632</v>
      </c>
    </row>
    <row r="331" spans="2:26">
      <c r="B331" s="298" t="s">
        <v>255</v>
      </c>
      <c r="C331" s="300">
        <v>100</v>
      </c>
      <c r="D331" s="267">
        <v>112</v>
      </c>
      <c r="E331" s="268">
        <v>1.1200000000000001</v>
      </c>
      <c r="F331" s="267">
        <v>112</v>
      </c>
      <c r="G331" s="269">
        <v>1.1200000000000001</v>
      </c>
      <c r="H331" s="270">
        <v>97</v>
      </c>
      <c r="I331" s="268">
        <v>0.97</v>
      </c>
      <c r="J331" s="267">
        <v>112</v>
      </c>
      <c r="K331" s="268">
        <v>1.1200000000000001</v>
      </c>
      <c r="L331" s="267">
        <v>112</v>
      </c>
      <c r="M331" s="268">
        <v>1.1200000000000001</v>
      </c>
      <c r="N331" s="267">
        <v>116</v>
      </c>
      <c r="O331" s="268">
        <v>1.1599999999999999</v>
      </c>
      <c r="P331" s="270">
        <v>116</v>
      </c>
      <c r="Q331" s="268">
        <v>0.78378378378378377</v>
      </c>
      <c r="R331" s="271">
        <v>98</v>
      </c>
      <c r="S331" s="267">
        <v>82</v>
      </c>
      <c r="T331" s="268">
        <v>0.83673469387755106</v>
      </c>
      <c r="U331" s="267">
        <v>83</v>
      </c>
      <c r="V331" s="268">
        <v>0.84693877551020413</v>
      </c>
      <c r="W331" s="267">
        <v>81</v>
      </c>
      <c r="X331" s="268">
        <v>0.82653061224489799</v>
      </c>
      <c r="Y331" s="267">
        <v>81</v>
      </c>
      <c r="Z331" s="272">
        <v>0.82653061224489799</v>
      </c>
    </row>
    <row r="332" spans="2:26">
      <c r="B332" s="299" t="s">
        <v>256</v>
      </c>
      <c r="C332" s="301">
        <v>46</v>
      </c>
      <c r="D332" s="273">
        <v>43</v>
      </c>
      <c r="E332" s="274">
        <v>0.93478260869565222</v>
      </c>
      <c r="F332" s="273">
        <v>44</v>
      </c>
      <c r="G332" s="275">
        <v>0.95652173913043481</v>
      </c>
      <c r="H332" s="276">
        <v>32</v>
      </c>
      <c r="I332" s="274">
        <v>0.69565217391304346</v>
      </c>
      <c r="J332" s="273">
        <v>44</v>
      </c>
      <c r="K332" s="274">
        <v>0.95652173913043481</v>
      </c>
      <c r="L332" s="273">
        <v>44</v>
      </c>
      <c r="M332" s="274">
        <v>0.95652173913043481</v>
      </c>
      <c r="N332" s="273">
        <v>43</v>
      </c>
      <c r="O332" s="274">
        <v>0.93478260869565222</v>
      </c>
      <c r="P332" s="276">
        <v>33</v>
      </c>
      <c r="Q332" s="274">
        <v>0.41249999999999998</v>
      </c>
      <c r="R332" s="277">
        <v>57</v>
      </c>
      <c r="S332" s="273">
        <v>36</v>
      </c>
      <c r="T332" s="274">
        <v>0.63157894736842102</v>
      </c>
      <c r="U332" s="273">
        <v>38</v>
      </c>
      <c r="V332" s="274">
        <v>0.66666666666666663</v>
      </c>
      <c r="W332" s="273">
        <v>35</v>
      </c>
      <c r="X332" s="274">
        <v>0.61403508771929827</v>
      </c>
      <c r="Y332" s="273">
        <v>33</v>
      </c>
      <c r="Z332" s="278">
        <v>0.57894736842105265</v>
      </c>
    </row>
    <row r="333" spans="2:26">
      <c r="B333" s="298" t="s">
        <v>257</v>
      </c>
      <c r="C333" s="300">
        <v>127</v>
      </c>
      <c r="D333" s="267">
        <v>116</v>
      </c>
      <c r="E333" s="268">
        <v>0.91338582677165359</v>
      </c>
      <c r="F333" s="267">
        <v>116</v>
      </c>
      <c r="G333" s="269">
        <v>0.91338582677165359</v>
      </c>
      <c r="H333" s="270">
        <v>97</v>
      </c>
      <c r="I333" s="268">
        <v>0.76377952755905509</v>
      </c>
      <c r="J333" s="267">
        <v>116</v>
      </c>
      <c r="K333" s="268">
        <v>0.91338582677165359</v>
      </c>
      <c r="L333" s="267">
        <v>116</v>
      </c>
      <c r="M333" s="268">
        <v>0.91338582677165359</v>
      </c>
      <c r="N333" s="267">
        <v>121</v>
      </c>
      <c r="O333" s="268">
        <v>0.952755905511811</v>
      </c>
      <c r="P333" s="270">
        <v>197</v>
      </c>
      <c r="Q333" s="268">
        <v>1.012853470437018</v>
      </c>
      <c r="R333" s="271">
        <v>131</v>
      </c>
      <c r="S333" s="267">
        <v>119</v>
      </c>
      <c r="T333" s="268">
        <v>0.90839694656488545</v>
      </c>
      <c r="U333" s="267">
        <v>118</v>
      </c>
      <c r="V333" s="268">
        <v>0.9007633587786259</v>
      </c>
      <c r="W333" s="267">
        <v>118</v>
      </c>
      <c r="X333" s="268">
        <v>0.9007633587786259</v>
      </c>
      <c r="Y333" s="267">
        <v>118</v>
      </c>
      <c r="Z333" s="272">
        <v>0.9007633587786259</v>
      </c>
    </row>
    <row r="334" spans="2:26">
      <c r="B334" s="299" t="s">
        <v>258</v>
      </c>
      <c r="C334" s="301">
        <v>128</v>
      </c>
      <c r="D334" s="273">
        <v>108</v>
      </c>
      <c r="E334" s="274">
        <v>0.84375</v>
      </c>
      <c r="F334" s="273">
        <v>105</v>
      </c>
      <c r="G334" s="275">
        <v>0.8203125</v>
      </c>
      <c r="H334" s="276">
        <v>59</v>
      </c>
      <c r="I334" s="274">
        <v>0.4609375</v>
      </c>
      <c r="J334" s="273">
        <v>107</v>
      </c>
      <c r="K334" s="274">
        <v>0.8359375</v>
      </c>
      <c r="L334" s="273">
        <v>107</v>
      </c>
      <c r="M334" s="274">
        <v>0.8359375</v>
      </c>
      <c r="N334" s="273">
        <v>95</v>
      </c>
      <c r="O334" s="274">
        <v>0.7421875</v>
      </c>
      <c r="P334" s="276">
        <v>121</v>
      </c>
      <c r="Q334" s="274">
        <v>0.67597765363128492</v>
      </c>
      <c r="R334" s="277">
        <v>115</v>
      </c>
      <c r="S334" s="273">
        <v>133</v>
      </c>
      <c r="T334" s="274">
        <v>1.1565217391304348</v>
      </c>
      <c r="U334" s="273">
        <v>135</v>
      </c>
      <c r="V334" s="274">
        <v>1.173913043478261</v>
      </c>
      <c r="W334" s="273">
        <v>132</v>
      </c>
      <c r="X334" s="274">
        <v>1.1478260869565218</v>
      </c>
      <c r="Y334" s="273">
        <v>130</v>
      </c>
      <c r="Z334" s="278">
        <v>1.1304347826086956</v>
      </c>
    </row>
    <row r="335" spans="2:26">
      <c r="B335" s="298" t="s">
        <v>259</v>
      </c>
      <c r="C335" s="300">
        <v>218</v>
      </c>
      <c r="D335" s="267">
        <v>195</v>
      </c>
      <c r="E335" s="268">
        <v>0.89449541284403666</v>
      </c>
      <c r="F335" s="267">
        <v>196</v>
      </c>
      <c r="G335" s="269">
        <v>0.8990825688073395</v>
      </c>
      <c r="H335" s="270">
        <v>142</v>
      </c>
      <c r="I335" s="268">
        <v>0.65137614678899081</v>
      </c>
      <c r="J335" s="267">
        <v>195</v>
      </c>
      <c r="K335" s="268">
        <v>0.89449541284403666</v>
      </c>
      <c r="L335" s="267">
        <v>195</v>
      </c>
      <c r="M335" s="268">
        <v>0.89449541284403666</v>
      </c>
      <c r="N335" s="267">
        <v>174</v>
      </c>
      <c r="O335" s="268">
        <v>0.79816513761467889</v>
      </c>
      <c r="P335" s="270">
        <v>367</v>
      </c>
      <c r="Q335" s="268">
        <v>1.1468750000000001</v>
      </c>
      <c r="R335" s="271">
        <v>211</v>
      </c>
      <c r="S335" s="267">
        <v>195</v>
      </c>
      <c r="T335" s="268">
        <v>0.92417061611374407</v>
      </c>
      <c r="U335" s="267">
        <v>194</v>
      </c>
      <c r="V335" s="268">
        <v>0.91943127962085303</v>
      </c>
      <c r="W335" s="267">
        <v>194</v>
      </c>
      <c r="X335" s="268">
        <v>0.91943127962085303</v>
      </c>
      <c r="Y335" s="267">
        <v>192</v>
      </c>
      <c r="Z335" s="272">
        <v>0.90995260663507105</v>
      </c>
    </row>
    <row r="336" spans="2:26">
      <c r="B336" s="299" t="s">
        <v>260</v>
      </c>
      <c r="C336" s="301">
        <v>509</v>
      </c>
      <c r="D336" s="273">
        <v>477</v>
      </c>
      <c r="E336" s="274">
        <v>0.93713163064833005</v>
      </c>
      <c r="F336" s="273">
        <v>476</v>
      </c>
      <c r="G336" s="275">
        <v>0.93516699410609039</v>
      </c>
      <c r="H336" s="276">
        <v>451</v>
      </c>
      <c r="I336" s="274">
        <v>0.88605108055009818</v>
      </c>
      <c r="J336" s="273">
        <v>474</v>
      </c>
      <c r="K336" s="274">
        <v>0.93123772102161095</v>
      </c>
      <c r="L336" s="273">
        <v>474</v>
      </c>
      <c r="M336" s="274">
        <v>0.93123772102161095</v>
      </c>
      <c r="N336" s="273">
        <v>446</v>
      </c>
      <c r="O336" s="274">
        <v>0.87622789783889976</v>
      </c>
      <c r="P336" s="276">
        <v>309</v>
      </c>
      <c r="Q336" s="274">
        <v>0.42299794661190965</v>
      </c>
      <c r="R336" s="277">
        <v>476</v>
      </c>
      <c r="S336" s="273">
        <v>510</v>
      </c>
      <c r="T336" s="274">
        <v>1.0714285714285714</v>
      </c>
      <c r="U336" s="273">
        <v>474</v>
      </c>
      <c r="V336" s="274">
        <v>0.99579831932773111</v>
      </c>
      <c r="W336" s="273">
        <v>447</v>
      </c>
      <c r="X336" s="274">
        <v>0.93907563025210083</v>
      </c>
      <c r="Y336" s="273">
        <v>402</v>
      </c>
      <c r="Z336" s="278">
        <v>0.84453781512605042</v>
      </c>
    </row>
    <row r="337" spans="2:26">
      <c r="B337" s="298" t="s">
        <v>261</v>
      </c>
      <c r="C337" s="300">
        <v>149</v>
      </c>
      <c r="D337" s="267">
        <v>115</v>
      </c>
      <c r="E337" s="268">
        <v>0.77181208053691275</v>
      </c>
      <c r="F337" s="267">
        <v>115</v>
      </c>
      <c r="G337" s="269">
        <v>0.77181208053691275</v>
      </c>
      <c r="H337" s="270">
        <v>77</v>
      </c>
      <c r="I337" s="268">
        <v>0.51677852348993292</v>
      </c>
      <c r="J337" s="267">
        <v>115</v>
      </c>
      <c r="K337" s="268">
        <v>0.77181208053691275</v>
      </c>
      <c r="L337" s="267">
        <v>115</v>
      </c>
      <c r="M337" s="268">
        <v>0.77181208053691275</v>
      </c>
      <c r="N337" s="267">
        <v>116</v>
      </c>
      <c r="O337" s="268">
        <v>0.77852348993288589</v>
      </c>
      <c r="P337" s="270">
        <v>231</v>
      </c>
      <c r="Q337" s="268">
        <v>1.0382022471910113</v>
      </c>
      <c r="R337" s="271">
        <v>148</v>
      </c>
      <c r="S337" s="267">
        <v>137</v>
      </c>
      <c r="T337" s="268">
        <v>0.92567567567567566</v>
      </c>
      <c r="U337" s="267">
        <v>138</v>
      </c>
      <c r="V337" s="268">
        <v>0.93243243243243246</v>
      </c>
      <c r="W337" s="267">
        <v>136</v>
      </c>
      <c r="X337" s="268">
        <v>0.91891891891891897</v>
      </c>
      <c r="Y337" s="267">
        <v>130</v>
      </c>
      <c r="Z337" s="272">
        <v>0.8783783783783784</v>
      </c>
    </row>
    <row r="338" spans="2:26">
      <c r="B338" s="299" t="s">
        <v>262</v>
      </c>
      <c r="C338" s="301">
        <v>481</v>
      </c>
      <c r="D338" s="273">
        <v>435</v>
      </c>
      <c r="E338" s="274">
        <v>0.90436590436590436</v>
      </c>
      <c r="F338" s="273">
        <v>447</v>
      </c>
      <c r="G338" s="275">
        <v>0.92931392931392931</v>
      </c>
      <c r="H338" s="276">
        <v>395</v>
      </c>
      <c r="I338" s="274">
        <v>0.8212058212058212</v>
      </c>
      <c r="J338" s="273">
        <v>448</v>
      </c>
      <c r="K338" s="274">
        <v>0.93139293139293144</v>
      </c>
      <c r="L338" s="273">
        <v>447</v>
      </c>
      <c r="M338" s="274">
        <v>0.92931392931392931</v>
      </c>
      <c r="N338" s="273">
        <v>383</v>
      </c>
      <c r="O338" s="274">
        <v>0.79625779625779625</v>
      </c>
      <c r="P338" s="276">
        <v>569</v>
      </c>
      <c r="Q338" s="274">
        <v>0.83738042678440028</v>
      </c>
      <c r="R338" s="277">
        <v>439</v>
      </c>
      <c r="S338" s="273">
        <v>456</v>
      </c>
      <c r="T338" s="274">
        <v>1.0387243735763099</v>
      </c>
      <c r="U338" s="273">
        <v>443</v>
      </c>
      <c r="V338" s="274">
        <v>1.0091116173120729</v>
      </c>
      <c r="W338" s="273">
        <v>475</v>
      </c>
      <c r="X338" s="274">
        <v>1.082004555808656</v>
      </c>
      <c r="Y338" s="273">
        <v>409</v>
      </c>
      <c r="Z338" s="278">
        <v>0.93166287015945326</v>
      </c>
    </row>
    <row r="339" spans="2:26">
      <c r="B339" s="298" t="s">
        <v>263</v>
      </c>
      <c r="C339" s="300">
        <v>68</v>
      </c>
      <c r="D339" s="267">
        <v>61</v>
      </c>
      <c r="E339" s="268">
        <v>0.8970588235294118</v>
      </c>
      <c r="F339" s="267">
        <v>61</v>
      </c>
      <c r="G339" s="269">
        <v>0.8970588235294118</v>
      </c>
      <c r="H339" s="270">
        <v>49</v>
      </c>
      <c r="I339" s="268">
        <v>0.72058823529411764</v>
      </c>
      <c r="J339" s="267">
        <v>61</v>
      </c>
      <c r="K339" s="268">
        <v>0.8970588235294118</v>
      </c>
      <c r="L339" s="267">
        <v>61</v>
      </c>
      <c r="M339" s="268">
        <v>0.8970588235294118</v>
      </c>
      <c r="N339" s="267">
        <v>58</v>
      </c>
      <c r="O339" s="268">
        <v>0.8529411764705882</v>
      </c>
      <c r="P339" s="270">
        <v>85</v>
      </c>
      <c r="Q339" s="268">
        <v>0.83333333333333337</v>
      </c>
      <c r="R339" s="271">
        <v>68</v>
      </c>
      <c r="S339" s="267">
        <v>63</v>
      </c>
      <c r="T339" s="268">
        <v>0.92647058823529416</v>
      </c>
      <c r="U339" s="267">
        <v>62</v>
      </c>
      <c r="V339" s="268">
        <v>0.91176470588235292</v>
      </c>
      <c r="W339" s="267">
        <v>61</v>
      </c>
      <c r="X339" s="268">
        <v>0.8970588235294118</v>
      </c>
      <c r="Y339" s="267">
        <v>61</v>
      </c>
      <c r="Z339" s="272">
        <v>0.8970588235294118</v>
      </c>
    </row>
    <row r="340" spans="2:26">
      <c r="B340" s="299" t="s">
        <v>264</v>
      </c>
      <c r="C340" s="301">
        <v>68</v>
      </c>
      <c r="D340" s="273">
        <v>53</v>
      </c>
      <c r="E340" s="274">
        <v>0.77941176470588236</v>
      </c>
      <c r="F340" s="273">
        <v>54</v>
      </c>
      <c r="G340" s="275">
        <v>0.79411764705882348</v>
      </c>
      <c r="H340" s="276">
        <v>48</v>
      </c>
      <c r="I340" s="274">
        <v>0.70588235294117652</v>
      </c>
      <c r="J340" s="273">
        <v>54</v>
      </c>
      <c r="K340" s="274">
        <v>0.79411764705882348</v>
      </c>
      <c r="L340" s="273">
        <v>54</v>
      </c>
      <c r="M340" s="274">
        <v>0.79411764705882348</v>
      </c>
      <c r="N340" s="273">
        <v>53</v>
      </c>
      <c r="O340" s="274">
        <v>0.77941176470588236</v>
      </c>
      <c r="P340" s="276">
        <v>94</v>
      </c>
      <c r="Q340" s="274">
        <v>0.8867924528301887</v>
      </c>
      <c r="R340" s="277">
        <v>72</v>
      </c>
      <c r="S340" s="273">
        <v>50</v>
      </c>
      <c r="T340" s="274">
        <v>0.69444444444444442</v>
      </c>
      <c r="U340" s="273">
        <v>51</v>
      </c>
      <c r="V340" s="274">
        <v>0.70833333333333337</v>
      </c>
      <c r="W340" s="273">
        <v>49</v>
      </c>
      <c r="X340" s="274">
        <v>0.68055555555555558</v>
      </c>
      <c r="Y340" s="273">
        <v>50</v>
      </c>
      <c r="Z340" s="278">
        <v>0.69444444444444442</v>
      </c>
    </row>
    <row r="341" spans="2:26">
      <c r="B341" s="298" t="s">
        <v>265</v>
      </c>
      <c r="C341" s="300">
        <v>107</v>
      </c>
      <c r="D341" s="267">
        <v>106</v>
      </c>
      <c r="E341" s="268">
        <v>0.99065420560747663</v>
      </c>
      <c r="F341" s="267">
        <v>107</v>
      </c>
      <c r="G341" s="269">
        <v>1</v>
      </c>
      <c r="H341" s="270">
        <v>95</v>
      </c>
      <c r="I341" s="268">
        <v>0.88785046728971961</v>
      </c>
      <c r="J341" s="267">
        <v>106</v>
      </c>
      <c r="K341" s="268">
        <v>0.99065420560747663</v>
      </c>
      <c r="L341" s="267">
        <v>104</v>
      </c>
      <c r="M341" s="268">
        <v>0.9719626168224299</v>
      </c>
      <c r="N341" s="267">
        <v>114</v>
      </c>
      <c r="O341" s="268">
        <v>1.0654205607476634</v>
      </c>
      <c r="P341" s="270">
        <v>174</v>
      </c>
      <c r="Q341" s="268">
        <v>1.008695652173913</v>
      </c>
      <c r="R341" s="271">
        <v>119</v>
      </c>
      <c r="S341" s="267">
        <v>91</v>
      </c>
      <c r="T341" s="268">
        <v>0.76470588235294112</v>
      </c>
      <c r="U341" s="267">
        <v>91</v>
      </c>
      <c r="V341" s="268">
        <v>0.76470588235294112</v>
      </c>
      <c r="W341" s="267">
        <v>90</v>
      </c>
      <c r="X341" s="268">
        <v>0.75630252100840334</v>
      </c>
      <c r="Y341" s="267">
        <v>90</v>
      </c>
      <c r="Z341" s="272">
        <v>0.75630252100840334</v>
      </c>
    </row>
    <row r="342" spans="2:26">
      <c r="B342" s="299" t="s">
        <v>266</v>
      </c>
      <c r="C342" s="301">
        <v>34</v>
      </c>
      <c r="D342" s="273">
        <v>25</v>
      </c>
      <c r="E342" s="274">
        <v>0.73529411764705888</v>
      </c>
      <c r="F342" s="273">
        <v>25</v>
      </c>
      <c r="G342" s="275">
        <v>0.73529411764705888</v>
      </c>
      <c r="H342" s="276">
        <v>15</v>
      </c>
      <c r="I342" s="274">
        <v>0.44117647058823528</v>
      </c>
      <c r="J342" s="273">
        <v>25</v>
      </c>
      <c r="K342" s="274">
        <v>0.73529411764705888</v>
      </c>
      <c r="L342" s="273">
        <v>25</v>
      </c>
      <c r="M342" s="274">
        <v>0.73529411764705888</v>
      </c>
      <c r="N342" s="273">
        <v>19</v>
      </c>
      <c r="O342" s="274">
        <v>0.55882352941176472</v>
      </c>
      <c r="P342" s="276">
        <v>49</v>
      </c>
      <c r="Q342" s="274">
        <v>0.98</v>
      </c>
      <c r="R342" s="277">
        <v>33</v>
      </c>
      <c r="S342" s="273">
        <v>30</v>
      </c>
      <c r="T342" s="274">
        <v>0.90909090909090906</v>
      </c>
      <c r="U342" s="273">
        <v>32</v>
      </c>
      <c r="V342" s="274">
        <v>0.96969696969696972</v>
      </c>
      <c r="W342" s="273">
        <v>30</v>
      </c>
      <c r="X342" s="274">
        <v>0.90909090909090906</v>
      </c>
      <c r="Y342" s="273">
        <v>28</v>
      </c>
      <c r="Z342" s="278">
        <v>0.84848484848484851</v>
      </c>
    </row>
    <row r="343" spans="2:26">
      <c r="B343" s="298" t="s">
        <v>267</v>
      </c>
      <c r="C343" s="300">
        <v>167</v>
      </c>
      <c r="D343" s="267">
        <v>128</v>
      </c>
      <c r="E343" s="268">
        <v>0.76646706586826352</v>
      </c>
      <c r="F343" s="267">
        <v>128</v>
      </c>
      <c r="G343" s="269">
        <v>0.76646706586826352</v>
      </c>
      <c r="H343" s="270">
        <v>110</v>
      </c>
      <c r="I343" s="268">
        <v>0.6586826347305389</v>
      </c>
      <c r="J343" s="267">
        <v>128</v>
      </c>
      <c r="K343" s="268">
        <v>0.76646706586826352</v>
      </c>
      <c r="L343" s="267">
        <v>128</v>
      </c>
      <c r="M343" s="268">
        <v>0.76646706586826352</v>
      </c>
      <c r="N343" s="267">
        <v>120</v>
      </c>
      <c r="O343" s="268">
        <v>0.71856287425149701</v>
      </c>
      <c r="P343" s="270">
        <v>228</v>
      </c>
      <c r="Q343" s="268">
        <v>0.93634496919917864</v>
      </c>
      <c r="R343" s="271">
        <v>160</v>
      </c>
      <c r="S343" s="267">
        <v>136</v>
      </c>
      <c r="T343" s="268">
        <v>0.85</v>
      </c>
      <c r="U343" s="267">
        <v>136</v>
      </c>
      <c r="V343" s="268">
        <v>0.85</v>
      </c>
      <c r="W343" s="267">
        <v>136</v>
      </c>
      <c r="X343" s="268">
        <v>0.85</v>
      </c>
      <c r="Y343" s="267">
        <v>130</v>
      </c>
      <c r="Z343" s="272">
        <v>0.8125</v>
      </c>
    </row>
    <row r="344" spans="2:26">
      <c r="B344" s="299" t="s">
        <v>268</v>
      </c>
      <c r="C344" s="301">
        <v>175</v>
      </c>
      <c r="D344" s="273">
        <v>176</v>
      </c>
      <c r="E344" s="274">
        <v>1.0057142857142858</v>
      </c>
      <c r="F344" s="273">
        <v>176</v>
      </c>
      <c r="G344" s="275">
        <v>1.0057142857142858</v>
      </c>
      <c r="H344" s="276">
        <v>143</v>
      </c>
      <c r="I344" s="274">
        <v>0.81714285714285717</v>
      </c>
      <c r="J344" s="273">
        <v>176</v>
      </c>
      <c r="K344" s="274">
        <v>1.0057142857142858</v>
      </c>
      <c r="L344" s="273">
        <v>176</v>
      </c>
      <c r="M344" s="274">
        <v>1.0057142857142858</v>
      </c>
      <c r="N344" s="273">
        <v>171</v>
      </c>
      <c r="O344" s="274">
        <v>0.97714285714285709</v>
      </c>
      <c r="P344" s="276">
        <v>194</v>
      </c>
      <c r="Q344" s="274">
        <v>0.75048355899419728</v>
      </c>
      <c r="R344" s="277">
        <v>171</v>
      </c>
      <c r="S344" s="273">
        <v>155</v>
      </c>
      <c r="T344" s="274">
        <v>0.9064327485380117</v>
      </c>
      <c r="U344" s="273">
        <v>160</v>
      </c>
      <c r="V344" s="274">
        <v>0.93567251461988299</v>
      </c>
      <c r="W344" s="273">
        <v>158</v>
      </c>
      <c r="X344" s="274">
        <v>0.92397660818713445</v>
      </c>
      <c r="Y344" s="273">
        <v>147</v>
      </c>
      <c r="Z344" s="278">
        <v>0.85964912280701755</v>
      </c>
    </row>
    <row r="345" spans="2:26">
      <c r="B345" s="298" t="s">
        <v>269</v>
      </c>
      <c r="C345" s="300">
        <v>170</v>
      </c>
      <c r="D345" s="267">
        <v>162</v>
      </c>
      <c r="E345" s="268">
        <v>0.95294117647058818</v>
      </c>
      <c r="F345" s="267">
        <v>167</v>
      </c>
      <c r="G345" s="269">
        <v>0.98235294117647054</v>
      </c>
      <c r="H345" s="270">
        <v>114</v>
      </c>
      <c r="I345" s="268">
        <v>0.6705882352941176</v>
      </c>
      <c r="J345" s="267">
        <v>165</v>
      </c>
      <c r="K345" s="268">
        <v>0.97058823529411764</v>
      </c>
      <c r="L345" s="267">
        <v>166</v>
      </c>
      <c r="M345" s="268">
        <v>0.97647058823529409</v>
      </c>
      <c r="N345" s="267">
        <v>147</v>
      </c>
      <c r="O345" s="268">
        <v>0.86470588235294121</v>
      </c>
      <c r="P345" s="270">
        <v>198</v>
      </c>
      <c r="Q345" s="268">
        <v>0.77042801556420237</v>
      </c>
      <c r="R345" s="271">
        <v>172</v>
      </c>
      <c r="S345" s="267">
        <v>168</v>
      </c>
      <c r="T345" s="268">
        <v>0.97674418604651159</v>
      </c>
      <c r="U345" s="267">
        <v>166</v>
      </c>
      <c r="V345" s="268">
        <v>0.96511627906976749</v>
      </c>
      <c r="W345" s="267">
        <v>162</v>
      </c>
      <c r="X345" s="268">
        <v>0.94186046511627908</v>
      </c>
      <c r="Y345" s="267">
        <v>159</v>
      </c>
      <c r="Z345" s="272">
        <v>0.92441860465116277</v>
      </c>
    </row>
    <row r="346" spans="2:26">
      <c r="B346" s="299" t="s">
        <v>271</v>
      </c>
      <c r="C346" s="301">
        <v>155</v>
      </c>
      <c r="D346" s="273">
        <v>144</v>
      </c>
      <c r="E346" s="274">
        <v>0.92903225806451617</v>
      </c>
      <c r="F346" s="273">
        <v>144</v>
      </c>
      <c r="G346" s="275">
        <v>0.92903225806451617</v>
      </c>
      <c r="H346" s="276">
        <v>120</v>
      </c>
      <c r="I346" s="274">
        <v>0.77419354838709675</v>
      </c>
      <c r="J346" s="273">
        <v>144</v>
      </c>
      <c r="K346" s="274">
        <v>0.92903225806451617</v>
      </c>
      <c r="L346" s="273">
        <v>144</v>
      </c>
      <c r="M346" s="274">
        <v>0.92903225806451617</v>
      </c>
      <c r="N346" s="273">
        <v>146</v>
      </c>
      <c r="O346" s="274">
        <v>0.9419354838709677</v>
      </c>
      <c r="P346" s="276">
        <v>237</v>
      </c>
      <c r="Q346" s="274">
        <v>0.97731958762886595</v>
      </c>
      <c r="R346" s="277">
        <v>165</v>
      </c>
      <c r="S346" s="273">
        <v>143</v>
      </c>
      <c r="T346" s="274">
        <v>0.8666666666666667</v>
      </c>
      <c r="U346" s="273">
        <v>143</v>
      </c>
      <c r="V346" s="274">
        <v>0.8666666666666667</v>
      </c>
      <c r="W346" s="273">
        <v>143</v>
      </c>
      <c r="X346" s="274">
        <v>0.8666666666666667</v>
      </c>
      <c r="Y346" s="273">
        <v>136</v>
      </c>
      <c r="Z346" s="278">
        <v>0.82424242424242422</v>
      </c>
    </row>
    <row r="347" spans="2:26" ht="13.5" thickBot="1">
      <c r="B347" s="310" t="s">
        <v>272</v>
      </c>
      <c r="C347" s="300">
        <v>132</v>
      </c>
      <c r="D347" s="267">
        <v>123</v>
      </c>
      <c r="E347" s="268">
        <v>0.93181818181818177</v>
      </c>
      <c r="F347" s="267">
        <v>122</v>
      </c>
      <c r="G347" s="269">
        <v>0.9242424242424242</v>
      </c>
      <c r="H347" s="270">
        <v>101</v>
      </c>
      <c r="I347" s="268">
        <v>0.76515151515151514</v>
      </c>
      <c r="J347" s="267">
        <v>123</v>
      </c>
      <c r="K347" s="268">
        <v>0.93181818181818177</v>
      </c>
      <c r="L347" s="267">
        <v>123</v>
      </c>
      <c r="M347" s="268">
        <v>0.93181818181818177</v>
      </c>
      <c r="N347" s="267">
        <v>106</v>
      </c>
      <c r="O347" s="268">
        <v>0.80303030303030298</v>
      </c>
      <c r="P347" s="270">
        <v>202</v>
      </c>
      <c r="Q347" s="268">
        <v>1.1542857142857144</v>
      </c>
      <c r="R347" s="271">
        <v>109</v>
      </c>
      <c r="S347" s="267">
        <v>127</v>
      </c>
      <c r="T347" s="268">
        <v>1.165137614678899</v>
      </c>
      <c r="U347" s="267">
        <v>129</v>
      </c>
      <c r="V347" s="268">
        <v>1.1834862385321101</v>
      </c>
      <c r="W347" s="267">
        <v>127</v>
      </c>
      <c r="X347" s="268">
        <v>1.165137614678899</v>
      </c>
      <c r="Y347" s="267">
        <v>123</v>
      </c>
      <c r="Z347" s="272">
        <v>1.128440366972477</v>
      </c>
    </row>
    <row r="348" spans="2:26" ht="19.5" customHeight="1" thickBot="1">
      <c r="B348" s="290" t="s">
        <v>65</v>
      </c>
      <c r="C348" s="288">
        <v>3206</v>
      </c>
      <c r="D348" s="286">
        <v>2858</v>
      </c>
      <c r="E348" s="287">
        <v>0.89145352464129757</v>
      </c>
      <c r="F348" s="286">
        <v>2872</v>
      </c>
      <c r="G348" s="287">
        <v>0.89582033686837181</v>
      </c>
      <c r="H348" s="286">
        <v>2456</v>
      </c>
      <c r="I348" s="287">
        <v>0.76606363069245165</v>
      </c>
      <c r="J348" s="286">
        <v>2872</v>
      </c>
      <c r="K348" s="287">
        <v>0.89582033686837181</v>
      </c>
      <c r="L348" s="286">
        <v>2872</v>
      </c>
      <c r="M348" s="287">
        <v>0.89582033686837181</v>
      </c>
      <c r="N348" s="286">
        <v>2719</v>
      </c>
      <c r="O348" s="287">
        <v>0.84809731752963191</v>
      </c>
      <c r="P348" s="288">
        <v>3788</v>
      </c>
      <c r="Q348" s="287">
        <v>0.79898755536806576</v>
      </c>
      <c r="R348" s="286">
        <v>3138</v>
      </c>
      <c r="S348" s="286">
        <v>2936</v>
      </c>
      <c r="T348" s="287">
        <v>0.93562778840025496</v>
      </c>
      <c r="U348" s="286">
        <v>2899</v>
      </c>
      <c r="V348" s="287">
        <v>0.9238368387507967</v>
      </c>
      <c r="W348" s="286">
        <v>2884</v>
      </c>
      <c r="X348" s="287">
        <v>0.91905672402804339</v>
      </c>
      <c r="Y348" s="286">
        <v>2716</v>
      </c>
      <c r="Z348" s="289">
        <v>0.86551943913320584</v>
      </c>
    </row>
    <row r="349" spans="2:26">
      <c r="B349" s="747" t="s">
        <v>461</v>
      </c>
      <c r="C349" s="747"/>
      <c r="D349" s="747"/>
      <c r="E349" s="747"/>
      <c r="F349" s="747"/>
      <c r="G349" s="747"/>
      <c r="H349" s="747"/>
      <c r="I349" s="747"/>
      <c r="J349" s="747"/>
      <c r="K349" s="747"/>
      <c r="L349" s="264"/>
      <c r="M349" s="264"/>
      <c r="N349" s="263"/>
      <c r="O349" s="265"/>
      <c r="P349" s="265"/>
      <c r="Q349" s="265"/>
      <c r="R349" s="265"/>
      <c r="S349" s="263"/>
      <c r="T349" s="265"/>
      <c r="U349" s="263"/>
      <c r="V349" s="265"/>
      <c r="W349" s="263"/>
      <c r="X349" s="265"/>
    </row>
    <row r="350" spans="2:26">
      <c r="B350" s="747" t="s">
        <v>462</v>
      </c>
      <c r="C350" s="747"/>
      <c r="D350" s="747"/>
      <c r="E350" s="747"/>
      <c r="F350" s="747"/>
      <c r="G350" s="747"/>
      <c r="H350" s="747"/>
      <c r="I350" s="747"/>
      <c r="J350" s="747"/>
      <c r="K350" s="747"/>
      <c r="L350" s="747"/>
      <c r="M350" s="747"/>
      <c r="N350" s="747"/>
      <c r="O350" s="747"/>
      <c r="P350" s="747"/>
      <c r="Q350" s="747"/>
      <c r="R350" s="747"/>
      <c r="S350" s="747"/>
      <c r="T350" s="747"/>
      <c r="U350" s="747"/>
      <c r="V350" s="747"/>
      <c r="W350" s="747"/>
      <c r="X350" s="747"/>
    </row>
    <row r="351" spans="2:26">
      <c r="B351" s="266" t="s">
        <v>463</v>
      </c>
    </row>
    <row r="352" spans="2:26">
      <c r="B352" s="104" t="s">
        <v>458</v>
      </c>
    </row>
    <row r="353" spans="2:118">
      <c r="B353" s="104" t="s">
        <v>459</v>
      </c>
    </row>
    <row r="354" spans="2:118">
      <c r="B354" s="104" t="s">
        <v>460</v>
      </c>
    </row>
    <row r="355" spans="2:118">
      <c r="B355" s="139"/>
    </row>
    <row r="356" spans="2:118">
      <c r="B356" s="139"/>
    </row>
    <row r="357" spans="2:118" ht="18">
      <c r="B357" s="323" t="s">
        <v>472</v>
      </c>
    </row>
    <row r="358" spans="2:118">
      <c r="B358" s="139"/>
    </row>
    <row r="359" spans="2:118">
      <c r="B359" s="139"/>
    </row>
    <row r="360" spans="2:118">
      <c r="B360" s="139"/>
    </row>
    <row r="361" spans="2:118" ht="30" customHeight="1" thickBot="1">
      <c r="B361" s="749" t="s">
        <v>551</v>
      </c>
      <c r="C361" s="749"/>
      <c r="D361" s="749"/>
      <c r="E361" s="749"/>
      <c r="F361" s="749"/>
      <c r="G361" s="749"/>
      <c r="H361" s="749"/>
      <c r="I361" s="749"/>
      <c r="J361" s="749"/>
      <c r="K361" s="749"/>
      <c r="L361" s="749"/>
      <c r="M361" s="749"/>
      <c r="N361" s="749"/>
      <c r="O361" s="749"/>
      <c r="P361" s="749"/>
      <c r="CA361" s="497"/>
      <c r="CB361" s="497"/>
      <c r="CC361" s="497"/>
      <c r="CD361" s="497"/>
      <c r="CE361" s="497"/>
      <c r="CF361" s="497"/>
      <c r="CG361" s="497"/>
      <c r="CH361" s="497"/>
      <c r="CI361" s="497"/>
      <c r="CJ361" s="497"/>
      <c r="CK361" s="497"/>
      <c r="CL361" s="497"/>
      <c r="CM361" s="497"/>
      <c r="CN361" s="497"/>
      <c r="CO361" s="497"/>
      <c r="CP361" s="497"/>
      <c r="CQ361" s="497"/>
      <c r="CR361" s="497"/>
      <c r="CS361" s="497"/>
      <c r="CT361" s="497"/>
      <c r="CU361" s="497"/>
      <c r="CV361" s="497"/>
      <c r="CW361" s="497"/>
      <c r="CX361" s="497"/>
      <c r="CY361" s="497"/>
      <c r="CZ361" s="497"/>
      <c r="DA361" s="497"/>
      <c r="DB361" s="497"/>
      <c r="DC361" s="497"/>
      <c r="DD361" s="497"/>
      <c r="DE361" s="497"/>
      <c r="DF361" s="497"/>
      <c r="DG361" s="497"/>
      <c r="DH361" s="497"/>
      <c r="DI361" s="497"/>
      <c r="DJ361" s="497"/>
      <c r="DK361" s="497"/>
      <c r="DL361" s="497"/>
      <c r="DM361" s="497"/>
      <c r="DN361" s="497"/>
    </row>
    <row r="362" spans="2:118" ht="16.5" customHeight="1" thickBot="1">
      <c r="B362" s="750" t="s">
        <v>877</v>
      </c>
      <c r="C362" s="753" t="s">
        <v>473</v>
      </c>
      <c r="D362" s="754"/>
      <c r="E362" s="754"/>
      <c r="F362" s="754"/>
      <c r="G362" s="754"/>
      <c r="H362" s="754"/>
      <c r="I362" s="754"/>
      <c r="J362" s="754"/>
      <c r="K362" s="754"/>
      <c r="L362" s="754"/>
      <c r="M362" s="754"/>
      <c r="N362" s="754"/>
      <c r="O362" s="754"/>
      <c r="P362" s="754"/>
      <c r="Q362" s="754"/>
      <c r="R362" s="754"/>
      <c r="S362" s="754"/>
      <c r="T362" s="754"/>
      <c r="U362" s="754"/>
      <c r="V362" s="754"/>
      <c r="W362" s="754"/>
      <c r="X362" s="754"/>
      <c r="Y362" s="754"/>
      <c r="Z362" s="754"/>
      <c r="AA362" s="754"/>
      <c r="AB362" s="754"/>
      <c r="AC362" s="754"/>
      <c r="AD362" s="755"/>
      <c r="AE362" s="753" t="s">
        <v>474</v>
      </c>
      <c r="AF362" s="754"/>
      <c r="AG362" s="754"/>
      <c r="AH362" s="754"/>
      <c r="AI362" s="754"/>
      <c r="AJ362" s="754"/>
      <c r="AK362" s="792" t="s">
        <v>475</v>
      </c>
      <c r="AL362" s="793"/>
      <c r="AM362" s="617" t="s">
        <v>476</v>
      </c>
      <c r="AN362" s="618"/>
      <c r="AO362" s="618"/>
      <c r="AP362" s="618"/>
      <c r="AQ362" s="618"/>
      <c r="AR362" s="618"/>
      <c r="AS362" s="618"/>
      <c r="AT362" s="618"/>
      <c r="AU362" s="618"/>
      <c r="AV362" s="618"/>
      <c r="AW362" s="618"/>
      <c r="AX362" s="618"/>
      <c r="AY362" s="618"/>
      <c r="AZ362" s="618"/>
      <c r="BA362" s="618"/>
      <c r="BB362" s="618"/>
      <c r="BC362" s="618"/>
      <c r="BD362" s="618"/>
      <c r="BE362" s="794" t="s">
        <v>679</v>
      </c>
      <c r="BF362" s="618"/>
      <c r="BG362" s="618"/>
      <c r="BH362" s="618"/>
      <c r="BI362" s="618"/>
      <c r="BJ362" s="618"/>
      <c r="BK362" s="618"/>
      <c r="BL362" s="618"/>
      <c r="BM362" s="618"/>
      <c r="BN362" s="618"/>
      <c r="BO362" s="618"/>
      <c r="BP362" s="618"/>
      <c r="BQ362" s="618"/>
      <c r="BR362" s="618"/>
      <c r="BS362" s="618"/>
      <c r="BT362" s="618"/>
      <c r="BU362" s="618"/>
      <c r="BV362" s="618"/>
      <c r="BW362" s="618"/>
      <c r="BX362" s="618"/>
      <c r="BY362" s="618"/>
      <c r="BZ362" s="618"/>
      <c r="CA362" s="619" t="s">
        <v>680</v>
      </c>
      <c r="CB362" s="620"/>
      <c r="CC362" s="620"/>
      <c r="CD362" s="620"/>
      <c r="CE362" s="620"/>
      <c r="CF362" s="620"/>
      <c r="CG362" s="620"/>
      <c r="CH362" s="620"/>
      <c r="CI362" s="620"/>
      <c r="CJ362" s="620"/>
      <c r="CK362" s="620"/>
      <c r="CL362" s="620"/>
      <c r="CM362" s="620"/>
      <c r="CN362" s="620"/>
      <c r="CO362" s="620"/>
      <c r="CP362" s="620"/>
      <c r="CQ362" s="620"/>
      <c r="CR362" s="620"/>
      <c r="CS362" s="620"/>
      <c r="CT362" s="620"/>
      <c r="CU362" s="619" t="s">
        <v>682</v>
      </c>
      <c r="CV362" s="620"/>
      <c r="CW362" s="620"/>
      <c r="CX362" s="620"/>
      <c r="CY362" s="620"/>
      <c r="CZ362" s="620"/>
      <c r="DA362" s="619" t="s">
        <v>683</v>
      </c>
      <c r="DB362" s="620"/>
      <c r="DC362" s="620"/>
      <c r="DD362" s="620"/>
      <c r="DE362" s="620"/>
      <c r="DF362" s="620"/>
      <c r="DG362" s="620"/>
      <c r="DH362" s="620"/>
      <c r="DI362" s="620"/>
      <c r="DJ362" s="620"/>
      <c r="DK362" s="620"/>
      <c r="DL362" s="620"/>
      <c r="DM362" s="620"/>
      <c r="DN362" s="621"/>
    </row>
    <row r="363" spans="2:118">
      <c r="B363" s="751"/>
      <c r="C363" s="613" t="s">
        <v>477</v>
      </c>
      <c r="D363" s="614"/>
      <c r="E363" s="613" t="s">
        <v>478</v>
      </c>
      <c r="F363" s="614"/>
      <c r="G363" s="613" t="s">
        <v>479</v>
      </c>
      <c r="H363" s="614"/>
      <c r="I363" s="613" t="s">
        <v>480</v>
      </c>
      <c r="J363" s="614"/>
      <c r="K363" s="613" t="s">
        <v>481</v>
      </c>
      <c r="L363" s="614"/>
      <c r="M363" s="613" t="s">
        <v>482</v>
      </c>
      <c r="N363" s="614"/>
      <c r="O363" s="613" t="s">
        <v>483</v>
      </c>
      <c r="P363" s="614"/>
      <c r="Q363" s="613" t="s">
        <v>451</v>
      </c>
      <c r="R363" s="614"/>
      <c r="S363" s="613" t="s">
        <v>484</v>
      </c>
      <c r="T363" s="614"/>
      <c r="U363" s="613" t="s">
        <v>485</v>
      </c>
      <c r="V363" s="614"/>
      <c r="W363" s="613" t="s">
        <v>486</v>
      </c>
      <c r="X363" s="614"/>
      <c r="Y363" s="613" t="s">
        <v>487</v>
      </c>
      <c r="Z363" s="614"/>
      <c r="AA363" s="763" t="s">
        <v>488</v>
      </c>
      <c r="AB363" s="764"/>
      <c r="AC363" s="764"/>
      <c r="AD363" s="765"/>
      <c r="AE363" s="613" t="s">
        <v>489</v>
      </c>
      <c r="AF363" s="614"/>
      <c r="AG363" s="613" t="s">
        <v>490</v>
      </c>
      <c r="AH363" s="614"/>
      <c r="AI363" s="613" t="s">
        <v>491</v>
      </c>
      <c r="AJ363" s="614"/>
      <c r="AK363" s="613" t="s">
        <v>492</v>
      </c>
      <c r="AL363" s="614"/>
      <c r="AM363" s="613" t="s">
        <v>493</v>
      </c>
      <c r="AN363" s="614"/>
      <c r="AO363" s="613" t="s">
        <v>494</v>
      </c>
      <c r="AP363" s="639"/>
      <c r="AQ363" s="613" t="s">
        <v>495</v>
      </c>
      <c r="AR363" s="614"/>
      <c r="AS363" s="660" t="s">
        <v>496</v>
      </c>
      <c r="AT363" s="660"/>
      <c r="AU363" s="613" t="s">
        <v>497</v>
      </c>
      <c r="AV363" s="614"/>
      <c r="AW363" s="613" t="s">
        <v>498</v>
      </c>
      <c r="AX363" s="614"/>
      <c r="AY363" s="613" t="s">
        <v>499</v>
      </c>
      <c r="AZ363" s="614"/>
      <c r="BA363" s="613" t="s">
        <v>500</v>
      </c>
      <c r="BB363" s="614"/>
      <c r="BC363" s="613" t="s">
        <v>501</v>
      </c>
      <c r="BD363" s="614"/>
      <c r="BE363" s="645" t="s">
        <v>502</v>
      </c>
      <c r="BF363" s="797"/>
      <c r="BG363" s="797"/>
      <c r="BH363" s="797"/>
      <c r="BI363" s="797"/>
      <c r="BJ363" s="646"/>
      <c r="BK363" s="643" t="s">
        <v>503</v>
      </c>
      <c r="BL363" s="643"/>
      <c r="BM363" s="643"/>
      <c r="BN363" s="643"/>
      <c r="BO363" s="643"/>
      <c r="BP363" s="643"/>
      <c r="BQ363" s="643"/>
      <c r="BR363" s="643"/>
      <c r="BS363" s="653" t="s">
        <v>504</v>
      </c>
      <c r="BT363" s="654"/>
      <c r="BU363" s="654"/>
      <c r="BV363" s="654"/>
      <c r="BW363" s="654"/>
      <c r="BX363" s="655"/>
      <c r="BY363" s="643" t="s">
        <v>505</v>
      </c>
      <c r="BZ363" s="643"/>
      <c r="CA363" s="613" t="s">
        <v>453</v>
      </c>
      <c r="CB363" s="614"/>
      <c r="CC363" s="660" t="s">
        <v>506</v>
      </c>
      <c r="CD363" s="660"/>
      <c r="CE363" s="660" t="s">
        <v>507</v>
      </c>
      <c r="CF363" s="660"/>
      <c r="CG363" s="660" t="s">
        <v>508</v>
      </c>
      <c r="CH363" s="660"/>
      <c r="CI363" s="613" t="s">
        <v>509</v>
      </c>
      <c r="CJ363" s="614"/>
      <c r="CK363" s="660" t="s">
        <v>510</v>
      </c>
      <c r="CL363" s="660"/>
      <c r="CM363" s="613" t="s">
        <v>511</v>
      </c>
      <c r="CN363" s="614"/>
      <c r="CO363" s="645" t="s">
        <v>512</v>
      </c>
      <c r="CP363" s="646"/>
      <c r="CQ363" s="645" t="s">
        <v>513</v>
      </c>
      <c r="CR363" s="646"/>
      <c r="CS363" s="645" t="s">
        <v>514</v>
      </c>
      <c r="CT363" s="646"/>
      <c r="CU363" s="613" t="s">
        <v>515</v>
      </c>
      <c r="CV363" s="614"/>
      <c r="CW363" s="613" t="s">
        <v>516</v>
      </c>
      <c r="CX363" s="614"/>
      <c r="CY363" s="613" t="s">
        <v>517</v>
      </c>
      <c r="CZ363" s="614"/>
      <c r="DA363" s="647" t="s">
        <v>518</v>
      </c>
      <c r="DB363" s="648"/>
      <c r="DC363" s="631" t="s">
        <v>519</v>
      </c>
      <c r="DD363" s="652"/>
      <c r="DE363" s="631" t="s">
        <v>520</v>
      </c>
      <c r="DF363" s="652"/>
      <c r="DG363" s="631" t="s">
        <v>521</v>
      </c>
      <c r="DH363" s="652"/>
      <c r="DI363" s="631" t="s">
        <v>522</v>
      </c>
      <c r="DJ363" s="652"/>
      <c r="DK363" s="631" t="s">
        <v>523</v>
      </c>
      <c r="DL363" s="652"/>
      <c r="DM363" s="631" t="s">
        <v>524</v>
      </c>
      <c r="DN363" s="632"/>
    </row>
    <row r="364" spans="2:118" ht="20.25" customHeight="1">
      <c r="B364" s="751"/>
      <c r="C364" s="613"/>
      <c r="D364" s="614"/>
      <c r="E364" s="613"/>
      <c r="F364" s="614"/>
      <c r="G364" s="613"/>
      <c r="H364" s="614"/>
      <c r="I364" s="613"/>
      <c r="J364" s="614"/>
      <c r="K364" s="613"/>
      <c r="L364" s="614"/>
      <c r="M364" s="613"/>
      <c r="N364" s="614"/>
      <c r="O364" s="613"/>
      <c r="P364" s="614"/>
      <c r="Q364" s="613"/>
      <c r="R364" s="614"/>
      <c r="S364" s="613"/>
      <c r="T364" s="614"/>
      <c r="U364" s="613"/>
      <c r="V364" s="614"/>
      <c r="W364" s="613"/>
      <c r="X364" s="614"/>
      <c r="Y364" s="613"/>
      <c r="Z364" s="614"/>
      <c r="AA364" s="766"/>
      <c r="AB364" s="767"/>
      <c r="AC364" s="767"/>
      <c r="AD364" s="768"/>
      <c r="AE364" s="613"/>
      <c r="AF364" s="614"/>
      <c r="AG364" s="613"/>
      <c r="AH364" s="614"/>
      <c r="AI364" s="613"/>
      <c r="AJ364" s="614"/>
      <c r="AK364" s="613"/>
      <c r="AL364" s="614"/>
      <c r="AM364" s="613"/>
      <c r="AN364" s="614"/>
      <c r="AO364" s="613"/>
      <c r="AP364" s="639"/>
      <c r="AQ364" s="613"/>
      <c r="AR364" s="614"/>
      <c r="AS364" s="661"/>
      <c r="AT364" s="661"/>
      <c r="AU364" s="613"/>
      <c r="AV364" s="614"/>
      <c r="AW364" s="613"/>
      <c r="AX364" s="614"/>
      <c r="AY364" s="613"/>
      <c r="AZ364" s="614"/>
      <c r="BA364" s="613"/>
      <c r="BB364" s="614"/>
      <c r="BC364" s="613"/>
      <c r="BD364" s="614"/>
      <c r="BE364" s="640"/>
      <c r="BF364" s="641"/>
      <c r="BG364" s="641"/>
      <c r="BH364" s="641"/>
      <c r="BI364" s="641"/>
      <c r="BJ364" s="642"/>
      <c r="BK364" s="644"/>
      <c r="BL364" s="644"/>
      <c r="BM364" s="644"/>
      <c r="BN364" s="644"/>
      <c r="BO364" s="644"/>
      <c r="BP364" s="644"/>
      <c r="BQ364" s="644"/>
      <c r="BR364" s="644"/>
      <c r="BS364" s="656"/>
      <c r="BT364" s="657"/>
      <c r="BU364" s="657"/>
      <c r="BV364" s="657"/>
      <c r="BW364" s="657"/>
      <c r="BX364" s="658"/>
      <c r="BY364" s="644"/>
      <c r="BZ364" s="644"/>
      <c r="CA364" s="613"/>
      <c r="CB364" s="614"/>
      <c r="CC364" s="661"/>
      <c r="CD364" s="661"/>
      <c r="CE364" s="661"/>
      <c r="CF364" s="661"/>
      <c r="CG364" s="661"/>
      <c r="CH364" s="661"/>
      <c r="CI364" s="613"/>
      <c r="CJ364" s="614"/>
      <c r="CK364" s="661"/>
      <c r="CL364" s="661"/>
      <c r="CM364" s="613"/>
      <c r="CN364" s="614"/>
      <c r="CO364" s="613"/>
      <c r="CP364" s="614"/>
      <c r="CQ364" s="613"/>
      <c r="CR364" s="614"/>
      <c r="CS364" s="613"/>
      <c r="CT364" s="614"/>
      <c r="CU364" s="613"/>
      <c r="CV364" s="614"/>
      <c r="CW364" s="613"/>
      <c r="CX364" s="614"/>
      <c r="CY364" s="613"/>
      <c r="CZ364" s="614"/>
      <c r="DA364" s="649"/>
      <c r="DB364" s="648"/>
      <c r="DC364" s="633"/>
      <c r="DD364" s="633"/>
      <c r="DE364" s="633"/>
      <c r="DF364" s="633"/>
      <c r="DG364" s="633"/>
      <c r="DH364" s="633"/>
      <c r="DI364" s="633"/>
      <c r="DJ364" s="633"/>
      <c r="DK364" s="633"/>
      <c r="DL364" s="633"/>
      <c r="DM364" s="633"/>
      <c r="DN364" s="634"/>
    </row>
    <row r="365" spans="2:118" ht="13.5" thickBot="1">
      <c r="B365" s="751"/>
      <c r="C365" s="615"/>
      <c r="D365" s="616"/>
      <c r="E365" s="615"/>
      <c r="F365" s="616"/>
      <c r="G365" s="615"/>
      <c r="H365" s="616"/>
      <c r="I365" s="615"/>
      <c r="J365" s="616"/>
      <c r="K365" s="615"/>
      <c r="L365" s="616"/>
      <c r="M365" s="615"/>
      <c r="N365" s="616"/>
      <c r="O365" s="615"/>
      <c r="P365" s="616"/>
      <c r="Q365" s="615"/>
      <c r="R365" s="616"/>
      <c r="S365" s="615"/>
      <c r="T365" s="616"/>
      <c r="U365" s="615"/>
      <c r="V365" s="616"/>
      <c r="W365" s="615"/>
      <c r="X365" s="616"/>
      <c r="Y365" s="615"/>
      <c r="Z365" s="616"/>
      <c r="AA365" s="635" t="s">
        <v>525</v>
      </c>
      <c r="AB365" s="636"/>
      <c r="AC365" s="635" t="s">
        <v>526</v>
      </c>
      <c r="AD365" s="636"/>
      <c r="AE365" s="615"/>
      <c r="AF365" s="616"/>
      <c r="AG365" s="615"/>
      <c r="AH365" s="616"/>
      <c r="AI365" s="615"/>
      <c r="AJ365" s="616"/>
      <c r="AK365" s="615"/>
      <c r="AL365" s="616"/>
      <c r="AM365" s="615"/>
      <c r="AN365" s="616"/>
      <c r="AO365" s="615"/>
      <c r="AP365" s="619"/>
      <c r="AQ365" s="615"/>
      <c r="AR365" s="616"/>
      <c r="AS365" s="662"/>
      <c r="AT365" s="662"/>
      <c r="AU365" s="615"/>
      <c r="AV365" s="616"/>
      <c r="AW365" s="615"/>
      <c r="AX365" s="616"/>
      <c r="AY365" s="615"/>
      <c r="AZ365" s="616"/>
      <c r="BA365" s="615"/>
      <c r="BB365" s="616"/>
      <c r="BC365" s="615"/>
      <c r="BD365" s="616"/>
      <c r="BE365" s="615" t="s">
        <v>502</v>
      </c>
      <c r="BF365" s="616"/>
      <c r="BG365" s="615" t="s">
        <v>527</v>
      </c>
      <c r="BH365" s="616"/>
      <c r="BI365" s="635" t="s">
        <v>528</v>
      </c>
      <c r="BJ365" s="636"/>
      <c r="BK365" s="635" t="s">
        <v>529</v>
      </c>
      <c r="BL365" s="636"/>
      <c r="BM365" s="635" t="s">
        <v>530</v>
      </c>
      <c r="BN365" s="636"/>
      <c r="BO365" s="635" t="s">
        <v>531</v>
      </c>
      <c r="BP365" s="636"/>
      <c r="BQ365" s="635" t="s">
        <v>532</v>
      </c>
      <c r="BR365" s="636"/>
      <c r="BS365" s="635" t="s">
        <v>533</v>
      </c>
      <c r="BT365" s="636"/>
      <c r="BU365" s="637" t="s">
        <v>534</v>
      </c>
      <c r="BV365" s="638"/>
      <c r="BW365" s="637" t="s">
        <v>535</v>
      </c>
      <c r="BX365" s="638"/>
      <c r="BY365" s="659"/>
      <c r="BZ365" s="659"/>
      <c r="CA365" s="615"/>
      <c r="CB365" s="616"/>
      <c r="CC365" s="662"/>
      <c r="CD365" s="662"/>
      <c r="CE365" s="662"/>
      <c r="CF365" s="662"/>
      <c r="CG365" s="662"/>
      <c r="CH365" s="662"/>
      <c r="CI365" s="615"/>
      <c r="CJ365" s="616"/>
      <c r="CK365" s="662"/>
      <c r="CL365" s="662"/>
      <c r="CM365" s="615"/>
      <c r="CN365" s="616"/>
      <c r="CO365" s="615"/>
      <c r="CP365" s="616"/>
      <c r="CQ365" s="615"/>
      <c r="CR365" s="616"/>
      <c r="CS365" s="615"/>
      <c r="CT365" s="616"/>
      <c r="CU365" s="615"/>
      <c r="CV365" s="616"/>
      <c r="CW365" s="615"/>
      <c r="CX365" s="616"/>
      <c r="CY365" s="615"/>
      <c r="CZ365" s="616"/>
      <c r="DA365" s="650"/>
      <c r="DB365" s="651"/>
      <c r="DC365" s="633"/>
      <c r="DD365" s="633"/>
      <c r="DE365" s="633"/>
      <c r="DF365" s="633"/>
      <c r="DG365" s="633"/>
      <c r="DH365" s="633"/>
      <c r="DI365" s="633"/>
      <c r="DJ365" s="633"/>
      <c r="DK365" s="633"/>
      <c r="DL365" s="633"/>
      <c r="DM365" s="633"/>
      <c r="DN365" s="634"/>
    </row>
    <row r="366" spans="2:118" ht="36.75" thickBot="1">
      <c r="B366" s="752"/>
      <c r="C366" s="325" t="s">
        <v>536</v>
      </c>
      <c r="D366" s="325" t="s">
        <v>537</v>
      </c>
      <c r="E366" s="325" t="s">
        <v>536</v>
      </c>
      <c r="F366" s="325" t="s">
        <v>538</v>
      </c>
      <c r="G366" s="325" t="s">
        <v>536</v>
      </c>
      <c r="H366" s="325" t="s">
        <v>538</v>
      </c>
      <c r="I366" s="325" t="s">
        <v>536</v>
      </c>
      <c r="J366" s="325" t="s">
        <v>538</v>
      </c>
      <c r="K366" s="325" t="s">
        <v>536</v>
      </c>
      <c r="L366" s="325" t="s">
        <v>538</v>
      </c>
      <c r="M366" s="325" t="s">
        <v>536</v>
      </c>
      <c r="N366" s="325" t="s">
        <v>538</v>
      </c>
      <c r="O366" s="325" t="s">
        <v>536</v>
      </c>
      <c r="P366" s="325" t="s">
        <v>538</v>
      </c>
      <c r="Q366" s="325" t="s">
        <v>536</v>
      </c>
      <c r="R366" s="325" t="s">
        <v>538</v>
      </c>
      <c r="S366" s="325" t="s">
        <v>536</v>
      </c>
      <c r="T366" s="325" t="s">
        <v>538</v>
      </c>
      <c r="U366" s="325" t="s">
        <v>536</v>
      </c>
      <c r="V366" s="325" t="s">
        <v>538</v>
      </c>
      <c r="W366" s="325" t="s">
        <v>536</v>
      </c>
      <c r="X366" s="325" t="s">
        <v>538</v>
      </c>
      <c r="Y366" s="325" t="s">
        <v>536</v>
      </c>
      <c r="Z366" s="325" t="s">
        <v>538</v>
      </c>
      <c r="AA366" s="325" t="s">
        <v>536</v>
      </c>
      <c r="AB366" s="325" t="s">
        <v>538</v>
      </c>
      <c r="AC366" s="325" t="s">
        <v>536</v>
      </c>
      <c r="AD366" s="325" t="s">
        <v>538</v>
      </c>
      <c r="AE366" s="325" t="s">
        <v>536</v>
      </c>
      <c r="AF366" s="325" t="s">
        <v>538</v>
      </c>
      <c r="AG366" s="325" t="s">
        <v>536</v>
      </c>
      <c r="AH366" s="325" t="s">
        <v>537</v>
      </c>
      <c r="AI366" s="325" t="s">
        <v>536</v>
      </c>
      <c r="AJ366" s="325" t="s">
        <v>539</v>
      </c>
      <c r="AK366" s="325" t="s">
        <v>536</v>
      </c>
      <c r="AL366" s="325" t="s">
        <v>537</v>
      </c>
      <c r="AM366" s="325" t="s">
        <v>536</v>
      </c>
      <c r="AN366" s="325" t="s">
        <v>538</v>
      </c>
      <c r="AO366" s="325" t="s">
        <v>536</v>
      </c>
      <c r="AP366" s="325" t="s">
        <v>540</v>
      </c>
      <c r="AQ366" s="325" t="s">
        <v>536</v>
      </c>
      <c r="AR366" s="325" t="s">
        <v>538</v>
      </c>
      <c r="AS366" s="325" t="s">
        <v>536</v>
      </c>
      <c r="AT366" s="325" t="s">
        <v>538</v>
      </c>
      <c r="AU366" s="325" t="s">
        <v>536</v>
      </c>
      <c r="AV366" s="325" t="s">
        <v>538</v>
      </c>
      <c r="AW366" s="325" t="s">
        <v>536</v>
      </c>
      <c r="AX366" s="325" t="s">
        <v>538</v>
      </c>
      <c r="AY366" s="325" t="s">
        <v>536</v>
      </c>
      <c r="AZ366" s="325" t="s">
        <v>538</v>
      </c>
      <c r="BA366" s="325" t="s">
        <v>536</v>
      </c>
      <c r="BB366" s="325" t="s">
        <v>538</v>
      </c>
      <c r="BC366" s="325" t="s">
        <v>536</v>
      </c>
      <c r="BD366" s="325" t="s">
        <v>538</v>
      </c>
      <c r="BE366" s="325" t="s">
        <v>536</v>
      </c>
      <c r="BF366" s="325" t="s">
        <v>538</v>
      </c>
      <c r="BG366" s="325" t="s">
        <v>536</v>
      </c>
      <c r="BH366" s="325" t="s">
        <v>538</v>
      </c>
      <c r="BI366" s="325" t="s">
        <v>536</v>
      </c>
      <c r="BJ366" s="325" t="s">
        <v>538</v>
      </c>
      <c r="BK366" s="325" t="s">
        <v>536</v>
      </c>
      <c r="BL366" s="325" t="s">
        <v>538</v>
      </c>
      <c r="BM366" s="325" t="s">
        <v>536</v>
      </c>
      <c r="BN366" s="325" t="s">
        <v>538</v>
      </c>
      <c r="BO366" s="325" t="s">
        <v>536</v>
      </c>
      <c r="BP366" s="325" t="s">
        <v>538</v>
      </c>
      <c r="BQ366" s="325" t="s">
        <v>536</v>
      </c>
      <c r="BR366" s="325" t="s">
        <v>538</v>
      </c>
      <c r="BS366" s="325" t="s">
        <v>536</v>
      </c>
      <c r="BT366" s="325" t="s">
        <v>538</v>
      </c>
      <c r="BU366" s="325" t="s">
        <v>536</v>
      </c>
      <c r="BV366" s="325" t="s">
        <v>538</v>
      </c>
      <c r="BW366" s="325" t="s">
        <v>536</v>
      </c>
      <c r="BX366" s="325" t="s">
        <v>538</v>
      </c>
      <c r="BY366" s="325" t="s">
        <v>536</v>
      </c>
      <c r="BZ366" s="325" t="s">
        <v>538</v>
      </c>
      <c r="CA366" s="325" t="s">
        <v>536</v>
      </c>
      <c r="CB366" s="325" t="s">
        <v>538</v>
      </c>
      <c r="CC366" s="325" t="s">
        <v>536</v>
      </c>
      <c r="CD366" s="325" t="s">
        <v>538</v>
      </c>
      <c r="CE366" s="325" t="s">
        <v>536</v>
      </c>
      <c r="CF366" s="325" t="s">
        <v>538</v>
      </c>
      <c r="CG366" s="325" t="s">
        <v>536</v>
      </c>
      <c r="CH366" s="325" t="s">
        <v>538</v>
      </c>
      <c r="CI366" s="325" t="s">
        <v>536</v>
      </c>
      <c r="CJ366" s="325" t="s">
        <v>538</v>
      </c>
      <c r="CK366" s="325" t="s">
        <v>536</v>
      </c>
      <c r="CL366" s="325" t="s">
        <v>538</v>
      </c>
      <c r="CM366" s="325" t="s">
        <v>536</v>
      </c>
      <c r="CN366" s="325" t="s">
        <v>538</v>
      </c>
      <c r="CO366" s="325" t="s">
        <v>536</v>
      </c>
      <c r="CP366" s="325" t="s">
        <v>538</v>
      </c>
      <c r="CQ366" s="325" t="s">
        <v>536</v>
      </c>
      <c r="CR366" s="325" t="s">
        <v>537</v>
      </c>
      <c r="CS366" s="325" t="s">
        <v>536</v>
      </c>
      <c r="CT366" s="325" t="s">
        <v>537</v>
      </c>
      <c r="CU366" s="325" t="s">
        <v>536</v>
      </c>
      <c r="CV366" s="325" t="s">
        <v>538</v>
      </c>
      <c r="CW366" s="325" t="s">
        <v>536</v>
      </c>
      <c r="CX366" s="325" t="s">
        <v>538</v>
      </c>
      <c r="CY366" s="325" t="s">
        <v>536</v>
      </c>
      <c r="CZ366" s="325" t="s">
        <v>538</v>
      </c>
      <c r="DA366" s="325" t="s">
        <v>536</v>
      </c>
      <c r="DB366" s="325" t="s">
        <v>538</v>
      </c>
      <c r="DC366" s="325" t="s">
        <v>536</v>
      </c>
      <c r="DD366" s="325" t="s">
        <v>538</v>
      </c>
      <c r="DE366" s="326" t="s">
        <v>536</v>
      </c>
      <c r="DF366" s="327" t="s">
        <v>538</v>
      </c>
      <c r="DG366" s="325" t="s">
        <v>536</v>
      </c>
      <c r="DH366" s="327" t="s">
        <v>538</v>
      </c>
      <c r="DI366" s="328" t="s">
        <v>536</v>
      </c>
      <c r="DJ366" s="329" t="s">
        <v>538</v>
      </c>
      <c r="DK366" s="330" t="s">
        <v>536</v>
      </c>
      <c r="DL366" s="330" t="s">
        <v>538</v>
      </c>
      <c r="DM366" s="330" t="s">
        <v>536</v>
      </c>
      <c r="DN366" s="331" t="s">
        <v>538</v>
      </c>
    </row>
    <row r="367" spans="2:118" ht="13.5" thickBot="1">
      <c r="B367" s="332" t="s">
        <v>152</v>
      </c>
      <c r="C367" s="333">
        <v>0</v>
      </c>
      <c r="D367" s="334">
        <v>0</v>
      </c>
      <c r="E367" s="333">
        <v>2289</v>
      </c>
      <c r="F367" s="334">
        <v>36.333391005382545</v>
      </c>
      <c r="G367" s="335">
        <v>0</v>
      </c>
      <c r="H367" s="336">
        <v>0</v>
      </c>
      <c r="I367" s="333">
        <v>691</v>
      </c>
      <c r="J367" s="334">
        <v>10.968271378208536</v>
      </c>
      <c r="K367" s="333">
        <v>351</v>
      </c>
      <c r="L367" s="334">
        <v>5.5714374149800232</v>
      </c>
      <c r="M367" s="335">
        <v>0</v>
      </c>
      <c r="N367" s="336">
        <v>0</v>
      </c>
      <c r="O367" s="333">
        <v>0</v>
      </c>
      <c r="P367" s="334">
        <v>0</v>
      </c>
      <c r="Q367" s="333">
        <v>0</v>
      </c>
      <c r="R367" s="334">
        <v>0</v>
      </c>
      <c r="S367" s="333">
        <v>0</v>
      </c>
      <c r="T367" s="334">
        <v>0</v>
      </c>
      <c r="U367" s="333">
        <v>20</v>
      </c>
      <c r="V367" s="334">
        <v>0.31746082136638315</v>
      </c>
      <c r="W367" s="333">
        <v>5</v>
      </c>
      <c r="X367" s="334">
        <v>7.9365205341595788E-2</v>
      </c>
      <c r="Y367" s="333">
        <v>26</v>
      </c>
      <c r="Z367" s="334">
        <v>0.41269906777629806</v>
      </c>
      <c r="AA367" s="333">
        <v>1995</v>
      </c>
      <c r="AB367" s="334">
        <v>31.666716931296715</v>
      </c>
      <c r="AC367" s="333">
        <v>567</v>
      </c>
      <c r="AD367" s="334">
        <v>9.0000142857369614</v>
      </c>
      <c r="AE367" s="333">
        <v>1163</v>
      </c>
      <c r="AF367" s="334">
        <v>18.460346762455178</v>
      </c>
      <c r="AG367" s="333">
        <v>134</v>
      </c>
      <c r="AH367" s="334">
        <v>1.8075377019990826</v>
      </c>
      <c r="AI367" s="333">
        <v>513</v>
      </c>
      <c r="AJ367" s="334">
        <v>6.3932403634052415</v>
      </c>
      <c r="AK367" s="333">
        <v>903</v>
      </c>
      <c r="AL367" s="334">
        <v>12.180645857501283</v>
      </c>
      <c r="AM367" s="333">
        <v>1053</v>
      </c>
      <c r="AN367" s="334">
        <v>16.714312244940071</v>
      </c>
      <c r="AO367" s="333">
        <v>53</v>
      </c>
      <c r="AP367" s="334">
        <v>0.84127117662091533</v>
      </c>
      <c r="AQ367" s="337">
        <v>1777</v>
      </c>
      <c r="AR367" s="338">
        <v>28.206393978403138</v>
      </c>
      <c r="AS367" s="337">
        <v>72</v>
      </c>
      <c r="AT367" s="338">
        <v>1.1428589569189791</v>
      </c>
      <c r="AU367" s="337">
        <v>638</v>
      </c>
      <c r="AV367" s="338">
        <v>10.127000201587622</v>
      </c>
      <c r="AW367" s="337">
        <v>89</v>
      </c>
      <c r="AX367" s="338" t="e">
        <f>AW367/EB367*100000</f>
        <v>#DIV/0!</v>
      </c>
      <c r="AY367" s="337">
        <v>555</v>
      </c>
      <c r="AZ367" s="338">
        <v>8.8095377929171317</v>
      </c>
      <c r="BA367" s="337">
        <v>2</v>
      </c>
      <c r="BB367" s="338">
        <v>3.1746082136638314E-2</v>
      </c>
      <c r="BC367" s="337">
        <v>4239</v>
      </c>
      <c r="BD367" s="338">
        <v>67.285821088604905</v>
      </c>
      <c r="BE367" s="333">
        <v>6445</v>
      </c>
      <c r="BF367" s="338">
        <v>102.30174968531696</v>
      </c>
      <c r="BG367" s="339">
        <v>123</v>
      </c>
      <c r="BH367" s="338">
        <v>1.9523840514032562</v>
      </c>
      <c r="BI367" s="339">
        <v>6568</v>
      </c>
      <c r="BJ367" s="338">
        <v>104.25413373672022</v>
      </c>
      <c r="BK367" s="333">
        <v>19922</v>
      </c>
      <c r="BL367" s="338">
        <v>316.22272416305418</v>
      </c>
      <c r="BM367" s="333">
        <v>3624</v>
      </c>
      <c r="BN367" s="334">
        <v>57.523900831588627</v>
      </c>
      <c r="BO367" s="333">
        <v>196</v>
      </c>
      <c r="BP367" s="334">
        <v>3.1111160493905547</v>
      </c>
      <c r="BQ367" s="333">
        <v>23742</v>
      </c>
      <c r="BR367" s="334">
        <v>376.85774104403339</v>
      </c>
      <c r="BS367" s="333">
        <v>2062</v>
      </c>
      <c r="BT367" s="334">
        <v>147.96519158334954</v>
      </c>
      <c r="BU367" s="333">
        <v>22</v>
      </c>
      <c r="BV367" s="334">
        <v>1.5786780867282688</v>
      </c>
      <c r="BW367" s="339">
        <v>2084</v>
      </c>
      <c r="BX367" s="334">
        <v>149.54386967007781</v>
      </c>
      <c r="BY367" s="333">
        <v>0</v>
      </c>
      <c r="BZ367" s="334">
        <v>0</v>
      </c>
      <c r="CA367" s="339">
        <v>550</v>
      </c>
      <c r="CB367" s="334">
        <v>8.7301725875755363</v>
      </c>
      <c r="CC367" s="339">
        <v>1330</v>
      </c>
      <c r="CD367" s="334">
        <v>21.111144620864479</v>
      </c>
      <c r="CE367" s="339">
        <v>13</v>
      </c>
      <c r="CF367" s="334">
        <v>0.20634953388814903</v>
      </c>
      <c r="CG367" s="333">
        <v>3</v>
      </c>
      <c r="CH367" s="334">
        <v>4.7619123204957467E-2</v>
      </c>
      <c r="CI367" s="339">
        <v>9008</v>
      </c>
      <c r="CJ367" s="334">
        <v>142.98435394341897</v>
      </c>
      <c r="CK367" s="339">
        <v>275</v>
      </c>
      <c r="CL367" s="334">
        <v>4.3650862937877681</v>
      </c>
      <c r="CM367" s="339">
        <v>11</v>
      </c>
      <c r="CN367" s="334">
        <v>0.6983240223463687</v>
      </c>
      <c r="CO367" s="339">
        <v>41</v>
      </c>
      <c r="CP367" s="334">
        <v>2.6028440832910107</v>
      </c>
      <c r="CQ367" s="339">
        <v>71</v>
      </c>
      <c r="CR367" s="334">
        <v>0.95772520031294683</v>
      </c>
      <c r="CS367" s="339">
        <v>781</v>
      </c>
      <c r="CT367" s="334">
        <v>10.534977203442415</v>
      </c>
      <c r="CU367" s="339">
        <v>9525</v>
      </c>
      <c r="CV367" s="334">
        <v>151.19071617573996</v>
      </c>
      <c r="CW367" s="339">
        <v>631</v>
      </c>
      <c r="CX367" s="334">
        <v>10.015888914109388</v>
      </c>
      <c r="CY367" s="333">
        <v>308</v>
      </c>
      <c r="CZ367" s="334">
        <v>4.8888966490422998</v>
      </c>
      <c r="DA367" s="333">
        <v>478</v>
      </c>
      <c r="DB367" s="334">
        <v>7.5873136306565563</v>
      </c>
      <c r="DC367" s="333">
        <v>4517</v>
      </c>
      <c r="DD367" s="334">
        <v>71.698526505597627</v>
      </c>
      <c r="DE367" s="333">
        <v>1599</v>
      </c>
      <c r="DF367" s="334">
        <v>25.380992668242332</v>
      </c>
      <c r="DG367" s="333">
        <v>2237</v>
      </c>
      <c r="DH367" s="334">
        <v>35.507992869829955</v>
      </c>
      <c r="DI367" s="340">
        <v>8831</v>
      </c>
      <c r="DJ367" s="341">
        <v>140.17482567432646</v>
      </c>
      <c r="DK367" s="340">
        <v>110</v>
      </c>
      <c r="DL367" s="342">
        <v>1.7460345175151071</v>
      </c>
      <c r="DM367" s="340">
        <v>3600</v>
      </c>
      <c r="DN367" s="393">
        <v>57.14294784594896</v>
      </c>
    </row>
    <row r="368" spans="2:118">
      <c r="B368" s="379" t="s">
        <v>254</v>
      </c>
      <c r="C368" s="347">
        <v>0</v>
      </c>
      <c r="D368" s="348">
        <v>0</v>
      </c>
      <c r="E368" s="347">
        <v>0</v>
      </c>
      <c r="F368" s="348">
        <v>0</v>
      </c>
      <c r="G368" s="347">
        <v>0</v>
      </c>
      <c r="H368" s="348">
        <v>0</v>
      </c>
      <c r="I368" s="347">
        <v>0</v>
      </c>
      <c r="J368" s="348">
        <v>0</v>
      </c>
      <c r="K368" s="347">
        <v>0</v>
      </c>
      <c r="L368" s="348">
        <v>0</v>
      </c>
      <c r="M368" s="347">
        <v>0</v>
      </c>
      <c r="N368" s="348">
        <v>0</v>
      </c>
      <c r="O368" s="347">
        <v>0</v>
      </c>
      <c r="P368" s="348">
        <v>0</v>
      </c>
      <c r="Q368" s="347">
        <v>0</v>
      </c>
      <c r="R368" s="348">
        <v>0</v>
      </c>
      <c r="S368" s="347">
        <v>0</v>
      </c>
      <c r="T368" s="348">
        <v>0</v>
      </c>
      <c r="U368" s="347">
        <v>0</v>
      </c>
      <c r="V368" s="348">
        <v>0</v>
      </c>
      <c r="W368" s="347"/>
      <c r="X368" s="348">
        <v>0</v>
      </c>
      <c r="Y368" s="347">
        <v>0</v>
      </c>
      <c r="Z368" s="348">
        <v>0</v>
      </c>
      <c r="AA368" s="347">
        <v>1</v>
      </c>
      <c r="AB368" s="348">
        <v>44.822949350067233</v>
      </c>
      <c r="AC368" s="347">
        <v>0</v>
      </c>
      <c r="AD368" s="348">
        <v>0</v>
      </c>
      <c r="AE368" s="347">
        <v>0</v>
      </c>
      <c r="AF368" s="348">
        <v>0</v>
      </c>
      <c r="AG368" s="347">
        <v>0</v>
      </c>
      <c r="AH368" s="348">
        <v>0</v>
      </c>
      <c r="AI368" s="347">
        <v>0</v>
      </c>
      <c r="AJ368" s="348">
        <v>0</v>
      </c>
      <c r="AK368" s="347">
        <v>1</v>
      </c>
      <c r="AL368" s="348">
        <v>45.454545454545453</v>
      </c>
      <c r="AM368" s="347">
        <v>0</v>
      </c>
      <c r="AN368" s="348">
        <v>0</v>
      </c>
      <c r="AO368" s="347">
        <v>0</v>
      </c>
      <c r="AP368" s="348">
        <v>0</v>
      </c>
      <c r="AQ368" s="347">
        <v>0</v>
      </c>
      <c r="AR368" s="348">
        <v>0</v>
      </c>
      <c r="AS368" s="347">
        <v>0</v>
      </c>
      <c r="AT368" s="348">
        <v>0</v>
      </c>
      <c r="AU368" s="347">
        <v>0</v>
      </c>
      <c r="AV368" s="348">
        <v>0</v>
      </c>
      <c r="AW368" s="347">
        <v>0</v>
      </c>
      <c r="AX368" s="348">
        <v>0</v>
      </c>
      <c r="AY368" s="347">
        <v>0</v>
      </c>
      <c r="AZ368" s="348">
        <v>0</v>
      </c>
      <c r="BA368" s="347">
        <v>0</v>
      </c>
      <c r="BB368" s="348">
        <v>0</v>
      </c>
      <c r="BC368" s="347">
        <v>0</v>
      </c>
      <c r="BD368" s="348">
        <v>0</v>
      </c>
      <c r="BE368" s="353"/>
      <c r="BF368" s="348">
        <v>0</v>
      </c>
      <c r="BG368" s="352"/>
      <c r="BH368" s="348">
        <v>0</v>
      </c>
      <c r="BI368" s="352">
        <v>0</v>
      </c>
      <c r="BJ368" s="348">
        <v>0</v>
      </c>
      <c r="BK368" s="353"/>
      <c r="BL368" s="348">
        <v>0</v>
      </c>
      <c r="BM368" s="353"/>
      <c r="BN368" s="354">
        <v>0</v>
      </c>
      <c r="BO368" s="353"/>
      <c r="BP368" s="354">
        <v>0</v>
      </c>
      <c r="BQ368" s="353">
        <v>0</v>
      </c>
      <c r="BR368" s="354">
        <v>0</v>
      </c>
      <c r="BS368" s="353">
        <v>0</v>
      </c>
      <c r="BT368" s="354">
        <v>0</v>
      </c>
      <c r="BU368" s="353">
        <v>0</v>
      </c>
      <c r="BV368" s="354">
        <v>0</v>
      </c>
      <c r="BW368" s="352">
        <v>0</v>
      </c>
      <c r="BX368" s="354">
        <v>0</v>
      </c>
      <c r="BY368" s="353">
        <v>0</v>
      </c>
      <c r="BZ368" s="354">
        <v>0</v>
      </c>
      <c r="CA368" s="352">
        <v>0</v>
      </c>
      <c r="CB368" s="354">
        <v>0</v>
      </c>
      <c r="CC368" s="352">
        <v>0</v>
      </c>
      <c r="CD368" s="354">
        <v>0</v>
      </c>
      <c r="CE368" s="352">
        <v>0</v>
      </c>
      <c r="CF368" s="354">
        <v>0</v>
      </c>
      <c r="CG368" s="355">
        <v>0</v>
      </c>
      <c r="CH368" s="354">
        <v>0</v>
      </c>
      <c r="CI368" s="352">
        <v>0</v>
      </c>
      <c r="CJ368" s="354">
        <v>0</v>
      </c>
      <c r="CK368" s="352">
        <v>0</v>
      </c>
      <c r="CL368" s="354">
        <v>0</v>
      </c>
      <c r="CM368" s="352">
        <v>0</v>
      </c>
      <c r="CN368" s="354">
        <v>0</v>
      </c>
      <c r="CO368" s="352">
        <v>0</v>
      </c>
      <c r="CP368" s="354">
        <v>0</v>
      </c>
      <c r="CQ368" s="352">
        <v>0</v>
      </c>
      <c r="CR368" s="354">
        <v>0</v>
      </c>
      <c r="CS368" s="352">
        <v>1</v>
      </c>
      <c r="CT368" s="354">
        <v>45.454545454545453</v>
      </c>
      <c r="CU368" s="352">
        <v>2</v>
      </c>
      <c r="CV368" s="354">
        <v>89.645898700134467</v>
      </c>
      <c r="CW368" s="352">
        <v>0</v>
      </c>
      <c r="CX368" s="354">
        <v>0</v>
      </c>
      <c r="CY368" s="355">
        <v>0</v>
      </c>
      <c r="CZ368" s="354">
        <v>0</v>
      </c>
      <c r="DA368" s="355">
        <v>0</v>
      </c>
      <c r="DB368" s="354">
        <v>0</v>
      </c>
      <c r="DC368" s="355">
        <v>0</v>
      </c>
      <c r="DD368" s="354">
        <v>0</v>
      </c>
      <c r="DE368" s="355">
        <v>0</v>
      </c>
      <c r="DF368" s="354">
        <v>0</v>
      </c>
      <c r="DG368" s="355">
        <v>1</v>
      </c>
      <c r="DH368" s="354">
        <v>44.822949350067233</v>
      </c>
      <c r="DI368" s="347">
        <v>1</v>
      </c>
      <c r="DJ368" s="354">
        <v>44.822949350067233</v>
      </c>
      <c r="DK368" s="347">
        <v>0</v>
      </c>
      <c r="DL368" s="354">
        <v>0</v>
      </c>
      <c r="DM368" s="347">
        <v>0</v>
      </c>
      <c r="DN368" s="394">
        <v>0</v>
      </c>
    </row>
    <row r="369" spans="2:118">
      <c r="B369" s="396" t="s">
        <v>270</v>
      </c>
      <c r="C369" s="347">
        <v>0</v>
      </c>
      <c r="D369" s="348">
        <v>0</v>
      </c>
      <c r="E369" s="347">
        <v>2</v>
      </c>
      <c r="F369" s="348">
        <v>8.2637798529047188</v>
      </c>
      <c r="G369" s="347">
        <v>0</v>
      </c>
      <c r="H369" s="348">
        <v>0</v>
      </c>
      <c r="I369" s="347">
        <v>1</v>
      </c>
      <c r="J369" s="348">
        <v>4.1318899264523594</v>
      </c>
      <c r="K369" s="347">
        <v>2</v>
      </c>
      <c r="L369" s="348">
        <v>8.2637798529047188</v>
      </c>
      <c r="M369" s="347">
        <v>0</v>
      </c>
      <c r="N369" s="348">
        <v>0</v>
      </c>
      <c r="O369" s="347">
        <v>0</v>
      </c>
      <c r="P369" s="348">
        <v>0</v>
      </c>
      <c r="Q369" s="347">
        <v>0</v>
      </c>
      <c r="R369" s="348">
        <v>0</v>
      </c>
      <c r="S369" s="347">
        <v>0</v>
      </c>
      <c r="T369" s="348">
        <v>0</v>
      </c>
      <c r="U369" s="347">
        <v>0</v>
      </c>
      <c r="V369" s="348">
        <v>0</v>
      </c>
      <c r="W369" s="347"/>
      <c r="X369" s="348">
        <v>0</v>
      </c>
      <c r="Y369" s="347">
        <v>0</v>
      </c>
      <c r="Z369" s="348">
        <v>0</v>
      </c>
      <c r="AA369" s="347">
        <v>11</v>
      </c>
      <c r="AB369" s="348">
        <v>45.450789190975954</v>
      </c>
      <c r="AC369" s="347">
        <v>0</v>
      </c>
      <c r="AD369" s="348">
        <v>0</v>
      </c>
      <c r="AE369" s="347">
        <v>6</v>
      </c>
      <c r="AF369" s="348">
        <v>24.791339558714153</v>
      </c>
      <c r="AG369" s="347">
        <v>1</v>
      </c>
      <c r="AH369" s="348">
        <v>3.4602076124567476</v>
      </c>
      <c r="AI369" s="347">
        <v>3</v>
      </c>
      <c r="AJ369" s="348">
        <v>9.0634441087613293</v>
      </c>
      <c r="AK369" s="347">
        <v>6</v>
      </c>
      <c r="AL369" s="348">
        <v>20.761245674740483</v>
      </c>
      <c r="AM369" s="347">
        <v>4</v>
      </c>
      <c r="AN369" s="348">
        <v>16.527559705809438</v>
      </c>
      <c r="AO369" s="347">
        <v>1</v>
      </c>
      <c r="AP369" s="348">
        <v>4.1318899264523594</v>
      </c>
      <c r="AQ369" s="350">
        <v>2</v>
      </c>
      <c r="AR369" s="351">
        <v>8.2637798529047188</v>
      </c>
      <c r="AS369" s="350">
        <v>0</v>
      </c>
      <c r="AT369" s="351">
        <v>0</v>
      </c>
      <c r="AU369" s="350">
        <v>1</v>
      </c>
      <c r="AV369" s="351">
        <v>4.1318899264523594</v>
      </c>
      <c r="AW369" s="350">
        <v>4</v>
      </c>
      <c r="AX369" s="351">
        <v>16.527559705809438</v>
      </c>
      <c r="AY369" s="350">
        <v>0</v>
      </c>
      <c r="AZ369" s="351">
        <v>0</v>
      </c>
      <c r="BA369" s="347">
        <v>0</v>
      </c>
      <c r="BB369" s="348">
        <v>0</v>
      </c>
      <c r="BC369" s="350">
        <v>12</v>
      </c>
      <c r="BD369" s="348">
        <v>49.582679117428306</v>
      </c>
      <c r="BE369" s="353">
        <v>113</v>
      </c>
      <c r="BF369" s="348">
        <v>466.9035616891166</v>
      </c>
      <c r="BG369" s="352">
        <v>6</v>
      </c>
      <c r="BH369" s="348">
        <v>24.791339558714153</v>
      </c>
      <c r="BI369" s="352">
        <v>119</v>
      </c>
      <c r="BJ369" s="348">
        <v>491.69490124783078</v>
      </c>
      <c r="BK369" s="353"/>
      <c r="BL369" s="348">
        <v>0</v>
      </c>
      <c r="BM369" s="353"/>
      <c r="BN369" s="354">
        <v>0</v>
      </c>
      <c r="BO369" s="353"/>
      <c r="BP369" s="354">
        <v>0</v>
      </c>
      <c r="BQ369" s="353">
        <v>0</v>
      </c>
      <c r="BR369" s="354">
        <v>0</v>
      </c>
      <c r="BS369" s="353">
        <v>28</v>
      </c>
      <c r="BT369" s="354">
        <v>312.88412113085263</v>
      </c>
      <c r="BU369" s="353">
        <v>0</v>
      </c>
      <c r="BV369" s="354">
        <v>0</v>
      </c>
      <c r="BW369" s="352">
        <v>28</v>
      </c>
      <c r="BX369" s="354">
        <v>312.88412113085263</v>
      </c>
      <c r="BY369" s="353">
        <v>0</v>
      </c>
      <c r="BZ369" s="354">
        <v>0</v>
      </c>
      <c r="CA369" s="352">
        <v>2</v>
      </c>
      <c r="CB369" s="354">
        <v>8.2637798529047188</v>
      </c>
      <c r="CC369" s="352">
        <v>20</v>
      </c>
      <c r="CD369" s="354">
        <v>82.637798529047188</v>
      </c>
      <c r="CE369" s="352">
        <v>0</v>
      </c>
      <c r="CF369" s="354">
        <v>0</v>
      </c>
      <c r="CG369" s="355">
        <v>0</v>
      </c>
      <c r="CH369" s="354">
        <v>0</v>
      </c>
      <c r="CI369" s="352">
        <v>16</v>
      </c>
      <c r="CJ369" s="354">
        <v>66.110238823237751</v>
      </c>
      <c r="CK369" s="352">
        <v>1</v>
      </c>
      <c r="CL369" s="354">
        <v>4.1318899264523594</v>
      </c>
      <c r="CM369" s="352">
        <v>0</v>
      </c>
      <c r="CN369" s="354">
        <v>0</v>
      </c>
      <c r="CO369" s="352">
        <v>0</v>
      </c>
      <c r="CP369" s="354">
        <v>0</v>
      </c>
      <c r="CQ369" s="352">
        <v>7</v>
      </c>
      <c r="CR369" s="354">
        <v>24.221453287197232</v>
      </c>
      <c r="CS369" s="352">
        <v>0</v>
      </c>
      <c r="CT369" s="354">
        <v>0</v>
      </c>
      <c r="CU369" s="352">
        <v>84</v>
      </c>
      <c r="CV369" s="354">
        <v>347.07875382199819</v>
      </c>
      <c r="CW369" s="352">
        <v>0</v>
      </c>
      <c r="CX369" s="354">
        <v>0</v>
      </c>
      <c r="CY369" s="355">
        <v>7</v>
      </c>
      <c r="CZ369" s="354">
        <v>28.923229485166516</v>
      </c>
      <c r="DA369" s="355">
        <v>4</v>
      </c>
      <c r="DB369" s="354">
        <v>16.527559705809438</v>
      </c>
      <c r="DC369" s="355">
        <v>26</v>
      </c>
      <c r="DD369" s="354">
        <v>107.42913808776136</v>
      </c>
      <c r="DE369" s="355">
        <v>32</v>
      </c>
      <c r="DF369" s="354">
        <v>132.2204776464755</v>
      </c>
      <c r="DG369" s="355">
        <v>8</v>
      </c>
      <c r="DH369" s="354">
        <v>33.055119411618875</v>
      </c>
      <c r="DI369" s="347">
        <v>70</v>
      </c>
      <c r="DJ369" s="354">
        <v>289.23229485166519</v>
      </c>
      <c r="DK369" s="347">
        <v>0</v>
      </c>
      <c r="DL369" s="354">
        <v>0</v>
      </c>
      <c r="DM369" s="347">
        <v>8</v>
      </c>
      <c r="DN369" s="394">
        <v>33.055119411618875</v>
      </c>
    </row>
    <row r="370" spans="2:118">
      <c r="B370" s="356" t="s">
        <v>255</v>
      </c>
      <c r="C370" s="347">
        <v>0</v>
      </c>
      <c r="D370" s="348">
        <v>0</v>
      </c>
      <c r="E370" s="347">
        <v>1</v>
      </c>
      <c r="F370" s="348">
        <v>13.257324671881214</v>
      </c>
      <c r="G370" s="347">
        <v>0</v>
      </c>
      <c r="H370" s="348">
        <v>0</v>
      </c>
      <c r="I370" s="347">
        <v>0</v>
      </c>
      <c r="J370" s="348">
        <v>0</v>
      </c>
      <c r="K370" s="347">
        <v>0</v>
      </c>
      <c r="L370" s="348">
        <v>0</v>
      </c>
      <c r="M370" s="347">
        <v>0</v>
      </c>
      <c r="N370" s="348">
        <v>0</v>
      </c>
      <c r="O370" s="347">
        <v>0</v>
      </c>
      <c r="P370" s="348">
        <v>0</v>
      </c>
      <c r="Q370" s="347">
        <v>0</v>
      </c>
      <c r="R370" s="348">
        <v>0</v>
      </c>
      <c r="S370" s="347">
        <v>0</v>
      </c>
      <c r="T370" s="348">
        <v>0</v>
      </c>
      <c r="U370" s="347">
        <v>0</v>
      </c>
      <c r="V370" s="348">
        <v>0</v>
      </c>
      <c r="W370" s="347"/>
      <c r="X370" s="348">
        <v>0</v>
      </c>
      <c r="Y370" s="347">
        <v>0</v>
      </c>
      <c r="Z370" s="348">
        <v>0</v>
      </c>
      <c r="AA370" s="347">
        <v>2</v>
      </c>
      <c r="AB370" s="348">
        <v>26.514649343762429</v>
      </c>
      <c r="AC370" s="347">
        <v>0</v>
      </c>
      <c r="AD370" s="348">
        <v>0</v>
      </c>
      <c r="AE370" s="347">
        <v>0</v>
      </c>
      <c r="AF370" s="348">
        <v>0</v>
      </c>
      <c r="AG370" s="347">
        <v>1</v>
      </c>
      <c r="AH370" s="348">
        <v>10.526315789473683</v>
      </c>
      <c r="AI370" s="347">
        <v>1</v>
      </c>
      <c r="AJ370" s="348">
        <v>9.5238095238095255</v>
      </c>
      <c r="AK370" s="347">
        <v>1</v>
      </c>
      <c r="AL370" s="348">
        <v>10.526315789473683</v>
      </c>
      <c r="AM370" s="347">
        <v>2</v>
      </c>
      <c r="AN370" s="348">
        <v>26.514649343762429</v>
      </c>
      <c r="AO370" s="347">
        <v>0</v>
      </c>
      <c r="AP370" s="348">
        <v>0</v>
      </c>
      <c r="AQ370" s="350">
        <v>0</v>
      </c>
      <c r="AR370" s="351">
        <v>0</v>
      </c>
      <c r="AS370" s="350">
        <v>0</v>
      </c>
      <c r="AT370" s="351">
        <v>0</v>
      </c>
      <c r="AU370" s="350">
        <v>1</v>
      </c>
      <c r="AV370" s="351">
        <v>13.257324671881214</v>
      </c>
      <c r="AW370" s="350">
        <v>0</v>
      </c>
      <c r="AX370" s="351">
        <v>0</v>
      </c>
      <c r="AY370" s="350">
        <v>0</v>
      </c>
      <c r="AZ370" s="351">
        <v>0</v>
      </c>
      <c r="BA370" s="347">
        <v>0</v>
      </c>
      <c r="BB370" s="348">
        <v>0</v>
      </c>
      <c r="BC370" s="350">
        <v>3</v>
      </c>
      <c r="BD370" s="348">
        <v>39.771974015643643</v>
      </c>
      <c r="BE370" s="353">
        <v>14</v>
      </c>
      <c r="BF370" s="348">
        <v>185.60254540633701</v>
      </c>
      <c r="BG370" s="352">
        <v>0</v>
      </c>
      <c r="BH370" s="348">
        <v>0</v>
      </c>
      <c r="BI370" s="352">
        <v>14</v>
      </c>
      <c r="BJ370" s="348">
        <v>185.60254540633701</v>
      </c>
      <c r="BK370" s="353"/>
      <c r="BL370" s="348">
        <v>0</v>
      </c>
      <c r="BM370" s="353"/>
      <c r="BN370" s="354">
        <v>0</v>
      </c>
      <c r="BO370" s="353"/>
      <c r="BP370" s="354">
        <v>0</v>
      </c>
      <c r="BQ370" s="353">
        <v>0</v>
      </c>
      <c r="BR370" s="354">
        <v>0</v>
      </c>
      <c r="BS370" s="353">
        <v>0</v>
      </c>
      <c r="BT370" s="354">
        <v>0</v>
      </c>
      <c r="BU370" s="353">
        <v>0</v>
      </c>
      <c r="BV370" s="354">
        <v>0</v>
      </c>
      <c r="BW370" s="352">
        <v>0</v>
      </c>
      <c r="BX370" s="354">
        <v>0</v>
      </c>
      <c r="BY370" s="353">
        <v>0</v>
      </c>
      <c r="BZ370" s="354">
        <v>0</v>
      </c>
      <c r="CA370" s="352">
        <v>0</v>
      </c>
      <c r="CB370" s="354">
        <v>0</v>
      </c>
      <c r="CC370" s="352">
        <v>0</v>
      </c>
      <c r="CD370" s="354">
        <v>0</v>
      </c>
      <c r="CE370" s="352">
        <v>0</v>
      </c>
      <c r="CF370" s="354">
        <v>0</v>
      </c>
      <c r="CG370" s="355">
        <v>0</v>
      </c>
      <c r="CH370" s="354">
        <v>0</v>
      </c>
      <c r="CI370" s="352">
        <v>2</v>
      </c>
      <c r="CJ370" s="354">
        <v>26.514649343762429</v>
      </c>
      <c r="CK370" s="352">
        <v>0</v>
      </c>
      <c r="CL370" s="354">
        <v>0</v>
      </c>
      <c r="CM370" s="352">
        <v>0</v>
      </c>
      <c r="CN370" s="354">
        <v>0</v>
      </c>
      <c r="CO370" s="352">
        <v>1</v>
      </c>
      <c r="CP370" s="354">
        <v>43.478260869565219</v>
      </c>
      <c r="CQ370" s="352">
        <v>0</v>
      </c>
      <c r="CR370" s="354">
        <v>0</v>
      </c>
      <c r="CS370" s="352">
        <v>2</v>
      </c>
      <c r="CT370" s="354">
        <v>21.052631578947366</v>
      </c>
      <c r="CU370" s="352">
        <v>13</v>
      </c>
      <c r="CV370" s="354">
        <v>172.34522073445578</v>
      </c>
      <c r="CW370" s="352">
        <v>2</v>
      </c>
      <c r="CX370" s="354">
        <v>26.514649343762429</v>
      </c>
      <c r="CY370" s="355">
        <v>0</v>
      </c>
      <c r="CZ370" s="354">
        <v>0</v>
      </c>
      <c r="DA370" s="355">
        <v>0</v>
      </c>
      <c r="DB370" s="354">
        <v>0</v>
      </c>
      <c r="DC370" s="355">
        <v>2</v>
      </c>
      <c r="DD370" s="354">
        <v>26.514649343762429</v>
      </c>
      <c r="DE370" s="355">
        <v>0</v>
      </c>
      <c r="DF370" s="354">
        <v>0</v>
      </c>
      <c r="DG370" s="355">
        <v>2</v>
      </c>
      <c r="DH370" s="354">
        <v>26.514649343762429</v>
      </c>
      <c r="DI370" s="347">
        <v>4</v>
      </c>
      <c r="DJ370" s="354">
        <v>53.029298687524857</v>
      </c>
      <c r="DK370" s="347">
        <v>0</v>
      </c>
      <c r="DL370" s="354">
        <v>0</v>
      </c>
      <c r="DM370" s="347">
        <v>2</v>
      </c>
      <c r="DN370" s="394">
        <v>26.514649343762429</v>
      </c>
    </row>
    <row r="371" spans="2:118">
      <c r="B371" s="356" t="s">
        <v>256</v>
      </c>
      <c r="C371" s="347">
        <v>0</v>
      </c>
      <c r="D371" s="348">
        <v>0</v>
      </c>
      <c r="E371" s="347">
        <v>0</v>
      </c>
      <c r="F371" s="348">
        <v>0</v>
      </c>
      <c r="G371" s="347">
        <v>0</v>
      </c>
      <c r="H371" s="348">
        <v>0</v>
      </c>
      <c r="I371" s="347">
        <v>0</v>
      </c>
      <c r="J371" s="348">
        <v>0</v>
      </c>
      <c r="K371" s="347">
        <v>0</v>
      </c>
      <c r="L371" s="348">
        <v>0</v>
      </c>
      <c r="M371" s="347">
        <v>0</v>
      </c>
      <c r="N371" s="348">
        <v>0</v>
      </c>
      <c r="O371" s="347">
        <v>0</v>
      </c>
      <c r="P371" s="348">
        <v>0</v>
      </c>
      <c r="Q371" s="347">
        <v>0</v>
      </c>
      <c r="R371" s="348">
        <v>0</v>
      </c>
      <c r="S371" s="347">
        <v>0</v>
      </c>
      <c r="T371" s="348">
        <v>0</v>
      </c>
      <c r="U371" s="347">
        <v>0</v>
      </c>
      <c r="V371" s="348">
        <v>0</v>
      </c>
      <c r="W371" s="347"/>
      <c r="X371" s="348">
        <v>0</v>
      </c>
      <c r="Y371" s="347">
        <v>0</v>
      </c>
      <c r="Z371" s="348">
        <v>0</v>
      </c>
      <c r="AA371" s="347">
        <v>0</v>
      </c>
      <c r="AB371" s="348">
        <v>0</v>
      </c>
      <c r="AC371" s="347">
        <v>0</v>
      </c>
      <c r="AD371" s="348">
        <v>0</v>
      </c>
      <c r="AE371" s="347">
        <v>1</v>
      </c>
      <c r="AF371" s="348">
        <v>22.815423226100844</v>
      </c>
      <c r="AG371" s="347">
        <v>0</v>
      </c>
      <c r="AH371" s="348">
        <v>0</v>
      </c>
      <c r="AI371" s="347">
        <v>0</v>
      </c>
      <c r="AJ371" s="348">
        <v>0</v>
      </c>
      <c r="AK371" s="347">
        <v>1</v>
      </c>
      <c r="AL371" s="348">
        <v>27.777777777777775</v>
      </c>
      <c r="AM371" s="347">
        <v>0</v>
      </c>
      <c r="AN371" s="348">
        <v>0</v>
      </c>
      <c r="AO371" s="347">
        <v>0</v>
      </c>
      <c r="AP371" s="348">
        <v>0</v>
      </c>
      <c r="AQ371" s="350">
        <v>1</v>
      </c>
      <c r="AR371" s="351">
        <v>22.815423226100844</v>
      </c>
      <c r="AS371" s="350">
        <v>0</v>
      </c>
      <c r="AT371" s="351">
        <v>0</v>
      </c>
      <c r="AU371" s="350">
        <v>0</v>
      </c>
      <c r="AV371" s="351">
        <v>0</v>
      </c>
      <c r="AW371" s="350">
        <v>0</v>
      </c>
      <c r="AX371" s="351">
        <v>0</v>
      </c>
      <c r="AY371" s="350">
        <v>0</v>
      </c>
      <c r="AZ371" s="351">
        <v>0</v>
      </c>
      <c r="BA371" s="347">
        <v>0</v>
      </c>
      <c r="BB371" s="348">
        <v>0</v>
      </c>
      <c r="BC371" s="350">
        <v>1</v>
      </c>
      <c r="BD371" s="348">
        <v>22.815423226100844</v>
      </c>
      <c r="BE371" s="353">
        <v>2</v>
      </c>
      <c r="BF371" s="348">
        <v>45.630846452201688</v>
      </c>
      <c r="BG371" s="352">
        <v>0</v>
      </c>
      <c r="BH371" s="348">
        <v>0</v>
      </c>
      <c r="BI371" s="352">
        <v>2</v>
      </c>
      <c r="BJ371" s="348">
        <v>45.630846452201688</v>
      </c>
      <c r="BK371" s="353"/>
      <c r="BL371" s="348">
        <v>0</v>
      </c>
      <c r="BM371" s="353"/>
      <c r="BN371" s="354">
        <v>0</v>
      </c>
      <c r="BO371" s="353"/>
      <c r="BP371" s="354">
        <v>0</v>
      </c>
      <c r="BQ371" s="353">
        <v>0</v>
      </c>
      <c r="BR371" s="354">
        <v>0</v>
      </c>
      <c r="BS371" s="353">
        <v>0</v>
      </c>
      <c r="BT371" s="354">
        <v>0</v>
      </c>
      <c r="BU371" s="353">
        <v>0</v>
      </c>
      <c r="BV371" s="354">
        <v>0</v>
      </c>
      <c r="BW371" s="352">
        <v>0</v>
      </c>
      <c r="BX371" s="354">
        <v>0</v>
      </c>
      <c r="BY371" s="353">
        <v>0</v>
      </c>
      <c r="BZ371" s="354">
        <v>0</v>
      </c>
      <c r="CA371" s="352">
        <v>0</v>
      </c>
      <c r="CB371" s="354">
        <v>0</v>
      </c>
      <c r="CC371" s="352">
        <v>1</v>
      </c>
      <c r="CD371" s="354">
        <v>22.815423226100844</v>
      </c>
      <c r="CE371" s="352">
        <v>0</v>
      </c>
      <c r="CF371" s="354">
        <v>0</v>
      </c>
      <c r="CG371" s="355">
        <v>0</v>
      </c>
      <c r="CH371" s="354">
        <v>0</v>
      </c>
      <c r="CI371" s="352">
        <v>1</v>
      </c>
      <c r="CJ371" s="354">
        <v>22.815423226100844</v>
      </c>
      <c r="CK371" s="352">
        <v>0</v>
      </c>
      <c r="CL371" s="354">
        <v>0</v>
      </c>
      <c r="CM371" s="352">
        <v>0</v>
      </c>
      <c r="CN371" s="354">
        <v>0</v>
      </c>
      <c r="CO371" s="352">
        <v>1</v>
      </c>
      <c r="CP371" s="354">
        <v>78.616352201257868</v>
      </c>
      <c r="CQ371" s="352">
        <v>0</v>
      </c>
      <c r="CR371" s="354">
        <v>0</v>
      </c>
      <c r="CS371" s="352">
        <v>0</v>
      </c>
      <c r="CT371" s="354">
        <v>0</v>
      </c>
      <c r="CU371" s="352">
        <v>16</v>
      </c>
      <c r="CV371" s="354">
        <v>365.0467716176135</v>
      </c>
      <c r="CW371" s="352">
        <v>1</v>
      </c>
      <c r="CX371" s="354">
        <v>22.815423226100844</v>
      </c>
      <c r="CY371" s="355">
        <v>0</v>
      </c>
      <c r="CZ371" s="354">
        <v>0</v>
      </c>
      <c r="DA371" s="355">
        <v>0</v>
      </c>
      <c r="DB371" s="354">
        <v>0</v>
      </c>
      <c r="DC371" s="355">
        <v>9</v>
      </c>
      <c r="DD371" s="354">
        <v>205.3388090349076</v>
      </c>
      <c r="DE371" s="355">
        <v>6</v>
      </c>
      <c r="DF371" s="354">
        <v>136.89253935660506</v>
      </c>
      <c r="DG371" s="355">
        <v>1</v>
      </c>
      <c r="DH371" s="354">
        <v>22.815423226100844</v>
      </c>
      <c r="DI371" s="347">
        <v>16</v>
      </c>
      <c r="DJ371" s="354">
        <v>365.0467716176135</v>
      </c>
      <c r="DK371" s="347">
        <v>0</v>
      </c>
      <c r="DL371" s="354">
        <v>0</v>
      </c>
      <c r="DM371" s="347">
        <v>0</v>
      </c>
      <c r="DN371" s="394">
        <v>0</v>
      </c>
    </row>
    <row r="372" spans="2:118">
      <c r="B372" s="356" t="s">
        <v>257</v>
      </c>
      <c r="C372" s="347">
        <v>0</v>
      </c>
      <c r="D372" s="348">
        <v>0</v>
      </c>
      <c r="E372" s="347">
        <v>0</v>
      </c>
      <c r="F372" s="348">
        <v>0</v>
      </c>
      <c r="G372" s="347">
        <v>0</v>
      </c>
      <c r="H372" s="348">
        <v>0</v>
      </c>
      <c r="I372" s="347">
        <v>0</v>
      </c>
      <c r="J372" s="348">
        <v>0</v>
      </c>
      <c r="K372" s="347">
        <v>0</v>
      </c>
      <c r="L372" s="348">
        <v>0</v>
      </c>
      <c r="M372" s="347">
        <v>0</v>
      </c>
      <c r="N372" s="348">
        <v>0</v>
      </c>
      <c r="O372" s="347">
        <v>0</v>
      </c>
      <c r="P372" s="348">
        <v>0</v>
      </c>
      <c r="Q372" s="347">
        <v>0</v>
      </c>
      <c r="R372" s="348">
        <v>0</v>
      </c>
      <c r="S372" s="347">
        <v>0</v>
      </c>
      <c r="T372" s="348">
        <v>0</v>
      </c>
      <c r="U372" s="347">
        <v>0</v>
      </c>
      <c r="V372" s="348">
        <v>0</v>
      </c>
      <c r="W372" s="347"/>
      <c r="X372" s="348">
        <v>0</v>
      </c>
      <c r="Y372" s="347">
        <v>0</v>
      </c>
      <c r="Z372" s="348">
        <v>0</v>
      </c>
      <c r="AA372" s="347">
        <v>1</v>
      </c>
      <c r="AB372" s="348">
        <v>14.949917775452235</v>
      </c>
      <c r="AC372" s="347">
        <v>0</v>
      </c>
      <c r="AD372" s="348">
        <v>0</v>
      </c>
      <c r="AE372" s="347">
        <v>0</v>
      </c>
      <c r="AF372" s="348">
        <v>0</v>
      </c>
      <c r="AG372" s="347">
        <v>0</v>
      </c>
      <c r="AH372" s="348">
        <v>0</v>
      </c>
      <c r="AI372" s="347">
        <v>0</v>
      </c>
      <c r="AJ372" s="348">
        <v>0</v>
      </c>
      <c r="AK372" s="347">
        <v>1</v>
      </c>
      <c r="AL372" s="348">
        <v>9.7087378640776691</v>
      </c>
      <c r="AM372" s="347">
        <v>2</v>
      </c>
      <c r="AN372" s="348">
        <v>29.89983555090447</v>
      </c>
      <c r="AO372" s="347">
        <v>0</v>
      </c>
      <c r="AP372" s="348">
        <v>0</v>
      </c>
      <c r="AQ372" s="347">
        <v>0</v>
      </c>
      <c r="AR372" s="348">
        <v>0</v>
      </c>
      <c r="AS372" s="347">
        <v>0</v>
      </c>
      <c r="AT372" s="348">
        <v>0</v>
      </c>
      <c r="AU372" s="347">
        <v>0</v>
      </c>
      <c r="AV372" s="348">
        <v>0</v>
      </c>
      <c r="AW372" s="347">
        <v>24</v>
      </c>
      <c r="AX372" s="348">
        <v>358.79802661085364</v>
      </c>
      <c r="AY372" s="347">
        <v>2</v>
      </c>
      <c r="AZ372" s="348">
        <v>29.89983555090447</v>
      </c>
      <c r="BA372" s="347">
        <v>0</v>
      </c>
      <c r="BB372" s="348">
        <v>0</v>
      </c>
      <c r="BC372" s="347">
        <v>28</v>
      </c>
      <c r="BD372" s="348">
        <v>418.59769771266252</v>
      </c>
      <c r="BE372" s="353">
        <v>1</v>
      </c>
      <c r="BF372" s="348">
        <v>14.949917775452235</v>
      </c>
      <c r="BG372" s="352">
        <v>0</v>
      </c>
      <c r="BH372" s="348">
        <v>0</v>
      </c>
      <c r="BI372" s="352">
        <v>1</v>
      </c>
      <c r="BJ372" s="348">
        <v>14.949917775452235</v>
      </c>
      <c r="BK372" s="353"/>
      <c r="BL372" s="348">
        <v>0</v>
      </c>
      <c r="BM372" s="353"/>
      <c r="BN372" s="354">
        <v>0</v>
      </c>
      <c r="BO372" s="353"/>
      <c r="BP372" s="354">
        <v>0</v>
      </c>
      <c r="BQ372" s="353">
        <v>0</v>
      </c>
      <c r="BR372" s="354">
        <v>0</v>
      </c>
      <c r="BS372" s="353">
        <v>2</v>
      </c>
      <c r="BT372" s="354">
        <v>38.714672861014321</v>
      </c>
      <c r="BU372" s="353">
        <v>0</v>
      </c>
      <c r="BV372" s="354">
        <v>0</v>
      </c>
      <c r="BW372" s="352">
        <v>2</v>
      </c>
      <c r="BX372" s="354">
        <v>38.714672861014321</v>
      </c>
      <c r="BY372" s="353">
        <v>0</v>
      </c>
      <c r="BZ372" s="354">
        <v>0</v>
      </c>
      <c r="CA372" s="352">
        <v>0</v>
      </c>
      <c r="CB372" s="354">
        <v>0</v>
      </c>
      <c r="CC372" s="352">
        <v>4</v>
      </c>
      <c r="CD372" s="354">
        <v>59.79967110180894</v>
      </c>
      <c r="CE372" s="352">
        <v>0</v>
      </c>
      <c r="CF372" s="354">
        <v>0</v>
      </c>
      <c r="CG372" s="355">
        <v>0</v>
      </c>
      <c r="CH372" s="354">
        <v>0</v>
      </c>
      <c r="CI372" s="352">
        <v>12</v>
      </c>
      <c r="CJ372" s="354">
        <v>179.39901330542682</v>
      </c>
      <c r="CK372" s="352">
        <v>0</v>
      </c>
      <c r="CL372" s="354">
        <v>0</v>
      </c>
      <c r="CM372" s="352">
        <v>0</v>
      </c>
      <c r="CN372" s="354">
        <v>0</v>
      </c>
      <c r="CO372" s="352">
        <v>0</v>
      </c>
      <c r="CP372" s="354">
        <v>0</v>
      </c>
      <c r="CQ372" s="352">
        <v>0</v>
      </c>
      <c r="CR372" s="354">
        <v>0</v>
      </c>
      <c r="CS372" s="352">
        <v>0</v>
      </c>
      <c r="CT372" s="354">
        <v>0</v>
      </c>
      <c r="CU372" s="352">
        <v>9</v>
      </c>
      <c r="CV372" s="354">
        <v>134.54925997907011</v>
      </c>
      <c r="CW372" s="352">
        <v>0</v>
      </c>
      <c r="CX372" s="354">
        <v>0</v>
      </c>
      <c r="CY372" s="355">
        <v>0</v>
      </c>
      <c r="CZ372" s="354">
        <v>0</v>
      </c>
      <c r="DA372" s="355">
        <v>0</v>
      </c>
      <c r="DB372" s="354">
        <v>0</v>
      </c>
      <c r="DC372" s="355">
        <v>7</v>
      </c>
      <c r="DD372" s="354">
        <v>104.64942442816563</v>
      </c>
      <c r="DE372" s="355">
        <v>2</v>
      </c>
      <c r="DF372" s="354">
        <v>29.89983555090447</v>
      </c>
      <c r="DG372" s="355">
        <v>10</v>
      </c>
      <c r="DH372" s="354">
        <v>149.49917775452235</v>
      </c>
      <c r="DI372" s="347">
        <v>19</v>
      </c>
      <c r="DJ372" s="354">
        <v>284.04843773359244</v>
      </c>
      <c r="DK372" s="347">
        <v>0</v>
      </c>
      <c r="DL372" s="354">
        <v>0</v>
      </c>
      <c r="DM372" s="347">
        <v>2</v>
      </c>
      <c r="DN372" s="394">
        <v>29.89983555090447</v>
      </c>
    </row>
    <row r="373" spans="2:118">
      <c r="B373" s="356" t="s">
        <v>258</v>
      </c>
      <c r="C373" s="347">
        <v>0</v>
      </c>
      <c r="D373" s="348">
        <v>0</v>
      </c>
      <c r="E373" s="347">
        <v>1</v>
      </c>
      <c r="F373" s="348">
        <v>12.347203358439314</v>
      </c>
      <c r="G373" s="347">
        <v>0</v>
      </c>
      <c r="H373" s="348">
        <v>0</v>
      </c>
      <c r="I373" s="347">
        <v>1</v>
      </c>
      <c r="J373" s="348">
        <v>12.347203358439314</v>
      </c>
      <c r="K373" s="347">
        <v>0</v>
      </c>
      <c r="L373" s="348">
        <v>0</v>
      </c>
      <c r="M373" s="347">
        <v>0</v>
      </c>
      <c r="N373" s="348">
        <v>0</v>
      </c>
      <c r="O373" s="347">
        <v>0</v>
      </c>
      <c r="P373" s="348">
        <v>0</v>
      </c>
      <c r="Q373" s="347">
        <v>0</v>
      </c>
      <c r="R373" s="348">
        <v>0</v>
      </c>
      <c r="S373" s="347">
        <v>0</v>
      </c>
      <c r="T373" s="348">
        <v>0</v>
      </c>
      <c r="U373" s="347">
        <v>0</v>
      </c>
      <c r="V373" s="348">
        <v>0</v>
      </c>
      <c r="W373" s="347"/>
      <c r="X373" s="348">
        <v>0</v>
      </c>
      <c r="Y373" s="347">
        <v>0</v>
      </c>
      <c r="Z373" s="348">
        <v>0</v>
      </c>
      <c r="AA373" s="347">
        <v>0</v>
      </c>
      <c r="AB373" s="348">
        <v>0</v>
      </c>
      <c r="AC373" s="347">
        <v>0</v>
      </c>
      <c r="AD373" s="348">
        <v>0</v>
      </c>
      <c r="AE373" s="347">
        <v>0</v>
      </c>
      <c r="AF373" s="348">
        <v>0</v>
      </c>
      <c r="AG373" s="347">
        <v>0</v>
      </c>
      <c r="AH373" s="348">
        <v>0</v>
      </c>
      <c r="AI373" s="347">
        <v>0</v>
      </c>
      <c r="AJ373" s="348">
        <v>0</v>
      </c>
      <c r="AK373" s="347">
        <v>0</v>
      </c>
      <c r="AL373" s="348">
        <v>0</v>
      </c>
      <c r="AM373" s="347">
        <v>1</v>
      </c>
      <c r="AN373" s="348">
        <v>12.347203358439314</v>
      </c>
      <c r="AO373" s="347">
        <v>0</v>
      </c>
      <c r="AP373" s="348">
        <v>0</v>
      </c>
      <c r="AQ373" s="347">
        <v>0</v>
      </c>
      <c r="AR373" s="348">
        <v>0</v>
      </c>
      <c r="AS373" s="347">
        <v>0</v>
      </c>
      <c r="AT373" s="348">
        <v>0</v>
      </c>
      <c r="AU373" s="347">
        <v>0</v>
      </c>
      <c r="AV373" s="348">
        <v>0</v>
      </c>
      <c r="AW373" s="347">
        <v>0</v>
      </c>
      <c r="AX373" s="348">
        <v>0</v>
      </c>
      <c r="AY373" s="347">
        <v>0</v>
      </c>
      <c r="AZ373" s="348">
        <v>0</v>
      </c>
      <c r="BA373" s="347">
        <v>0</v>
      </c>
      <c r="BB373" s="348">
        <v>0</v>
      </c>
      <c r="BC373" s="347">
        <v>1</v>
      </c>
      <c r="BD373" s="348">
        <v>12.347203358439314</v>
      </c>
      <c r="BE373" s="353"/>
      <c r="BF373" s="348">
        <v>0</v>
      </c>
      <c r="BG373" s="352"/>
      <c r="BH373" s="348">
        <v>0</v>
      </c>
      <c r="BI373" s="352">
        <v>0</v>
      </c>
      <c r="BJ373" s="348">
        <v>0</v>
      </c>
      <c r="BK373" s="353"/>
      <c r="BL373" s="348">
        <v>0</v>
      </c>
      <c r="BM373" s="353"/>
      <c r="BN373" s="354">
        <v>0</v>
      </c>
      <c r="BO373" s="353"/>
      <c r="BP373" s="354">
        <v>0</v>
      </c>
      <c r="BQ373" s="353">
        <v>0</v>
      </c>
      <c r="BR373" s="354">
        <v>0</v>
      </c>
      <c r="BS373" s="353">
        <v>0</v>
      </c>
      <c r="BT373" s="354">
        <v>0</v>
      </c>
      <c r="BU373" s="353">
        <v>0</v>
      </c>
      <c r="BV373" s="354">
        <v>0</v>
      </c>
      <c r="BW373" s="352">
        <v>0</v>
      </c>
      <c r="BX373" s="354">
        <v>0</v>
      </c>
      <c r="BY373" s="353">
        <v>0</v>
      </c>
      <c r="BZ373" s="354">
        <v>0</v>
      </c>
      <c r="CA373" s="352">
        <v>0</v>
      </c>
      <c r="CB373" s="354">
        <v>0</v>
      </c>
      <c r="CC373" s="352">
        <v>4</v>
      </c>
      <c r="CD373" s="354">
        <v>49.388813433757257</v>
      </c>
      <c r="CE373" s="352">
        <v>0</v>
      </c>
      <c r="CF373" s="354">
        <v>0</v>
      </c>
      <c r="CG373" s="355">
        <v>0</v>
      </c>
      <c r="CH373" s="354">
        <v>0</v>
      </c>
      <c r="CI373" s="352">
        <v>10</v>
      </c>
      <c r="CJ373" s="354">
        <v>123.47203358439313</v>
      </c>
      <c r="CK373" s="352">
        <v>0</v>
      </c>
      <c r="CL373" s="354">
        <v>0</v>
      </c>
      <c r="CM373" s="352">
        <v>0</v>
      </c>
      <c r="CN373" s="354">
        <v>0</v>
      </c>
      <c r="CO373" s="352">
        <v>0</v>
      </c>
      <c r="CP373" s="354">
        <v>0</v>
      </c>
      <c r="CQ373" s="352">
        <v>1</v>
      </c>
      <c r="CR373" s="354">
        <v>11.904761904761903</v>
      </c>
      <c r="CS373" s="352">
        <v>0</v>
      </c>
      <c r="CT373" s="354">
        <v>0</v>
      </c>
      <c r="CU373" s="352">
        <v>17</v>
      </c>
      <c r="CV373" s="354">
        <v>209.90245709346834</v>
      </c>
      <c r="CW373" s="352">
        <v>1</v>
      </c>
      <c r="CX373" s="354">
        <v>12.347203358439314</v>
      </c>
      <c r="CY373" s="355">
        <v>0</v>
      </c>
      <c r="CZ373" s="354">
        <v>0</v>
      </c>
      <c r="DA373" s="355">
        <v>0</v>
      </c>
      <c r="DB373" s="354">
        <v>0</v>
      </c>
      <c r="DC373" s="355">
        <v>25</v>
      </c>
      <c r="DD373" s="354">
        <v>308.68008396098287</v>
      </c>
      <c r="DE373" s="355">
        <v>9</v>
      </c>
      <c r="DF373" s="354">
        <v>111.12483022595381</v>
      </c>
      <c r="DG373" s="355">
        <v>5</v>
      </c>
      <c r="DH373" s="354">
        <v>61.736016792196565</v>
      </c>
      <c r="DI373" s="347">
        <v>39</v>
      </c>
      <c r="DJ373" s="354">
        <v>481.54093097913318</v>
      </c>
      <c r="DK373" s="355">
        <v>0</v>
      </c>
      <c r="DL373" s="354">
        <v>0</v>
      </c>
      <c r="DM373" s="347">
        <v>3</v>
      </c>
      <c r="DN373" s="394">
        <v>37.041610075317941</v>
      </c>
    </row>
    <row r="374" spans="2:118">
      <c r="B374" s="356" t="s">
        <v>259</v>
      </c>
      <c r="C374" s="347">
        <v>0</v>
      </c>
      <c r="D374" s="348">
        <v>0</v>
      </c>
      <c r="E374" s="347">
        <v>1</v>
      </c>
      <c r="F374" s="348">
        <v>5.9594755661501786</v>
      </c>
      <c r="G374" s="347">
        <v>0</v>
      </c>
      <c r="H374" s="348">
        <v>0</v>
      </c>
      <c r="I374" s="347">
        <v>0</v>
      </c>
      <c r="J374" s="348">
        <v>0</v>
      </c>
      <c r="K374" s="347">
        <v>0</v>
      </c>
      <c r="L374" s="348">
        <v>0</v>
      </c>
      <c r="M374" s="347">
        <v>0</v>
      </c>
      <c r="N374" s="348">
        <v>0</v>
      </c>
      <c r="O374" s="347">
        <v>0</v>
      </c>
      <c r="P374" s="348">
        <v>0</v>
      </c>
      <c r="Q374" s="347">
        <v>0</v>
      </c>
      <c r="R374" s="348">
        <v>0</v>
      </c>
      <c r="S374" s="347">
        <v>0</v>
      </c>
      <c r="T374" s="348">
        <v>0</v>
      </c>
      <c r="U374" s="347">
        <v>0</v>
      </c>
      <c r="V374" s="348">
        <v>0</v>
      </c>
      <c r="W374" s="347"/>
      <c r="X374" s="348">
        <v>0</v>
      </c>
      <c r="Y374" s="347">
        <v>0</v>
      </c>
      <c r="Z374" s="348">
        <v>0</v>
      </c>
      <c r="AA374" s="347">
        <v>1</v>
      </c>
      <c r="AB374" s="348">
        <v>5.9594755661501786</v>
      </c>
      <c r="AC374" s="347">
        <v>1</v>
      </c>
      <c r="AD374" s="348">
        <v>5.9594755661501786</v>
      </c>
      <c r="AE374" s="347">
        <v>2</v>
      </c>
      <c r="AF374" s="348">
        <v>11.918951132300357</v>
      </c>
      <c r="AG374" s="347">
        <v>0</v>
      </c>
      <c r="AH374" s="348">
        <v>0</v>
      </c>
      <c r="AI374" s="347">
        <v>0</v>
      </c>
      <c r="AJ374" s="348">
        <v>0</v>
      </c>
      <c r="AK374" s="347">
        <v>2</v>
      </c>
      <c r="AL374" s="348">
        <v>10.989010989010989</v>
      </c>
      <c r="AM374" s="347">
        <v>5</v>
      </c>
      <c r="AN374" s="348">
        <v>29.797377830750893</v>
      </c>
      <c r="AO374" s="347">
        <v>0</v>
      </c>
      <c r="AP374" s="348">
        <v>0</v>
      </c>
      <c r="AQ374" s="350">
        <v>1</v>
      </c>
      <c r="AR374" s="351">
        <v>5.9594755661501786</v>
      </c>
      <c r="AS374" s="350">
        <v>0</v>
      </c>
      <c r="AT374" s="351">
        <v>0</v>
      </c>
      <c r="AU374" s="350">
        <v>1</v>
      </c>
      <c r="AV374" s="351">
        <v>5.9594755661501786</v>
      </c>
      <c r="AW374" s="350">
        <v>0</v>
      </c>
      <c r="AX374" s="351">
        <v>0</v>
      </c>
      <c r="AY374" s="350">
        <v>2</v>
      </c>
      <c r="AZ374" s="351">
        <v>11.918951132300357</v>
      </c>
      <c r="BA374" s="347">
        <v>0</v>
      </c>
      <c r="BB374" s="348">
        <v>0</v>
      </c>
      <c r="BC374" s="350">
        <v>9</v>
      </c>
      <c r="BD374" s="348">
        <v>53.635280095351611</v>
      </c>
      <c r="BE374" s="353">
        <v>31</v>
      </c>
      <c r="BF374" s="348">
        <v>184.74374255065555</v>
      </c>
      <c r="BG374" s="352">
        <v>0</v>
      </c>
      <c r="BH374" s="348">
        <v>0</v>
      </c>
      <c r="BI374" s="352">
        <v>31</v>
      </c>
      <c r="BJ374" s="348">
        <v>184.74374255065555</v>
      </c>
      <c r="BK374" s="353"/>
      <c r="BL374" s="348">
        <v>0</v>
      </c>
      <c r="BM374" s="353"/>
      <c r="BN374" s="354">
        <v>0</v>
      </c>
      <c r="BO374" s="353"/>
      <c r="BP374" s="354">
        <v>0</v>
      </c>
      <c r="BQ374" s="353">
        <v>0</v>
      </c>
      <c r="BR374" s="354">
        <v>0</v>
      </c>
      <c r="BS374" s="353">
        <v>0</v>
      </c>
      <c r="BT374" s="354">
        <v>0</v>
      </c>
      <c r="BU374" s="353">
        <v>0</v>
      </c>
      <c r="BV374" s="354">
        <v>0</v>
      </c>
      <c r="BW374" s="352">
        <v>0</v>
      </c>
      <c r="BX374" s="354">
        <v>0</v>
      </c>
      <c r="BY374" s="353">
        <v>0</v>
      </c>
      <c r="BZ374" s="354">
        <v>0</v>
      </c>
      <c r="CA374" s="352">
        <v>0</v>
      </c>
      <c r="CB374" s="354">
        <v>0</v>
      </c>
      <c r="CC374" s="352">
        <v>0</v>
      </c>
      <c r="CD374" s="354">
        <v>0</v>
      </c>
      <c r="CE374" s="352">
        <v>0</v>
      </c>
      <c r="CF374" s="354">
        <v>0</v>
      </c>
      <c r="CG374" s="355">
        <v>0</v>
      </c>
      <c r="CH374" s="354">
        <v>0</v>
      </c>
      <c r="CI374" s="352">
        <v>24</v>
      </c>
      <c r="CJ374" s="354">
        <v>143.02741358760429</v>
      </c>
      <c r="CK374" s="352">
        <v>1</v>
      </c>
      <c r="CL374" s="354">
        <v>5.9594755661501786</v>
      </c>
      <c r="CM374" s="352">
        <v>0</v>
      </c>
      <c r="CN374" s="354">
        <v>0</v>
      </c>
      <c r="CO374" s="352">
        <v>0</v>
      </c>
      <c r="CP374" s="354">
        <v>0</v>
      </c>
      <c r="CQ374" s="352">
        <v>0</v>
      </c>
      <c r="CR374" s="354">
        <v>0</v>
      </c>
      <c r="CS374" s="352">
        <v>2</v>
      </c>
      <c r="CT374" s="354">
        <v>10.989010989010989</v>
      </c>
      <c r="CU374" s="352">
        <v>22</v>
      </c>
      <c r="CV374" s="354">
        <v>131.10846245530394</v>
      </c>
      <c r="CW374" s="352">
        <v>0</v>
      </c>
      <c r="CX374" s="354">
        <v>0</v>
      </c>
      <c r="CY374" s="355">
        <v>2</v>
      </c>
      <c r="CZ374" s="354">
        <v>11.918951132300357</v>
      </c>
      <c r="DA374" s="355">
        <v>2</v>
      </c>
      <c r="DB374" s="354">
        <v>11.918951132300357</v>
      </c>
      <c r="DC374" s="355">
        <v>10</v>
      </c>
      <c r="DD374" s="354">
        <v>59.594755661501786</v>
      </c>
      <c r="DE374" s="355">
        <v>5</v>
      </c>
      <c r="DF374" s="354">
        <v>29.797377830750893</v>
      </c>
      <c r="DG374" s="355">
        <v>19</v>
      </c>
      <c r="DH374" s="354">
        <v>113.2300357568534</v>
      </c>
      <c r="DI374" s="347">
        <v>36</v>
      </c>
      <c r="DJ374" s="354">
        <v>214.54112038140644</v>
      </c>
      <c r="DK374" s="355">
        <v>0</v>
      </c>
      <c r="DL374" s="354">
        <v>0</v>
      </c>
      <c r="DM374" s="347">
        <v>9</v>
      </c>
      <c r="DN374" s="394">
        <v>53.635280095351611</v>
      </c>
    </row>
    <row r="375" spans="2:118">
      <c r="B375" s="356" t="s">
        <v>260</v>
      </c>
      <c r="C375" s="347">
        <v>0</v>
      </c>
      <c r="D375" s="348">
        <v>0</v>
      </c>
      <c r="E375" s="347">
        <v>1</v>
      </c>
      <c r="F375" s="348">
        <v>4.2444821731748732</v>
      </c>
      <c r="G375" s="347">
        <v>0</v>
      </c>
      <c r="H375" s="348">
        <v>0</v>
      </c>
      <c r="I375" s="347">
        <v>0</v>
      </c>
      <c r="J375" s="348">
        <v>0</v>
      </c>
      <c r="K375" s="347">
        <v>0</v>
      </c>
      <c r="L375" s="348">
        <v>0</v>
      </c>
      <c r="M375" s="347">
        <v>0</v>
      </c>
      <c r="N375" s="348">
        <v>0</v>
      </c>
      <c r="O375" s="347">
        <v>0</v>
      </c>
      <c r="P375" s="348">
        <v>0</v>
      </c>
      <c r="Q375" s="347">
        <v>0</v>
      </c>
      <c r="R375" s="348">
        <v>0</v>
      </c>
      <c r="S375" s="347">
        <v>0</v>
      </c>
      <c r="T375" s="348">
        <v>0</v>
      </c>
      <c r="U375" s="347">
        <v>0</v>
      </c>
      <c r="V375" s="348">
        <v>0</v>
      </c>
      <c r="W375" s="347"/>
      <c r="X375" s="348">
        <v>0</v>
      </c>
      <c r="Y375" s="347">
        <v>0</v>
      </c>
      <c r="Z375" s="348">
        <v>0</v>
      </c>
      <c r="AA375" s="347">
        <v>6</v>
      </c>
      <c r="AB375" s="348">
        <v>25.466893039049236</v>
      </c>
      <c r="AC375" s="347">
        <v>0</v>
      </c>
      <c r="AD375" s="348">
        <v>0</v>
      </c>
      <c r="AE375" s="347">
        <v>1</v>
      </c>
      <c r="AF375" s="348">
        <v>4.2444821731748732</v>
      </c>
      <c r="AG375" s="347">
        <v>1</v>
      </c>
      <c r="AH375" s="348">
        <v>3.8022813688212929</v>
      </c>
      <c r="AI375" s="347">
        <v>3</v>
      </c>
      <c r="AJ375" s="348">
        <v>10.101010101010102</v>
      </c>
      <c r="AK375" s="347">
        <v>2</v>
      </c>
      <c r="AL375" s="348">
        <v>7.6045627376425857</v>
      </c>
      <c r="AM375" s="347">
        <v>15</v>
      </c>
      <c r="AN375" s="348">
        <v>63.667232597623098</v>
      </c>
      <c r="AO375" s="347">
        <v>0</v>
      </c>
      <c r="AP375" s="348">
        <v>0</v>
      </c>
      <c r="AQ375" s="347">
        <v>3</v>
      </c>
      <c r="AR375" s="348">
        <v>12.733446519524618</v>
      </c>
      <c r="AS375" s="347">
        <v>0</v>
      </c>
      <c r="AT375" s="348">
        <v>0</v>
      </c>
      <c r="AU375" s="347">
        <v>2</v>
      </c>
      <c r="AV375" s="348">
        <v>8.4889643463497464</v>
      </c>
      <c r="AW375" s="347">
        <v>0</v>
      </c>
      <c r="AX375" s="348">
        <v>0</v>
      </c>
      <c r="AY375" s="347">
        <v>0</v>
      </c>
      <c r="AZ375" s="348">
        <v>0</v>
      </c>
      <c r="BA375" s="347">
        <v>0</v>
      </c>
      <c r="BB375" s="348">
        <v>0</v>
      </c>
      <c r="BC375" s="347">
        <v>20</v>
      </c>
      <c r="BD375" s="348">
        <v>84.88964346349745</v>
      </c>
      <c r="BE375" s="353">
        <v>29</v>
      </c>
      <c r="BF375" s="348">
        <v>123.08998302207131</v>
      </c>
      <c r="BG375" s="352">
        <v>0</v>
      </c>
      <c r="BH375" s="348">
        <v>0</v>
      </c>
      <c r="BI375" s="352">
        <v>29</v>
      </c>
      <c r="BJ375" s="348">
        <v>123.08998302207131</v>
      </c>
      <c r="BK375" s="353">
        <v>243</v>
      </c>
      <c r="BL375" s="348">
        <v>1031.409168081494</v>
      </c>
      <c r="BM375" s="353">
        <v>2</v>
      </c>
      <c r="BN375" s="354">
        <v>8.4889643463497464</v>
      </c>
      <c r="BO375" s="353">
        <v>1</v>
      </c>
      <c r="BP375" s="354">
        <v>4.2444821731748732</v>
      </c>
      <c r="BQ375" s="353">
        <v>246</v>
      </c>
      <c r="BR375" s="354">
        <v>1044.1426146010187</v>
      </c>
      <c r="BS375" s="353">
        <v>52</v>
      </c>
      <c r="BT375" s="354">
        <v>353.9582057041726</v>
      </c>
      <c r="BU375" s="353">
        <v>0</v>
      </c>
      <c r="BV375" s="354">
        <v>0</v>
      </c>
      <c r="BW375" s="352">
        <v>52</v>
      </c>
      <c r="BX375" s="354">
        <v>353.9582057041726</v>
      </c>
      <c r="BY375" s="353">
        <v>0</v>
      </c>
      <c r="BZ375" s="354">
        <v>0</v>
      </c>
      <c r="CA375" s="352">
        <v>8</v>
      </c>
      <c r="CB375" s="354">
        <v>33.955857385398986</v>
      </c>
      <c r="CC375" s="352">
        <v>0</v>
      </c>
      <c r="CD375" s="354">
        <v>0</v>
      </c>
      <c r="CE375" s="352">
        <v>0</v>
      </c>
      <c r="CF375" s="354">
        <v>0</v>
      </c>
      <c r="CG375" s="355">
        <v>0</v>
      </c>
      <c r="CH375" s="354">
        <v>0</v>
      </c>
      <c r="CI375" s="352">
        <v>22</v>
      </c>
      <c r="CJ375" s="354">
        <v>93.378607809847196</v>
      </c>
      <c r="CK375" s="352">
        <v>0</v>
      </c>
      <c r="CL375" s="354">
        <v>0</v>
      </c>
      <c r="CM375" s="352">
        <v>0</v>
      </c>
      <c r="CN375" s="354">
        <v>0</v>
      </c>
      <c r="CO375" s="352">
        <v>0</v>
      </c>
      <c r="CP375" s="354">
        <v>0</v>
      </c>
      <c r="CQ375" s="352">
        <v>0</v>
      </c>
      <c r="CR375" s="354">
        <v>0</v>
      </c>
      <c r="CS375" s="352">
        <v>0</v>
      </c>
      <c r="CT375" s="354">
        <v>0</v>
      </c>
      <c r="CU375" s="352">
        <v>30</v>
      </c>
      <c r="CV375" s="354">
        <v>127.3344651952462</v>
      </c>
      <c r="CW375" s="352">
        <v>8</v>
      </c>
      <c r="CX375" s="354">
        <v>33.955857385398986</v>
      </c>
      <c r="CY375" s="355">
        <v>0</v>
      </c>
      <c r="CZ375" s="354">
        <v>0</v>
      </c>
      <c r="DA375" s="355">
        <v>1</v>
      </c>
      <c r="DB375" s="354">
        <v>4.2444821731748732</v>
      </c>
      <c r="DC375" s="355">
        <v>50</v>
      </c>
      <c r="DD375" s="354">
        <v>212.22410865874363</v>
      </c>
      <c r="DE375" s="355">
        <v>20</v>
      </c>
      <c r="DF375" s="354">
        <v>84.88964346349745</v>
      </c>
      <c r="DG375" s="355">
        <v>9</v>
      </c>
      <c r="DH375" s="354">
        <v>38.200339558573852</v>
      </c>
      <c r="DI375" s="347">
        <v>80</v>
      </c>
      <c r="DJ375" s="354">
        <v>339.5585738539898</v>
      </c>
      <c r="DK375" s="355">
        <v>4</v>
      </c>
      <c r="DL375" s="354">
        <v>16.977928692699493</v>
      </c>
      <c r="DM375" s="347">
        <v>13</v>
      </c>
      <c r="DN375" s="394">
        <v>55.178268251273337</v>
      </c>
    </row>
    <row r="376" spans="2:118">
      <c r="B376" s="356" t="s">
        <v>261</v>
      </c>
      <c r="C376" s="347">
        <v>0</v>
      </c>
      <c r="D376" s="348">
        <v>0</v>
      </c>
      <c r="E376" s="347">
        <v>1</v>
      </c>
      <c r="F376" s="348">
        <v>7.9833945393581347</v>
      </c>
      <c r="G376" s="347">
        <v>0</v>
      </c>
      <c r="H376" s="348">
        <v>0</v>
      </c>
      <c r="I376" s="347">
        <v>0</v>
      </c>
      <c r="J376" s="348">
        <v>0</v>
      </c>
      <c r="K376" s="347">
        <v>1</v>
      </c>
      <c r="L376" s="348">
        <v>7.9833945393581347</v>
      </c>
      <c r="M376" s="347">
        <v>0</v>
      </c>
      <c r="N376" s="348">
        <v>0</v>
      </c>
      <c r="O376" s="347">
        <v>0</v>
      </c>
      <c r="P376" s="348">
        <v>0</v>
      </c>
      <c r="Q376" s="347">
        <v>0</v>
      </c>
      <c r="R376" s="348">
        <v>0</v>
      </c>
      <c r="S376" s="347">
        <v>0</v>
      </c>
      <c r="T376" s="348">
        <v>0</v>
      </c>
      <c r="U376" s="347">
        <v>0</v>
      </c>
      <c r="V376" s="348">
        <v>0</v>
      </c>
      <c r="W376" s="347"/>
      <c r="X376" s="348">
        <v>0</v>
      </c>
      <c r="Y376" s="347">
        <v>0</v>
      </c>
      <c r="Z376" s="348">
        <v>0</v>
      </c>
      <c r="AA376" s="347">
        <v>1</v>
      </c>
      <c r="AB376" s="348">
        <v>7.9833945393581347</v>
      </c>
      <c r="AC376" s="347">
        <v>0</v>
      </c>
      <c r="AD376" s="348">
        <v>0</v>
      </c>
      <c r="AE376" s="347">
        <v>0</v>
      </c>
      <c r="AF376" s="348">
        <v>0</v>
      </c>
      <c r="AG376" s="347">
        <v>0</v>
      </c>
      <c r="AH376" s="348">
        <v>0</v>
      </c>
      <c r="AI376" s="347">
        <v>0</v>
      </c>
      <c r="AJ376" s="348">
        <v>0</v>
      </c>
      <c r="AK376" s="347">
        <v>1</v>
      </c>
      <c r="AL376" s="348">
        <v>9.7087378640776691</v>
      </c>
      <c r="AM376" s="347">
        <v>3</v>
      </c>
      <c r="AN376" s="348">
        <v>23.950183618074405</v>
      </c>
      <c r="AO376" s="347">
        <v>0</v>
      </c>
      <c r="AP376" s="348">
        <v>0</v>
      </c>
      <c r="AQ376" s="350">
        <v>3</v>
      </c>
      <c r="AR376" s="351">
        <v>23.950183618074405</v>
      </c>
      <c r="AS376" s="350">
        <v>0</v>
      </c>
      <c r="AT376" s="351">
        <v>0</v>
      </c>
      <c r="AU376" s="350">
        <v>2</v>
      </c>
      <c r="AV376" s="351">
        <v>15.966789078716269</v>
      </c>
      <c r="AW376" s="350">
        <v>0</v>
      </c>
      <c r="AX376" s="351">
        <v>0</v>
      </c>
      <c r="AY376" s="350">
        <v>2</v>
      </c>
      <c r="AZ376" s="351">
        <v>15.966789078716269</v>
      </c>
      <c r="BA376" s="347">
        <v>0</v>
      </c>
      <c r="BB376" s="348">
        <v>0</v>
      </c>
      <c r="BC376" s="350">
        <v>10</v>
      </c>
      <c r="BD376" s="348">
        <v>79.833945393581359</v>
      </c>
      <c r="BE376" s="353">
        <v>1</v>
      </c>
      <c r="BF376" s="348">
        <v>7.9833945393581347</v>
      </c>
      <c r="BG376" s="352">
        <v>1</v>
      </c>
      <c r="BH376" s="348">
        <v>7.9833945393581347</v>
      </c>
      <c r="BI376" s="352">
        <v>2</v>
      </c>
      <c r="BJ376" s="348">
        <v>15.966789078716269</v>
      </c>
      <c r="BK376" s="353"/>
      <c r="BL376" s="348">
        <v>0</v>
      </c>
      <c r="BM376" s="353"/>
      <c r="BN376" s="354">
        <v>0</v>
      </c>
      <c r="BO376" s="353"/>
      <c r="BP376" s="354">
        <v>0</v>
      </c>
      <c r="BQ376" s="353">
        <v>0</v>
      </c>
      <c r="BR376" s="354">
        <v>0</v>
      </c>
      <c r="BS376" s="353">
        <v>0</v>
      </c>
      <c r="BT376" s="354">
        <v>0</v>
      </c>
      <c r="BU376" s="353">
        <v>0</v>
      </c>
      <c r="BV376" s="354">
        <v>0</v>
      </c>
      <c r="BW376" s="352">
        <v>0</v>
      </c>
      <c r="BX376" s="354">
        <v>0</v>
      </c>
      <c r="BY376" s="353">
        <v>0</v>
      </c>
      <c r="BZ376" s="354">
        <v>0</v>
      </c>
      <c r="CA376" s="352">
        <v>2</v>
      </c>
      <c r="CB376" s="354">
        <v>15.966789078716269</v>
      </c>
      <c r="CC376" s="352">
        <v>6</v>
      </c>
      <c r="CD376" s="354">
        <v>47.90036723614881</v>
      </c>
      <c r="CE376" s="352">
        <v>0</v>
      </c>
      <c r="CF376" s="354">
        <v>0</v>
      </c>
      <c r="CG376" s="355">
        <v>0</v>
      </c>
      <c r="CH376" s="354">
        <v>0</v>
      </c>
      <c r="CI376" s="352">
        <v>17</v>
      </c>
      <c r="CJ376" s="354">
        <v>135.7177071690883</v>
      </c>
      <c r="CK376" s="352">
        <v>0</v>
      </c>
      <c r="CL376" s="354">
        <v>0</v>
      </c>
      <c r="CM376" s="352">
        <v>0</v>
      </c>
      <c r="CN376" s="354">
        <v>0</v>
      </c>
      <c r="CO376" s="352">
        <v>0</v>
      </c>
      <c r="CP376" s="354">
        <v>0</v>
      </c>
      <c r="CQ376" s="352">
        <v>0</v>
      </c>
      <c r="CR376" s="354">
        <v>0</v>
      </c>
      <c r="CS376" s="352">
        <v>1</v>
      </c>
      <c r="CT376" s="354">
        <v>9.7087378640776691</v>
      </c>
      <c r="CU376" s="352">
        <v>28</v>
      </c>
      <c r="CV376" s="354">
        <v>223.53504710202779</v>
      </c>
      <c r="CW376" s="352">
        <v>32</v>
      </c>
      <c r="CX376" s="354">
        <v>255.46862525946031</v>
      </c>
      <c r="CY376" s="355">
        <v>0</v>
      </c>
      <c r="CZ376" s="354">
        <v>0</v>
      </c>
      <c r="DA376" s="355">
        <v>0</v>
      </c>
      <c r="DB376" s="354">
        <v>0</v>
      </c>
      <c r="DC376" s="355">
        <v>19</v>
      </c>
      <c r="DD376" s="354">
        <v>151.68449624780456</v>
      </c>
      <c r="DE376" s="355">
        <v>11</v>
      </c>
      <c r="DF376" s="354">
        <v>87.81733993293949</v>
      </c>
      <c r="DG376" s="355">
        <v>3</v>
      </c>
      <c r="DH376" s="354">
        <v>23.950183618074405</v>
      </c>
      <c r="DI376" s="347">
        <v>33</v>
      </c>
      <c r="DJ376" s="354">
        <v>263.45201979881847</v>
      </c>
      <c r="DK376" s="355">
        <v>0</v>
      </c>
      <c r="DL376" s="354">
        <v>0</v>
      </c>
      <c r="DM376" s="347">
        <v>13</v>
      </c>
      <c r="DN376" s="394">
        <v>103.78412901165576</v>
      </c>
    </row>
    <row r="377" spans="2:118">
      <c r="B377" s="356" t="s">
        <v>262</v>
      </c>
      <c r="C377" s="347">
        <v>0</v>
      </c>
      <c r="D377" s="348">
        <v>0</v>
      </c>
      <c r="E377" s="347">
        <v>1</v>
      </c>
      <c r="F377" s="348">
        <v>5.7934071027171079</v>
      </c>
      <c r="G377" s="347">
        <v>0</v>
      </c>
      <c r="H377" s="348">
        <v>0</v>
      </c>
      <c r="I377" s="347">
        <v>0</v>
      </c>
      <c r="J377" s="348">
        <v>0</v>
      </c>
      <c r="K377" s="347">
        <v>4</v>
      </c>
      <c r="L377" s="348">
        <v>23.173628410868432</v>
      </c>
      <c r="M377" s="347">
        <v>0</v>
      </c>
      <c r="N377" s="348">
        <v>0</v>
      </c>
      <c r="O377" s="347">
        <v>0</v>
      </c>
      <c r="P377" s="348">
        <v>0</v>
      </c>
      <c r="Q377" s="347">
        <v>0</v>
      </c>
      <c r="R377" s="348">
        <v>0</v>
      </c>
      <c r="S377" s="347">
        <v>0</v>
      </c>
      <c r="T377" s="348">
        <v>0</v>
      </c>
      <c r="U377" s="347">
        <v>0</v>
      </c>
      <c r="V377" s="348">
        <v>0</v>
      </c>
      <c r="W377" s="347"/>
      <c r="X377" s="348">
        <v>0</v>
      </c>
      <c r="Y377" s="347">
        <v>0</v>
      </c>
      <c r="Z377" s="348">
        <v>0</v>
      </c>
      <c r="AA377" s="347">
        <v>3</v>
      </c>
      <c r="AB377" s="348">
        <v>17.380221308151324</v>
      </c>
      <c r="AC377" s="347">
        <v>3</v>
      </c>
      <c r="AD377" s="348">
        <v>17.380221308151324</v>
      </c>
      <c r="AE377" s="347">
        <v>4</v>
      </c>
      <c r="AF377" s="348">
        <v>23.173628410868432</v>
      </c>
      <c r="AG377" s="347">
        <v>0</v>
      </c>
      <c r="AH377" s="348">
        <v>0</v>
      </c>
      <c r="AI377" s="347">
        <v>4</v>
      </c>
      <c r="AJ377" s="348">
        <v>14.035087719298247</v>
      </c>
      <c r="AK377" s="347">
        <v>3</v>
      </c>
      <c r="AL377" s="348">
        <v>11.538461538461538</v>
      </c>
      <c r="AM377" s="347">
        <v>4</v>
      </c>
      <c r="AN377" s="348">
        <v>23.173628410868432</v>
      </c>
      <c r="AO377" s="347">
        <v>0</v>
      </c>
      <c r="AP377" s="348">
        <v>0</v>
      </c>
      <c r="AQ377" s="350">
        <v>3</v>
      </c>
      <c r="AR377" s="351">
        <v>17.380221308151324</v>
      </c>
      <c r="AS377" s="350">
        <v>0</v>
      </c>
      <c r="AT377" s="351">
        <v>0</v>
      </c>
      <c r="AU377" s="350">
        <v>1</v>
      </c>
      <c r="AV377" s="351">
        <v>5.7934071027171079</v>
      </c>
      <c r="AW377" s="350">
        <v>0</v>
      </c>
      <c r="AX377" s="351">
        <v>0</v>
      </c>
      <c r="AY377" s="350">
        <v>0</v>
      </c>
      <c r="AZ377" s="351">
        <v>0</v>
      </c>
      <c r="BA377" s="347">
        <v>0</v>
      </c>
      <c r="BB377" s="348">
        <v>0</v>
      </c>
      <c r="BC377" s="350">
        <v>8</v>
      </c>
      <c r="BD377" s="348">
        <v>46.347256821736863</v>
      </c>
      <c r="BE377" s="353">
        <v>12</v>
      </c>
      <c r="BF377" s="348">
        <v>69.520885232605295</v>
      </c>
      <c r="BG377" s="352">
        <v>0</v>
      </c>
      <c r="BH377" s="348">
        <v>0</v>
      </c>
      <c r="BI377" s="352">
        <v>12</v>
      </c>
      <c r="BJ377" s="348">
        <v>69.520885232605295</v>
      </c>
      <c r="BK377" s="353">
        <v>150</v>
      </c>
      <c r="BL377" s="348">
        <v>869.01106540756621</v>
      </c>
      <c r="BM377" s="353">
        <v>0</v>
      </c>
      <c r="BN377" s="354">
        <v>0</v>
      </c>
      <c r="BO377" s="353">
        <v>0</v>
      </c>
      <c r="BP377" s="354">
        <v>0</v>
      </c>
      <c r="BQ377" s="353">
        <v>150</v>
      </c>
      <c r="BR377" s="354">
        <v>869.01106540756621</v>
      </c>
      <c r="BS377" s="353">
        <v>5</v>
      </c>
      <c r="BT377" s="354">
        <v>49.236829148202858</v>
      </c>
      <c r="BU377" s="353">
        <v>0</v>
      </c>
      <c r="BV377" s="354">
        <v>0</v>
      </c>
      <c r="BW377" s="352">
        <v>5</v>
      </c>
      <c r="BX377" s="354">
        <v>49.236829148202858</v>
      </c>
      <c r="BY377" s="353">
        <v>0</v>
      </c>
      <c r="BZ377" s="354">
        <v>0</v>
      </c>
      <c r="CA377" s="352">
        <v>5</v>
      </c>
      <c r="CB377" s="354">
        <v>28.96703551358554</v>
      </c>
      <c r="CC377" s="352">
        <v>3</v>
      </c>
      <c r="CD377" s="354">
        <v>17.380221308151324</v>
      </c>
      <c r="CE377" s="352">
        <v>0</v>
      </c>
      <c r="CF377" s="354">
        <v>0</v>
      </c>
      <c r="CG377" s="355">
        <v>0</v>
      </c>
      <c r="CH377" s="354">
        <v>0</v>
      </c>
      <c r="CI377" s="352">
        <v>16</v>
      </c>
      <c r="CJ377" s="354">
        <v>92.694513643473726</v>
      </c>
      <c r="CK377" s="352">
        <v>0</v>
      </c>
      <c r="CL377" s="354">
        <v>0</v>
      </c>
      <c r="CM377" s="352">
        <v>0</v>
      </c>
      <c r="CN377" s="354">
        <v>0</v>
      </c>
      <c r="CO377" s="352">
        <v>0</v>
      </c>
      <c r="CP377" s="354">
        <v>0</v>
      </c>
      <c r="CQ377" s="352">
        <v>0</v>
      </c>
      <c r="CR377" s="354">
        <v>0</v>
      </c>
      <c r="CS377" s="352">
        <v>0</v>
      </c>
      <c r="CT377" s="354">
        <v>0</v>
      </c>
      <c r="CU377" s="352">
        <v>28</v>
      </c>
      <c r="CV377" s="354">
        <v>162.21539887607901</v>
      </c>
      <c r="CW377" s="352">
        <v>1</v>
      </c>
      <c r="CX377" s="354">
        <v>5.7934071027171079</v>
      </c>
      <c r="CY377" s="355">
        <v>1</v>
      </c>
      <c r="CZ377" s="354">
        <v>5.7934071027171079</v>
      </c>
      <c r="DA377" s="355">
        <v>0</v>
      </c>
      <c r="DB377" s="354">
        <v>0</v>
      </c>
      <c r="DC377" s="355">
        <v>18</v>
      </c>
      <c r="DD377" s="354">
        <v>104.28132784890795</v>
      </c>
      <c r="DE377" s="355">
        <v>3</v>
      </c>
      <c r="DF377" s="354">
        <v>17.380221308151324</v>
      </c>
      <c r="DG377" s="355">
        <v>13</v>
      </c>
      <c r="DH377" s="354">
        <v>75.314292335322406</v>
      </c>
      <c r="DI377" s="347">
        <v>34</v>
      </c>
      <c r="DJ377" s="354">
        <v>196.97584149238165</v>
      </c>
      <c r="DK377" s="355">
        <v>0</v>
      </c>
      <c r="DL377" s="354">
        <v>0</v>
      </c>
      <c r="DM377" s="347">
        <v>7</v>
      </c>
      <c r="DN377" s="394">
        <v>40.553849719019752</v>
      </c>
    </row>
    <row r="378" spans="2:118">
      <c r="B378" s="356" t="s">
        <v>263</v>
      </c>
      <c r="C378" s="347">
        <v>0</v>
      </c>
      <c r="D378" s="348">
        <v>0</v>
      </c>
      <c r="E378" s="347">
        <v>1</v>
      </c>
      <c r="F378" s="348">
        <v>24.606299212598426</v>
      </c>
      <c r="G378" s="347">
        <v>0</v>
      </c>
      <c r="H378" s="348">
        <v>0</v>
      </c>
      <c r="I378" s="347">
        <v>0</v>
      </c>
      <c r="J378" s="348">
        <v>0</v>
      </c>
      <c r="K378" s="347">
        <v>0</v>
      </c>
      <c r="L378" s="348">
        <v>0</v>
      </c>
      <c r="M378" s="347">
        <v>0</v>
      </c>
      <c r="N378" s="348">
        <v>0</v>
      </c>
      <c r="O378" s="347">
        <v>0</v>
      </c>
      <c r="P378" s="348">
        <v>0</v>
      </c>
      <c r="Q378" s="347">
        <v>0</v>
      </c>
      <c r="R378" s="348">
        <v>0</v>
      </c>
      <c r="S378" s="347">
        <v>0</v>
      </c>
      <c r="T378" s="348">
        <v>0</v>
      </c>
      <c r="U378" s="347">
        <v>0</v>
      </c>
      <c r="V378" s="348">
        <v>0</v>
      </c>
      <c r="W378" s="347"/>
      <c r="X378" s="348">
        <v>0</v>
      </c>
      <c r="Y378" s="347">
        <v>0</v>
      </c>
      <c r="Z378" s="348">
        <v>0</v>
      </c>
      <c r="AA378" s="347">
        <v>0</v>
      </c>
      <c r="AB378" s="348">
        <v>0</v>
      </c>
      <c r="AC378" s="347">
        <v>0</v>
      </c>
      <c r="AD378" s="348">
        <v>0</v>
      </c>
      <c r="AE378" s="347">
        <v>0</v>
      </c>
      <c r="AF378" s="348">
        <v>0</v>
      </c>
      <c r="AG378" s="347">
        <v>0</v>
      </c>
      <c r="AH378" s="348">
        <v>0</v>
      </c>
      <c r="AI378" s="347">
        <v>0</v>
      </c>
      <c r="AJ378" s="348">
        <v>0</v>
      </c>
      <c r="AK378" s="347">
        <v>1</v>
      </c>
      <c r="AL378" s="348">
        <v>16.949152542372882</v>
      </c>
      <c r="AM378" s="347">
        <v>0</v>
      </c>
      <c r="AN378" s="348">
        <v>0</v>
      </c>
      <c r="AO378" s="347">
        <v>0</v>
      </c>
      <c r="AP378" s="348">
        <v>0</v>
      </c>
      <c r="AQ378" s="347">
        <v>0</v>
      </c>
      <c r="AR378" s="348">
        <v>0</v>
      </c>
      <c r="AS378" s="347">
        <v>0</v>
      </c>
      <c r="AT378" s="348">
        <v>0</v>
      </c>
      <c r="AU378" s="347">
        <v>0</v>
      </c>
      <c r="AV378" s="348">
        <v>0</v>
      </c>
      <c r="AW378" s="347">
        <v>0</v>
      </c>
      <c r="AX378" s="348">
        <v>0</v>
      </c>
      <c r="AY378" s="347">
        <v>0</v>
      </c>
      <c r="AZ378" s="348">
        <v>0</v>
      </c>
      <c r="BA378" s="347">
        <v>0</v>
      </c>
      <c r="BB378" s="348">
        <v>0</v>
      </c>
      <c r="BC378" s="347">
        <v>0</v>
      </c>
      <c r="BD378" s="348">
        <v>0</v>
      </c>
      <c r="BE378" s="353">
        <v>1</v>
      </c>
      <c r="BF378" s="348">
        <v>24.606299212598426</v>
      </c>
      <c r="BG378" s="352">
        <v>0</v>
      </c>
      <c r="BH378" s="348">
        <v>0</v>
      </c>
      <c r="BI378" s="352">
        <v>1</v>
      </c>
      <c r="BJ378" s="348">
        <v>24.606299212598426</v>
      </c>
      <c r="BK378" s="353"/>
      <c r="BL378" s="348">
        <v>0</v>
      </c>
      <c r="BM378" s="353"/>
      <c r="BN378" s="354">
        <v>0</v>
      </c>
      <c r="BO378" s="353"/>
      <c r="BP378" s="354">
        <v>0</v>
      </c>
      <c r="BQ378" s="353">
        <v>0</v>
      </c>
      <c r="BR378" s="354">
        <v>0</v>
      </c>
      <c r="BS378" s="353">
        <v>0</v>
      </c>
      <c r="BT378" s="354">
        <v>0</v>
      </c>
      <c r="BU378" s="353">
        <v>0</v>
      </c>
      <c r="BV378" s="354">
        <v>0</v>
      </c>
      <c r="BW378" s="352">
        <v>0</v>
      </c>
      <c r="BX378" s="354">
        <v>0</v>
      </c>
      <c r="BY378" s="353">
        <v>0</v>
      </c>
      <c r="BZ378" s="354">
        <v>0</v>
      </c>
      <c r="CA378" s="352">
        <v>0</v>
      </c>
      <c r="CB378" s="354">
        <v>0</v>
      </c>
      <c r="CC378" s="352">
        <v>1</v>
      </c>
      <c r="CD378" s="354">
        <v>24.606299212598426</v>
      </c>
      <c r="CE378" s="352">
        <v>0</v>
      </c>
      <c r="CF378" s="354">
        <v>0</v>
      </c>
      <c r="CG378" s="355">
        <v>0</v>
      </c>
      <c r="CH378" s="354">
        <v>0</v>
      </c>
      <c r="CI378" s="352">
        <v>3</v>
      </c>
      <c r="CJ378" s="354">
        <v>73.818897637795274</v>
      </c>
      <c r="CK378" s="352">
        <v>0</v>
      </c>
      <c r="CL378" s="354">
        <v>0</v>
      </c>
      <c r="CM378" s="352">
        <v>0</v>
      </c>
      <c r="CN378" s="354">
        <v>0</v>
      </c>
      <c r="CO378" s="352">
        <v>0</v>
      </c>
      <c r="CP378" s="354">
        <v>0</v>
      </c>
      <c r="CQ378" s="352">
        <v>0</v>
      </c>
      <c r="CR378" s="354">
        <v>0</v>
      </c>
      <c r="CS378" s="352">
        <v>0</v>
      </c>
      <c r="CT378" s="354">
        <v>0</v>
      </c>
      <c r="CU378" s="352">
        <v>11</v>
      </c>
      <c r="CV378" s="354">
        <v>270.6692913385827</v>
      </c>
      <c r="CW378" s="352">
        <v>0</v>
      </c>
      <c r="CX378" s="354">
        <v>0</v>
      </c>
      <c r="CY378" s="355">
        <v>0</v>
      </c>
      <c r="CZ378" s="354">
        <v>0</v>
      </c>
      <c r="DA378" s="355">
        <v>0</v>
      </c>
      <c r="DB378" s="354">
        <v>0</v>
      </c>
      <c r="DC378" s="355">
        <v>8</v>
      </c>
      <c r="DD378" s="354">
        <v>196.85039370078741</v>
      </c>
      <c r="DE378" s="355">
        <v>1</v>
      </c>
      <c r="DF378" s="354">
        <v>24.606299212598426</v>
      </c>
      <c r="DG378" s="355">
        <v>10</v>
      </c>
      <c r="DH378" s="354">
        <v>246.06299212598424</v>
      </c>
      <c r="DI378" s="347">
        <v>19</v>
      </c>
      <c r="DJ378" s="354">
        <v>467.51968503937013</v>
      </c>
      <c r="DK378" s="355">
        <v>0</v>
      </c>
      <c r="DL378" s="354">
        <v>0</v>
      </c>
      <c r="DM378" s="347">
        <v>0</v>
      </c>
      <c r="DN378" s="394">
        <v>0</v>
      </c>
    </row>
    <row r="379" spans="2:118">
      <c r="B379" s="356" t="s">
        <v>264</v>
      </c>
      <c r="C379" s="347">
        <v>0</v>
      </c>
      <c r="D379" s="348">
        <v>0</v>
      </c>
      <c r="E379" s="347">
        <v>0</v>
      </c>
      <c r="F379" s="348">
        <v>0</v>
      </c>
      <c r="G379" s="347">
        <v>0</v>
      </c>
      <c r="H379" s="348">
        <v>0</v>
      </c>
      <c r="I379" s="347">
        <v>0</v>
      </c>
      <c r="J379" s="348">
        <v>0</v>
      </c>
      <c r="K379" s="347">
        <v>0</v>
      </c>
      <c r="L379" s="348">
        <v>0</v>
      </c>
      <c r="M379" s="347">
        <v>0</v>
      </c>
      <c r="N379" s="348">
        <v>0</v>
      </c>
      <c r="O379" s="347">
        <v>0</v>
      </c>
      <c r="P379" s="348">
        <v>0</v>
      </c>
      <c r="Q379" s="347">
        <v>0</v>
      </c>
      <c r="R379" s="348">
        <v>0</v>
      </c>
      <c r="S379" s="347">
        <v>0</v>
      </c>
      <c r="T379" s="348">
        <v>0</v>
      </c>
      <c r="U379" s="347">
        <v>0</v>
      </c>
      <c r="V379" s="348">
        <v>0</v>
      </c>
      <c r="W379" s="347"/>
      <c r="X379" s="348">
        <v>0</v>
      </c>
      <c r="Y379" s="347">
        <v>0</v>
      </c>
      <c r="Z379" s="348">
        <v>0</v>
      </c>
      <c r="AA379" s="347">
        <v>0</v>
      </c>
      <c r="AB379" s="348">
        <v>0</v>
      </c>
      <c r="AC379" s="347">
        <v>0</v>
      </c>
      <c r="AD379" s="348">
        <v>0</v>
      </c>
      <c r="AE379" s="347">
        <v>0</v>
      </c>
      <c r="AF379" s="348">
        <v>0</v>
      </c>
      <c r="AG379" s="347">
        <v>0</v>
      </c>
      <c r="AH379" s="348">
        <v>0</v>
      </c>
      <c r="AI379" s="347">
        <v>1</v>
      </c>
      <c r="AJ379" s="348">
        <v>14.705882352941176</v>
      </c>
      <c r="AK379" s="347">
        <v>1</v>
      </c>
      <c r="AL379" s="348">
        <v>15.151515151515152</v>
      </c>
      <c r="AM379" s="347">
        <v>0</v>
      </c>
      <c r="AN379" s="348">
        <v>0</v>
      </c>
      <c r="AO379" s="347">
        <v>0</v>
      </c>
      <c r="AP379" s="348">
        <v>0</v>
      </c>
      <c r="AQ379" s="347">
        <v>0</v>
      </c>
      <c r="AR379" s="348">
        <v>0</v>
      </c>
      <c r="AS379" s="347">
        <v>0</v>
      </c>
      <c r="AT379" s="348">
        <v>0</v>
      </c>
      <c r="AU379" s="347">
        <v>0</v>
      </c>
      <c r="AV379" s="348">
        <v>0</v>
      </c>
      <c r="AW379" s="347">
        <v>0</v>
      </c>
      <c r="AX379" s="348">
        <v>0</v>
      </c>
      <c r="AY379" s="347">
        <v>0</v>
      </c>
      <c r="AZ379" s="348">
        <v>0</v>
      </c>
      <c r="BA379" s="347">
        <v>0</v>
      </c>
      <c r="BB379" s="348">
        <v>0</v>
      </c>
      <c r="BC379" s="347">
        <v>0</v>
      </c>
      <c r="BD379" s="348">
        <v>0</v>
      </c>
      <c r="BE379" s="353"/>
      <c r="BF379" s="348">
        <v>0</v>
      </c>
      <c r="BG379" s="352"/>
      <c r="BH379" s="348">
        <v>0</v>
      </c>
      <c r="BI379" s="352">
        <v>0</v>
      </c>
      <c r="BJ379" s="348">
        <v>0</v>
      </c>
      <c r="BK379" s="353"/>
      <c r="BL379" s="348">
        <v>0</v>
      </c>
      <c r="BM379" s="353"/>
      <c r="BN379" s="354">
        <v>0</v>
      </c>
      <c r="BO379" s="353"/>
      <c r="BP379" s="354">
        <v>0</v>
      </c>
      <c r="BQ379" s="353">
        <v>0</v>
      </c>
      <c r="BR379" s="354">
        <v>0</v>
      </c>
      <c r="BS379" s="353">
        <v>1</v>
      </c>
      <c r="BT379" s="354">
        <v>32.797638570022954</v>
      </c>
      <c r="BU379" s="353">
        <v>0</v>
      </c>
      <c r="BV379" s="354">
        <v>0</v>
      </c>
      <c r="BW379" s="352">
        <v>1</v>
      </c>
      <c r="BX379" s="354">
        <v>32.797638570022954</v>
      </c>
      <c r="BY379" s="353">
        <v>0</v>
      </c>
      <c r="BZ379" s="354">
        <v>0</v>
      </c>
      <c r="CA379" s="352">
        <v>0</v>
      </c>
      <c r="CB379" s="354">
        <v>0</v>
      </c>
      <c r="CC379" s="352">
        <v>0</v>
      </c>
      <c r="CD379" s="354">
        <v>0</v>
      </c>
      <c r="CE379" s="352">
        <v>0</v>
      </c>
      <c r="CF379" s="354">
        <v>0</v>
      </c>
      <c r="CG379" s="355">
        <v>0</v>
      </c>
      <c r="CH379" s="354">
        <v>0</v>
      </c>
      <c r="CI379" s="352">
        <v>3</v>
      </c>
      <c r="CJ379" s="354">
        <v>49.504950495049506</v>
      </c>
      <c r="CK379" s="352">
        <v>0</v>
      </c>
      <c r="CL379" s="354">
        <v>0</v>
      </c>
      <c r="CM379" s="352">
        <v>0</v>
      </c>
      <c r="CN379" s="354">
        <v>0</v>
      </c>
      <c r="CO379" s="352">
        <v>0</v>
      </c>
      <c r="CP379" s="354">
        <v>0</v>
      </c>
      <c r="CQ379" s="352">
        <v>1</v>
      </c>
      <c r="CR379" s="354">
        <v>15.151515151515152</v>
      </c>
      <c r="CS379" s="352">
        <v>1</v>
      </c>
      <c r="CT379" s="354">
        <v>15.151515151515152</v>
      </c>
      <c r="CU379" s="352">
        <v>11</v>
      </c>
      <c r="CV379" s="354">
        <v>181.51815181518151</v>
      </c>
      <c r="CW379" s="352">
        <v>2</v>
      </c>
      <c r="CX379" s="354">
        <v>33.003300330033007</v>
      </c>
      <c r="CY379" s="355">
        <v>1</v>
      </c>
      <c r="CZ379" s="354">
        <v>16.501650165016503</v>
      </c>
      <c r="DA379" s="355">
        <v>69</v>
      </c>
      <c r="DB379" s="354">
        <v>1138.6138613861385</v>
      </c>
      <c r="DC379" s="355">
        <v>10</v>
      </c>
      <c r="DD379" s="354">
        <v>165.01650165016503</v>
      </c>
      <c r="DE379" s="355">
        <v>10</v>
      </c>
      <c r="DF379" s="354">
        <v>165.01650165016503</v>
      </c>
      <c r="DG379" s="355">
        <v>7</v>
      </c>
      <c r="DH379" s="354">
        <v>115.51155115511551</v>
      </c>
      <c r="DI379" s="347">
        <v>96</v>
      </c>
      <c r="DJ379" s="354">
        <v>1584.1584158415842</v>
      </c>
      <c r="DK379" s="355">
        <v>0</v>
      </c>
      <c r="DL379" s="354">
        <v>0</v>
      </c>
      <c r="DM379" s="347">
        <v>0</v>
      </c>
      <c r="DN379" s="394">
        <v>0</v>
      </c>
    </row>
    <row r="380" spans="2:118">
      <c r="B380" s="356" t="s">
        <v>265</v>
      </c>
      <c r="C380" s="347">
        <v>0</v>
      </c>
      <c r="D380" s="348">
        <v>0</v>
      </c>
      <c r="E380" s="347">
        <v>1</v>
      </c>
      <c r="F380" s="348">
        <v>10.509721492380452</v>
      </c>
      <c r="G380" s="347">
        <v>0</v>
      </c>
      <c r="H380" s="348">
        <v>0</v>
      </c>
      <c r="I380" s="347">
        <v>0</v>
      </c>
      <c r="J380" s="348">
        <v>0</v>
      </c>
      <c r="K380" s="347">
        <v>3</v>
      </c>
      <c r="L380" s="348">
        <v>31.529164477141354</v>
      </c>
      <c r="M380" s="347">
        <v>0</v>
      </c>
      <c r="N380" s="348">
        <v>0</v>
      </c>
      <c r="O380" s="347">
        <v>0</v>
      </c>
      <c r="P380" s="348">
        <v>0</v>
      </c>
      <c r="Q380" s="347">
        <v>0</v>
      </c>
      <c r="R380" s="348">
        <v>0</v>
      </c>
      <c r="S380" s="347">
        <v>0</v>
      </c>
      <c r="T380" s="348">
        <v>0</v>
      </c>
      <c r="U380" s="347">
        <v>0</v>
      </c>
      <c r="V380" s="348">
        <v>0</v>
      </c>
      <c r="W380" s="347"/>
      <c r="X380" s="348">
        <v>0</v>
      </c>
      <c r="Y380" s="347">
        <v>0</v>
      </c>
      <c r="Z380" s="348">
        <v>0</v>
      </c>
      <c r="AA380" s="347">
        <v>2</v>
      </c>
      <c r="AB380" s="348">
        <v>21.019442984760904</v>
      </c>
      <c r="AC380" s="347">
        <v>0</v>
      </c>
      <c r="AD380" s="348">
        <v>0</v>
      </c>
      <c r="AE380" s="347">
        <v>0</v>
      </c>
      <c r="AF380" s="348">
        <v>0</v>
      </c>
      <c r="AG380" s="347">
        <v>0</v>
      </c>
      <c r="AH380" s="348">
        <v>0</v>
      </c>
      <c r="AI380" s="347">
        <v>0</v>
      </c>
      <c r="AJ380" s="348">
        <v>0</v>
      </c>
      <c r="AK380" s="347">
        <v>2</v>
      </c>
      <c r="AL380" s="348">
        <v>20.833333333333332</v>
      </c>
      <c r="AM380" s="347">
        <v>5</v>
      </c>
      <c r="AN380" s="348">
        <v>52.548607461902257</v>
      </c>
      <c r="AO380" s="347">
        <v>0</v>
      </c>
      <c r="AP380" s="348">
        <v>0</v>
      </c>
      <c r="AQ380" s="347">
        <v>1</v>
      </c>
      <c r="AR380" s="348">
        <v>10.509721492380452</v>
      </c>
      <c r="AS380" s="347">
        <v>0</v>
      </c>
      <c r="AT380" s="348">
        <v>0</v>
      </c>
      <c r="AU380" s="347">
        <v>0</v>
      </c>
      <c r="AV380" s="348">
        <v>0</v>
      </c>
      <c r="AW380" s="347">
        <v>0</v>
      </c>
      <c r="AX380" s="348">
        <v>0</v>
      </c>
      <c r="AY380" s="347">
        <v>0</v>
      </c>
      <c r="AZ380" s="348">
        <v>0</v>
      </c>
      <c r="BA380" s="347">
        <v>0</v>
      </c>
      <c r="BB380" s="348">
        <v>0</v>
      </c>
      <c r="BC380" s="347">
        <v>6</v>
      </c>
      <c r="BD380" s="348">
        <v>63.058328954282707</v>
      </c>
      <c r="BE380" s="353">
        <v>18</v>
      </c>
      <c r="BF380" s="348">
        <v>189.17498686284813</v>
      </c>
      <c r="BG380" s="352">
        <v>1</v>
      </c>
      <c r="BH380" s="348">
        <v>10.509721492380452</v>
      </c>
      <c r="BI380" s="352">
        <v>19</v>
      </c>
      <c r="BJ380" s="348">
        <v>199.68470835522857</v>
      </c>
      <c r="BK380" s="353"/>
      <c r="BL380" s="348">
        <v>0</v>
      </c>
      <c r="BM380" s="353"/>
      <c r="BN380" s="354">
        <v>0</v>
      </c>
      <c r="BO380" s="353"/>
      <c r="BP380" s="354">
        <v>0</v>
      </c>
      <c r="BQ380" s="353">
        <v>0</v>
      </c>
      <c r="BR380" s="354">
        <v>0</v>
      </c>
      <c r="BS380" s="353">
        <v>0</v>
      </c>
      <c r="BT380" s="354">
        <v>0</v>
      </c>
      <c r="BU380" s="353">
        <v>0</v>
      </c>
      <c r="BV380" s="354">
        <v>0</v>
      </c>
      <c r="BW380" s="352">
        <v>0</v>
      </c>
      <c r="BX380" s="354">
        <v>0</v>
      </c>
      <c r="BY380" s="353">
        <v>0</v>
      </c>
      <c r="BZ380" s="354">
        <v>0</v>
      </c>
      <c r="CA380" s="352">
        <v>1</v>
      </c>
      <c r="CB380" s="354">
        <v>10.509721492380452</v>
      </c>
      <c r="CC380" s="352">
        <v>0</v>
      </c>
      <c r="CD380" s="354">
        <v>0</v>
      </c>
      <c r="CE380" s="352">
        <v>0</v>
      </c>
      <c r="CF380" s="354">
        <v>0</v>
      </c>
      <c r="CG380" s="355">
        <v>0</v>
      </c>
      <c r="CH380" s="354">
        <v>0</v>
      </c>
      <c r="CI380" s="352">
        <v>3</v>
      </c>
      <c r="CJ380" s="354">
        <v>31.529164477141354</v>
      </c>
      <c r="CK380" s="352">
        <v>0</v>
      </c>
      <c r="CL380" s="354">
        <v>0</v>
      </c>
      <c r="CM380" s="352">
        <v>0</v>
      </c>
      <c r="CN380" s="354">
        <v>0</v>
      </c>
      <c r="CO380" s="352">
        <v>0</v>
      </c>
      <c r="CP380" s="354">
        <v>0</v>
      </c>
      <c r="CQ380" s="352">
        <v>0</v>
      </c>
      <c r="CR380" s="354">
        <v>0</v>
      </c>
      <c r="CS380" s="352">
        <v>0</v>
      </c>
      <c r="CT380" s="354">
        <v>0</v>
      </c>
      <c r="CU380" s="352">
        <v>5</v>
      </c>
      <c r="CV380" s="354">
        <v>52.548607461902257</v>
      </c>
      <c r="CW380" s="352">
        <v>1</v>
      </c>
      <c r="CX380" s="354">
        <v>10.509721492380452</v>
      </c>
      <c r="CY380" s="355">
        <v>0</v>
      </c>
      <c r="CZ380" s="354">
        <v>0</v>
      </c>
      <c r="DA380" s="355">
        <v>0</v>
      </c>
      <c r="DB380" s="354">
        <v>0</v>
      </c>
      <c r="DC380" s="355">
        <v>0</v>
      </c>
      <c r="DD380" s="354">
        <v>0</v>
      </c>
      <c r="DE380" s="355">
        <v>0</v>
      </c>
      <c r="DF380" s="354">
        <v>0</v>
      </c>
      <c r="DG380" s="355">
        <v>0</v>
      </c>
      <c r="DH380" s="354">
        <v>0</v>
      </c>
      <c r="DI380" s="347">
        <v>0</v>
      </c>
      <c r="DJ380" s="354">
        <v>0</v>
      </c>
      <c r="DK380" s="355">
        <v>0</v>
      </c>
      <c r="DL380" s="354">
        <v>0</v>
      </c>
      <c r="DM380" s="347">
        <v>7</v>
      </c>
      <c r="DN380" s="394">
        <v>73.568050446663165</v>
      </c>
    </row>
    <row r="381" spans="2:118">
      <c r="B381" s="356" t="s">
        <v>266</v>
      </c>
      <c r="C381" s="347">
        <v>0</v>
      </c>
      <c r="D381" s="348">
        <v>0</v>
      </c>
      <c r="E381" s="347">
        <v>1</v>
      </c>
      <c r="F381" s="348">
        <v>31.555695803092458</v>
      </c>
      <c r="G381" s="347">
        <v>0</v>
      </c>
      <c r="H381" s="348">
        <v>0</v>
      </c>
      <c r="I381" s="347">
        <v>0</v>
      </c>
      <c r="J381" s="348">
        <v>0</v>
      </c>
      <c r="K381" s="347">
        <v>0</v>
      </c>
      <c r="L381" s="348">
        <v>0</v>
      </c>
      <c r="M381" s="347">
        <v>0</v>
      </c>
      <c r="N381" s="348">
        <v>0</v>
      </c>
      <c r="O381" s="347">
        <v>0</v>
      </c>
      <c r="P381" s="348">
        <v>0</v>
      </c>
      <c r="Q381" s="347">
        <v>0</v>
      </c>
      <c r="R381" s="348">
        <v>0</v>
      </c>
      <c r="S381" s="347">
        <v>0</v>
      </c>
      <c r="T381" s="348">
        <v>0</v>
      </c>
      <c r="U381" s="347">
        <v>0</v>
      </c>
      <c r="V381" s="348">
        <v>0</v>
      </c>
      <c r="W381" s="347"/>
      <c r="X381" s="348">
        <v>0</v>
      </c>
      <c r="Y381" s="347">
        <v>0</v>
      </c>
      <c r="Z381" s="348">
        <v>0</v>
      </c>
      <c r="AA381" s="347">
        <v>1</v>
      </c>
      <c r="AB381" s="348">
        <v>31.555695803092458</v>
      </c>
      <c r="AC381" s="347">
        <v>0</v>
      </c>
      <c r="AD381" s="348">
        <v>0</v>
      </c>
      <c r="AE381" s="347">
        <v>0</v>
      </c>
      <c r="AF381" s="348">
        <v>0</v>
      </c>
      <c r="AG381" s="347">
        <v>0</v>
      </c>
      <c r="AH381" s="348">
        <v>0</v>
      </c>
      <c r="AI381" s="347">
        <v>0</v>
      </c>
      <c r="AJ381" s="348">
        <v>0</v>
      </c>
      <c r="AK381" s="347">
        <v>0</v>
      </c>
      <c r="AL381" s="348">
        <v>0</v>
      </c>
      <c r="AM381" s="347">
        <v>0</v>
      </c>
      <c r="AN381" s="348">
        <v>0</v>
      </c>
      <c r="AO381" s="347">
        <v>0</v>
      </c>
      <c r="AP381" s="348">
        <v>0</v>
      </c>
      <c r="AQ381" s="347">
        <v>1</v>
      </c>
      <c r="AR381" s="348">
        <v>31.555695803092458</v>
      </c>
      <c r="AS381" s="347">
        <v>0</v>
      </c>
      <c r="AT381" s="348">
        <v>0</v>
      </c>
      <c r="AU381" s="347">
        <v>0</v>
      </c>
      <c r="AV381" s="348">
        <v>0</v>
      </c>
      <c r="AW381" s="347">
        <v>0</v>
      </c>
      <c r="AX381" s="348">
        <v>0</v>
      </c>
      <c r="AY381" s="347">
        <v>0</v>
      </c>
      <c r="AZ381" s="348">
        <v>0</v>
      </c>
      <c r="BA381" s="347">
        <v>0</v>
      </c>
      <c r="BB381" s="348">
        <v>0</v>
      </c>
      <c r="BC381" s="347">
        <v>1</v>
      </c>
      <c r="BD381" s="348">
        <v>31.555695803092458</v>
      </c>
      <c r="BE381" s="353">
        <v>12</v>
      </c>
      <c r="BF381" s="348">
        <v>378.66834963710954</v>
      </c>
      <c r="BG381" s="352">
        <v>0</v>
      </c>
      <c r="BH381" s="348">
        <v>0</v>
      </c>
      <c r="BI381" s="352">
        <v>12</v>
      </c>
      <c r="BJ381" s="348">
        <v>378.66834963710954</v>
      </c>
      <c r="BK381" s="353"/>
      <c r="BL381" s="348">
        <v>0</v>
      </c>
      <c r="BM381" s="353"/>
      <c r="BN381" s="354">
        <v>0</v>
      </c>
      <c r="BO381" s="353"/>
      <c r="BP381" s="354">
        <v>0</v>
      </c>
      <c r="BQ381" s="353">
        <v>0</v>
      </c>
      <c r="BR381" s="354">
        <v>0</v>
      </c>
      <c r="BS381" s="353">
        <v>1</v>
      </c>
      <c r="BT381" s="354">
        <v>34.506556245686681</v>
      </c>
      <c r="BU381" s="353">
        <v>0</v>
      </c>
      <c r="BV381" s="354">
        <v>0</v>
      </c>
      <c r="BW381" s="352">
        <v>1</v>
      </c>
      <c r="BX381" s="354">
        <v>34.506556245686681</v>
      </c>
      <c r="BY381" s="353">
        <v>0</v>
      </c>
      <c r="BZ381" s="354">
        <v>0</v>
      </c>
      <c r="CA381" s="352">
        <v>0</v>
      </c>
      <c r="CB381" s="354">
        <v>0</v>
      </c>
      <c r="CC381" s="352">
        <v>0</v>
      </c>
      <c r="CD381" s="354">
        <v>0</v>
      </c>
      <c r="CE381" s="352">
        <v>1</v>
      </c>
      <c r="CF381" s="354">
        <v>31.555695803092458</v>
      </c>
      <c r="CG381" s="355">
        <v>0</v>
      </c>
      <c r="CH381" s="354">
        <v>0</v>
      </c>
      <c r="CI381" s="352">
        <v>1</v>
      </c>
      <c r="CJ381" s="354">
        <v>31.555695803092458</v>
      </c>
      <c r="CK381" s="352">
        <v>0</v>
      </c>
      <c r="CL381" s="354">
        <v>0</v>
      </c>
      <c r="CM381" s="352">
        <v>0</v>
      </c>
      <c r="CN381" s="354">
        <v>0</v>
      </c>
      <c r="CO381" s="352">
        <v>0</v>
      </c>
      <c r="CP381" s="354">
        <v>0</v>
      </c>
      <c r="CQ381" s="352">
        <v>0</v>
      </c>
      <c r="CR381" s="354">
        <v>0</v>
      </c>
      <c r="CS381" s="352">
        <v>0</v>
      </c>
      <c r="CT381" s="354">
        <v>0</v>
      </c>
      <c r="CU381" s="352">
        <v>2</v>
      </c>
      <c r="CV381" s="354">
        <v>63.111391606184917</v>
      </c>
      <c r="CW381" s="352">
        <v>0</v>
      </c>
      <c r="CX381" s="354">
        <v>0</v>
      </c>
      <c r="CY381" s="355">
        <v>0</v>
      </c>
      <c r="CZ381" s="354">
        <v>0</v>
      </c>
      <c r="DA381" s="355">
        <v>0</v>
      </c>
      <c r="DB381" s="354">
        <v>0</v>
      </c>
      <c r="DC381" s="355">
        <v>2</v>
      </c>
      <c r="DD381" s="354">
        <v>63.111391606184917</v>
      </c>
      <c r="DE381" s="355">
        <v>0</v>
      </c>
      <c r="DF381" s="354">
        <v>0</v>
      </c>
      <c r="DG381" s="355">
        <v>0</v>
      </c>
      <c r="DH381" s="354">
        <v>0</v>
      </c>
      <c r="DI381" s="347">
        <v>2</v>
      </c>
      <c r="DJ381" s="354">
        <v>63.111391606184917</v>
      </c>
      <c r="DK381" s="355">
        <v>0</v>
      </c>
      <c r="DL381" s="354">
        <v>0</v>
      </c>
      <c r="DM381" s="347">
        <v>0</v>
      </c>
      <c r="DN381" s="394">
        <v>0</v>
      </c>
    </row>
    <row r="382" spans="2:118">
      <c r="B382" s="356" t="s">
        <v>267</v>
      </c>
      <c r="C382" s="347">
        <v>0</v>
      </c>
      <c r="D382" s="348">
        <v>0</v>
      </c>
      <c r="E382" s="347">
        <v>0</v>
      </c>
      <c r="F382" s="348">
        <v>0</v>
      </c>
      <c r="G382" s="347">
        <v>0</v>
      </c>
      <c r="H382" s="348">
        <v>0</v>
      </c>
      <c r="I382" s="347">
        <v>0</v>
      </c>
      <c r="J382" s="348">
        <v>0</v>
      </c>
      <c r="K382" s="347">
        <v>0</v>
      </c>
      <c r="L382" s="348">
        <v>0</v>
      </c>
      <c r="M382" s="347">
        <v>0</v>
      </c>
      <c r="N382" s="348">
        <v>0</v>
      </c>
      <c r="O382" s="347">
        <v>0</v>
      </c>
      <c r="P382" s="348">
        <v>0</v>
      </c>
      <c r="Q382" s="347">
        <v>0</v>
      </c>
      <c r="R382" s="348">
        <v>0</v>
      </c>
      <c r="S382" s="347">
        <v>0</v>
      </c>
      <c r="T382" s="348">
        <v>0</v>
      </c>
      <c r="U382" s="347">
        <v>0</v>
      </c>
      <c r="V382" s="348">
        <v>0</v>
      </c>
      <c r="W382" s="347"/>
      <c r="X382" s="348">
        <v>0</v>
      </c>
      <c r="Y382" s="347">
        <v>0</v>
      </c>
      <c r="Z382" s="348">
        <v>0</v>
      </c>
      <c r="AA382" s="347">
        <v>2</v>
      </c>
      <c r="AB382" s="348">
        <v>18.745899334520573</v>
      </c>
      <c r="AC382" s="347">
        <v>0</v>
      </c>
      <c r="AD382" s="348">
        <v>0</v>
      </c>
      <c r="AE382" s="347">
        <v>0</v>
      </c>
      <c r="AF382" s="348">
        <v>0</v>
      </c>
      <c r="AG382" s="347">
        <v>0</v>
      </c>
      <c r="AH382" s="348">
        <v>0</v>
      </c>
      <c r="AI382" s="347">
        <v>2</v>
      </c>
      <c r="AJ382" s="348">
        <v>18.867924528301884</v>
      </c>
      <c r="AK382" s="347">
        <v>4</v>
      </c>
      <c r="AL382" s="348">
        <v>41.237113402061858</v>
      </c>
      <c r="AM382" s="347">
        <v>1</v>
      </c>
      <c r="AN382" s="348">
        <v>9.3729496672602863</v>
      </c>
      <c r="AO382" s="347">
        <v>0</v>
      </c>
      <c r="AP382" s="348">
        <v>0</v>
      </c>
      <c r="AQ382" s="347">
        <v>0</v>
      </c>
      <c r="AR382" s="348">
        <v>0</v>
      </c>
      <c r="AS382" s="347">
        <v>0</v>
      </c>
      <c r="AT382" s="348">
        <v>0</v>
      </c>
      <c r="AU382" s="347">
        <v>2</v>
      </c>
      <c r="AV382" s="348">
        <v>18.745899334520573</v>
      </c>
      <c r="AW382" s="347">
        <v>0</v>
      </c>
      <c r="AX382" s="348">
        <v>0</v>
      </c>
      <c r="AY382" s="347">
        <v>0</v>
      </c>
      <c r="AZ382" s="348">
        <v>0</v>
      </c>
      <c r="BA382" s="347">
        <v>0</v>
      </c>
      <c r="BB382" s="348">
        <v>0</v>
      </c>
      <c r="BC382" s="347">
        <v>3</v>
      </c>
      <c r="BD382" s="348">
        <v>28.118849001780859</v>
      </c>
      <c r="BE382" s="353">
        <v>3</v>
      </c>
      <c r="BF382" s="348">
        <v>28.118849001780859</v>
      </c>
      <c r="BG382" s="352">
        <v>0</v>
      </c>
      <c r="BH382" s="348">
        <v>0</v>
      </c>
      <c r="BI382" s="352">
        <v>3</v>
      </c>
      <c r="BJ382" s="348">
        <v>28.118849001780859</v>
      </c>
      <c r="BK382" s="353"/>
      <c r="BL382" s="348">
        <v>0</v>
      </c>
      <c r="BM382" s="353"/>
      <c r="BN382" s="354">
        <v>0</v>
      </c>
      <c r="BO382" s="353"/>
      <c r="BP382" s="354">
        <v>0</v>
      </c>
      <c r="BQ382" s="353">
        <v>0</v>
      </c>
      <c r="BR382" s="354">
        <v>0</v>
      </c>
      <c r="BS382" s="353">
        <v>0</v>
      </c>
      <c r="BT382" s="354">
        <v>0</v>
      </c>
      <c r="BU382" s="353">
        <v>0</v>
      </c>
      <c r="BV382" s="354">
        <v>0</v>
      </c>
      <c r="BW382" s="352">
        <v>0</v>
      </c>
      <c r="BX382" s="354">
        <v>0</v>
      </c>
      <c r="BY382" s="353">
        <v>0</v>
      </c>
      <c r="BZ382" s="354">
        <v>0</v>
      </c>
      <c r="CA382" s="352">
        <v>1</v>
      </c>
      <c r="CB382" s="354">
        <v>9.3729496672602863</v>
      </c>
      <c r="CC382" s="352">
        <v>0</v>
      </c>
      <c r="CD382" s="354">
        <v>0</v>
      </c>
      <c r="CE382" s="352">
        <v>0</v>
      </c>
      <c r="CF382" s="354">
        <v>0</v>
      </c>
      <c r="CG382" s="355">
        <v>0</v>
      </c>
      <c r="CH382" s="354">
        <v>0</v>
      </c>
      <c r="CI382" s="352">
        <v>3</v>
      </c>
      <c r="CJ382" s="354">
        <v>28.118849001780859</v>
      </c>
      <c r="CK382" s="352">
        <v>0</v>
      </c>
      <c r="CL382" s="354">
        <v>0</v>
      </c>
      <c r="CM382" s="352">
        <v>0</v>
      </c>
      <c r="CN382" s="354">
        <v>0</v>
      </c>
      <c r="CO382" s="352">
        <v>1</v>
      </c>
      <c r="CP382" s="354">
        <v>30.627871362940276</v>
      </c>
      <c r="CQ382" s="352">
        <v>1</v>
      </c>
      <c r="CR382" s="354">
        <v>10.309278350515465</v>
      </c>
      <c r="CS382" s="352">
        <v>0</v>
      </c>
      <c r="CT382" s="354">
        <v>0</v>
      </c>
      <c r="CU382" s="352">
        <v>14</v>
      </c>
      <c r="CV382" s="354">
        <v>131.22129534164401</v>
      </c>
      <c r="CW382" s="352">
        <v>0</v>
      </c>
      <c r="CX382" s="354">
        <v>0</v>
      </c>
      <c r="CY382" s="355">
        <v>0</v>
      </c>
      <c r="CZ382" s="354">
        <v>0</v>
      </c>
      <c r="DA382" s="355">
        <v>0</v>
      </c>
      <c r="DB382" s="354">
        <v>0</v>
      </c>
      <c r="DC382" s="355">
        <v>0</v>
      </c>
      <c r="DD382" s="354">
        <v>0</v>
      </c>
      <c r="DE382" s="355">
        <v>1</v>
      </c>
      <c r="DF382" s="354">
        <v>9.3729496672602863</v>
      </c>
      <c r="DG382" s="355">
        <v>1</v>
      </c>
      <c r="DH382" s="354">
        <v>9.3729496672602863</v>
      </c>
      <c r="DI382" s="347">
        <v>2</v>
      </c>
      <c r="DJ382" s="354">
        <v>18.745899334520573</v>
      </c>
      <c r="DK382" s="355">
        <v>1</v>
      </c>
      <c r="DL382" s="354">
        <v>9.3729496672602863</v>
      </c>
      <c r="DM382" s="347">
        <v>2</v>
      </c>
      <c r="DN382" s="394">
        <v>18.745899334520573</v>
      </c>
    </row>
    <row r="383" spans="2:118">
      <c r="B383" s="356" t="s">
        <v>268</v>
      </c>
      <c r="C383" s="347">
        <v>0</v>
      </c>
      <c r="D383" s="348">
        <v>0</v>
      </c>
      <c r="E383" s="347">
        <v>0</v>
      </c>
      <c r="F383" s="348">
        <v>0</v>
      </c>
      <c r="G383" s="347">
        <v>0</v>
      </c>
      <c r="H383" s="348">
        <v>0</v>
      </c>
      <c r="I383" s="347">
        <v>0</v>
      </c>
      <c r="J383" s="348">
        <v>0</v>
      </c>
      <c r="K383" s="347">
        <v>1</v>
      </c>
      <c r="L383" s="348">
        <v>12.208521548040533</v>
      </c>
      <c r="M383" s="347">
        <v>0</v>
      </c>
      <c r="N383" s="348">
        <v>0</v>
      </c>
      <c r="O383" s="347">
        <v>0</v>
      </c>
      <c r="P383" s="348">
        <v>0</v>
      </c>
      <c r="Q383" s="347">
        <v>0</v>
      </c>
      <c r="R383" s="348">
        <v>0</v>
      </c>
      <c r="S383" s="347">
        <v>0</v>
      </c>
      <c r="T383" s="348">
        <v>0</v>
      </c>
      <c r="U383" s="347">
        <v>0</v>
      </c>
      <c r="V383" s="348">
        <v>0</v>
      </c>
      <c r="W383" s="347">
        <v>1</v>
      </c>
      <c r="X383" s="348">
        <v>12.208521548040533</v>
      </c>
      <c r="Y383" s="347">
        <v>1</v>
      </c>
      <c r="Z383" s="348">
        <v>12.208521548040533</v>
      </c>
      <c r="AA383" s="347">
        <v>0</v>
      </c>
      <c r="AB383" s="348">
        <v>0</v>
      </c>
      <c r="AC383" s="347">
        <v>1</v>
      </c>
      <c r="AD383" s="348">
        <v>12.208521548040533</v>
      </c>
      <c r="AE383" s="347">
        <v>1</v>
      </c>
      <c r="AF383" s="348">
        <v>12.208521548040533</v>
      </c>
      <c r="AG383" s="347">
        <v>0</v>
      </c>
      <c r="AH383" s="348">
        <v>0</v>
      </c>
      <c r="AI383" s="347">
        <v>2</v>
      </c>
      <c r="AJ383" s="348">
        <v>16.260162601626018</v>
      </c>
      <c r="AK383" s="347">
        <v>3</v>
      </c>
      <c r="AL383" s="348">
        <v>27.777777777777775</v>
      </c>
      <c r="AM383" s="347">
        <v>2</v>
      </c>
      <c r="AN383" s="348">
        <v>24.417043096081066</v>
      </c>
      <c r="AO383" s="347">
        <v>0</v>
      </c>
      <c r="AP383" s="348">
        <v>0</v>
      </c>
      <c r="AQ383" s="347">
        <v>0</v>
      </c>
      <c r="AR383" s="348">
        <v>0</v>
      </c>
      <c r="AS383" s="347">
        <v>0</v>
      </c>
      <c r="AT383" s="348">
        <v>0</v>
      </c>
      <c r="AU383" s="347">
        <v>0</v>
      </c>
      <c r="AV383" s="348">
        <v>0</v>
      </c>
      <c r="AW383" s="347">
        <v>0</v>
      </c>
      <c r="AX383" s="348">
        <v>0</v>
      </c>
      <c r="AY383" s="347">
        <v>0</v>
      </c>
      <c r="AZ383" s="348">
        <v>0</v>
      </c>
      <c r="BA383" s="347">
        <v>0</v>
      </c>
      <c r="BB383" s="348">
        <v>0</v>
      </c>
      <c r="BC383" s="347">
        <v>2</v>
      </c>
      <c r="BD383" s="348">
        <v>24.417043096081066</v>
      </c>
      <c r="BE383" s="353">
        <v>12</v>
      </c>
      <c r="BF383" s="348">
        <v>146.50225857648641</v>
      </c>
      <c r="BG383" s="352">
        <v>0</v>
      </c>
      <c r="BH383" s="348">
        <v>0</v>
      </c>
      <c r="BI383" s="352">
        <v>12</v>
      </c>
      <c r="BJ383" s="348">
        <v>146.50225857648641</v>
      </c>
      <c r="BK383" s="353"/>
      <c r="BL383" s="348">
        <v>0</v>
      </c>
      <c r="BM383" s="353"/>
      <c r="BN383" s="354">
        <v>0</v>
      </c>
      <c r="BO383" s="353"/>
      <c r="BP383" s="354">
        <v>0</v>
      </c>
      <c r="BQ383" s="353">
        <v>0</v>
      </c>
      <c r="BR383" s="354">
        <v>0</v>
      </c>
      <c r="BS383" s="353">
        <v>2</v>
      </c>
      <c r="BT383" s="354">
        <v>37.509377344336087</v>
      </c>
      <c r="BU383" s="353">
        <v>0</v>
      </c>
      <c r="BV383" s="354">
        <v>0</v>
      </c>
      <c r="BW383" s="352">
        <v>2</v>
      </c>
      <c r="BX383" s="354">
        <v>37.509377344336087</v>
      </c>
      <c r="BY383" s="353">
        <v>0</v>
      </c>
      <c r="BZ383" s="354">
        <v>0</v>
      </c>
      <c r="CA383" s="352">
        <v>0</v>
      </c>
      <c r="CB383" s="354">
        <v>0</v>
      </c>
      <c r="CC383" s="352">
        <v>0</v>
      </c>
      <c r="CD383" s="354">
        <v>0</v>
      </c>
      <c r="CE383" s="352">
        <v>0</v>
      </c>
      <c r="CF383" s="354">
        <v>0</v>
      </c>
      <c r="CG383" s="355">
        <v>0</v>
      </c>
      <c r="CH383" s="354">
        <v>0</v>
      </c>
      <c r="CI383" s="352">
        <v>15</v>
      </c>
      <c r="CJ383" s="354">
        <v>183.12782322060798</v>
      </c>
      <c r="CK383" s="352">
        <v>0</v>
      </c>
      <c r="CL383" s="354">
        <v>0</v>
      </c>
      <c r="CM383" s="352">
        <v>0</v>
      </c>
      <c r="CN383" s="354">
        <v>0</v>
      </c>
      <c r="CO383" s="352">
        <v>0</v>
      </c>
      <c r="CP383" s="354">
        <v>0</v>
      </c>
      <c r="CQ383" s="352">
        <v>0</v>
      </c>
      <c r="CR383" s="354">
        <v>0</v>
      </c>
      <c r="CS383" s="352">
        <v>1</v>
      </c>
      <c r="CT383" s="354">
        <v>9.2592592592592595</v>
      </c>
      <c r="CU383" s="352">
        <v>12</v>
      </c>
      <c r="CV383" s="354">
        <v>146.50225857648641</v>
      </c>
      <c r="CW383" s="352">
        <v>2</v>
      </c>
      <c r="CX383" s="354">
        <v>24.417043096081066</v>
      </c>
      <c r="CY383" s="355">
        <v>0</v>
      </c>
      <c r="CZ383" s="354">
        <v>0</v>
      </c>
      <c r="DA383" s="355">
        <v>0</v>
      </c>
      <c r="DB383" s="354">
        <v>0</v>
      </c>
      <c r="DC383" s="355">
        <v>2</v>
      </c>
      <c r="DD383" s="354">
        <v>24.417043096081066</v>
      </c>
      <c r="DE383" s="355">
        <v>0</v>
      </c>
      <c r="DF383" s="354">
        <v>0</v>
      </c>
      <c r="DG383" s="355">
        <v>0</v>
      </c>
      <c r="DH383" s="354">
        <v>0</v>
      </c>
      <c r="DI383" s="347">
        <v>2</v>
      </c>
      <c r="DJ383" s="354">
        <v>24.417043096081066</v>
      </c>
      <c r="DK383" s="355">
        <v>0</v>
      </c>
      <c r="DL383" s="354">
        <v>0</v>
      </c>
      <c r="DM383" s="347">
        <v>1</v>
      </c>
      <c r="DN383" s="394">
        <v>12.208521548040533</v>
      </c>
    </row>
    <row r="384" spans="2:118">
      <c r="B384" s="356" t="s">
        <v>269</v>
      </c>
      <c r="C384" s="347">
        <v>0</v>
      </c>
      <c r="D384" s="348">
        <v>0</v>
      </c>
      <c r="E384" s="347">
        <v>0</v>
      </c>
      <c r="F384" s="348">
        <v>0</v>
      </c>
      <c r="G384" s="347">
        <v>0</v>
      </c>
      <c r="H384" s="348">
        <v>0</v>
      </c>
      <c r="I384" s="347">
        <v>1</v>
      </c>
      <c r="J384" s="348">
        <v>8.0282594733461785</v>
      </c>
      <c r="K384" s="347">
        <v>1</v>
      </c>
      <c r="L384" s="348">
        <v>8.0282594733461785</v>
      </c>
      <c r="M384" s="347">
        <v>0</v>
      </c>
      <c r="N384" s="348">
        <v>0</v>
      </c>
      <c r="O384" s="347">
        <v>0</v>
      </c>
      <c r="P384" s="348">
        <v>0</v>
      </c>
      <c r="Q384" s="347">
        <v>0</v>
      </c>
      <c r="R384" s="348">
        <v>0</v>
      </c>
      <c r="S384" s="347">
        <v>0</v>
      </c>
      <c r="T384" s="348">
        <v>0</v>
      </c>
      <c r="U384" s="347">
        <v>0</v>
      </c>
      <c r="V384" s="348">
        <v>0</v>
      </c>
      <c r="W384" s="347"/>
      <c r="X384" s="348">
        <v>0</v>
      </c>
      <c r="Y384" s="347">
        <v>0</v>
      </c>
      <c r="Z384" s="348">
        <v>0</v>
      </c>
      <c r="AA384" s="347">
        <v>2</v>
      </c>
      <c r="AB384" s="348">
        <v>16.056518946692357</v>
      </c>
      <c r="AC384" s="347">
        <v>0</v>
      </c>
      <c r="AD384" s="348">
        <v>0</v>
      </c>
      <c r="AE384" s="347">
        <v>2</v>
      </c>
      <c r="AF384" s="348">
        <v>16.056518946692357</v>
      </c>
      <c r="AG384" s="347">
        <v>0</v>
      </c>
      <c r="AH384" s="348">
        <v>0</v>
      </c>
      <c r="AI384" s="347">
        <v>0</v>
      </c>
      <c r="AJ384" s="348">
        <v>0</v>
      </c>
      <c r="AK384" s="347">
        <v>0</v>
      </c>
      <c r="AL384" s="348">
        <v>0</v>
      </c>
      <c r="AM384" s="347">
        <v>7</v>
      </c>
      <c r="AN384" s="348">
        <v>56.197816313423246</v>
      </c>
      <c r="AO384" s="347">
        <v>0</v>
      </c>
      <c r="AP384" s="348">
        <v>0</v>
      </c>
      <c r="AQ384" s="350">
        <v>5</v>
      </c>
      <c r="AR384" s="351">
        <v>40.141297366730889</v>
      </c>
      <c r="AS384" s="350">
        <v>1</v>
      </c>
      <c r="AT384" s="351">
        <v>8.0282594733461785</v>
      </c>
      <c r="AU384" s="350">
        <v>1</v>
      </c>
      <c r="AV384" s="351">
        <v>8.0282594733461785</v>
      </c>
      <c r="AW384" s="350">
        <v>0</v>
      </c>
      <c r="AX384" s="351">
        <v>0</v>
      </c>
      <c r="AY384" s="350">
        <v>0</v>
      </c>
      <c r="AZ384" s="351">
        <v>0</v>
      </c>
      <c r="BA384" s="347">
        <v>0</v>
      </c>
      <c r="BB384" s="348">
        <v>0</v>
      </c>
      <c r="BC384" s="350">
        <v>14</v>
      </c>
      <c r="BD384" s="348">
        <v>112.39563262684649</v>
      </c>
      <c r="BE384" s="353">
        <v>58</v>
      </c>
      <c r="BF384" s="348">
        <v>465.6390494540783</v>
      </c>
      <c r="BG384" s="352">
        <v>0</v>
      </c>
      <c r="BH384" s="348">
        <v>0</v>
      </c>
      <c r="BI384" s="352">
        <v>58</v>
      </c>
      <c r="BJ384" s="348">
        <v>465.6390494540783</v>
      </c>
      <c r="BK384" s="353"/>
      <c r="BL384" s="348">
        <v>0</v>
      </c>
      <c r="BM384" s="353"/>
      <c r="BN384" s="354">
        <v>0</v>
      </c>
      <c r="BO384" s="353"/>
      <c r="BP384" s="354">
        <v>0</v>
      </c>
      <c r="BQ384" s="353">
        <v>0</v>
      </c>
      <c r="BR384" s="354">
        <v>0</v>
      </c>
      <c r="BS384" s="353">
        <v>0</v>
      </c>
      <c r="BT384" s="354">
        <v>0</v>
      </c>
      <c r="BU384" s="353">
        <v>0</v>
      </c>
      <c r="BV384" s="354">
        <v>0</v>
      </c>
      <c r="BW384" s="352">
        <v>0</v>
      </c>
      <c r="BX384" s="354">
        <v>0</v>
      </c>
      <c r="BY384" s="353">
        <v>0</v>
      </c>
      <c r="BZ384" s="354">
        <v>0</v>
      </c>
      <c r="CA384" s="352">
        <v>1</v>
      </c>
      <c r="CB384" s="354">
        <v>8.0282594733461785</v>
      </c>
      <c r="CC384" s="352">
        <v>8</v>
      </c>
      <c r="CD384" s="354">
        <v>64.226075786769428</v>
      </c>
      <c r="CE384" s="352">
        <v>0</v>
      </c>
      <c r="CF384" s="354">
        <v>0</v>
      </c>
      <c r="CG384" s="355">
        <v>0</v>
      </c>
      <c r="CH384" s="354">
        <v>0</v>
      </c>
      <c r="CI384" s="352">
        <v>7</v>
      </c>
      <c r="CJ384" s="354">
        <v>56.197816313423246</v>
      </c>
      <c r="CK384" s="352">
        <v>0</v>
      </c>
      <c r="CL384" s="354">
        <v>0</v>
      </c>
      <c r="CM384" s="352">
        <v>0</v>
      </c>
      <c r="CN384" s="354">
        <v>0</v>
      </c>
      <c r="CO384" s="352">
        <v>0</v>
      </c>
      <c r="CP384" s="354">
        <v>0</v>
      </c>
      <c r="CQ384" s="352">
        <v>1</v>
      </c>
      <c r="CR384" s="354">
        <v>7.3529411764705879</v>
      </c>
      <c r="CS384" s="352">
        <v>1</v>
      </c>
      <c r="CT384" s="354">
        <v>7.3529411764705879</v>
      </c>
      <c r="CU384" s="352">
        <v>41</v>
      </c>
      <c r="CV384" s="354">
        <v>329.15863840719334</v>
      </c>
      <c r="CW384" s="352">
        <v>0</v>
      </c>
      <c r="CX384" s="354">
        <v>0</v>
      </c>
      <c r="CY384" s="355">
        <v>0</v>
      </c>
      <c r="CZ384" s="354">
        <v>0</v>
      </c>
      <c r="DA384" s="355">
        <v>0</v>
      </c>
      <c r="DB384" s="354">
        <v>0</v>
      </c>
      <c r="DC384" s="355">
        <v>16</v>
      </c>
      <c r="DD384" s="354">
        <v>128.45215157353886</v>
      </c>
      <c r="DE384" s="355">
        <v>16</v>
      </c>
      <c r="DF384" s="354">
        <v>128.45215157353886</v>
      </c>
      <c r="DG384" s="355">
        <v>7</v>
      </c>
      <c r="DH384" s="354">
        <v>56.197816313423246</v>
      </c>
      <c r="DI384" s="347">
        <v>39</v>
      </c>
      <c r="DJ384" s="354">
        <v>313.10211946050094</v>
      </c>
      <c r="DK384" s="355">
        <v>0</v>
      </c>
      <c r="DL384" s="354">
        <v>0</v>
      </c>
      <c r="DM384" s="347">
        <v>10</v>
      </c>
      <c r="DN384" s="394">
        <v>80.282594733461778</v>
      </c>
    </row>
    <row r="385" spans="2:118">
      <c r="B385" s="356" t="s">
        <v>271</v>
      </c>
      <c r="C385" s="347">
        <v>0</v>
      </c>
      <c r="D385" s="348">
        <v>0</v>
      </c>
      <c r="E385" s="347">
        <v>4</v>
      </c>
      <c r="F385" s="348">
        <v>27.675915034940843</v>
      </c>
      <c r="G385" s="347">
        <v>0</v>
      </c>
      <c r="H385" s="348">
        <v>0</v>
      </c>
      <c r="I385" s="347">
        <v>2</v>
      </c>
      <c r="J385" s="348">
        <v>13.837957517470421</v>
      </c>
      <c r="K385" s="347">
        <v>0</v>
      </c>
      <c r="L385" s="348">
        <v>0</v>
      </c>
      <c r="M385" s="347">
        <v>0</v>
      </c>
      <c r="N385" s="348">
        <v>0</v>
      </c>
      <c r="O385" s="347">
        <v>0</v>
      </c>
      <c r="P385" s="348">
        <v>0</v>
      </c>
      <c r="Q385" s="347">
        <v>0</v>
      </c>
      <c r="R385" s="348">
        <v>0</v>
      </c>
      <c r="S385" s="347">
        <v>0</v>
      </c>
      <c r="T385" s="348">
        <v>0</v>
      </c>
      <c r="U385" s="347">
        <v>0</v>
      </c>
      <c r="V385" s="348">
        <v>0</v>
      </c>
      <c r="W385" s="347"/>
      <c r="X385" s="348">
        <v>0</v>
      </c>
      <c r="Y385" s="347">
        <v>0</v>
      </c>
      <c r="Z385" s="348">
        <v>0</v>
      </c>
      <c r="AA385" s="347">
        <v>3</v>
      </c>
      <c r="AB385" s="348">
        <v>20.756936276205632</v>
      </c>
      <c r="AC385" s="347">
        <v>0</v>
      </c>
      <c r="AD385" s="348">
        <v>0</v>
      </c>
      <c r="AE385" s="347">
        <v>2</v>
      </c>
      <c r="AF385" s="348">
        <v>13.837957517470421</v>
      </c>
      <c r="AG385" s="347">
        <v>0</v>
      </c>
      <c r="AH385" s="348">
        <v>0</v>
      </c>
      <c r="AI385" s="347">
        <v>1</v>
      </c>
      <c r="AJ385" s="348">
        <v>5.7471264367816088</v>
      </c>
      <c r="AK385" s="347">
        <v>3</v>
      </c>
      <c r="AL385" s="348">
        <v>20.27027027027027</v>
      </c>
      <c r="AM385" s="347">
        <v>1</v>
      </c>
      <c r="AN385" s="348">
        <v>6.9189787587352107</v>
      </c>
      <c r="AO385" s="347">
        <v>0</v>
      </c>
      <c r="AP385" s="348">
        <v>0</v>
      </c>
      <c r="AQ385" s="350">
        <v>3</v>
      </c>
      <c r="AR385" s="351">
        <v>20.756936276205632</v>
      </c>
      <c r="AS385" s="350">
        <v>0</v>
      </c>
      <c r="AT385" s="351">
        <v>0</v>
      </c>
      <c r="AU385" s="350">
        <v>3</v>
      </c>
      <c r="AV385" s="351">
        <v>20.756936276205632</v>
      </c>
      <c r="AW385" s="350">
        <v>0</v>
      </c>
      <c r="AX385" s="351">
        <v>0</v>
      </c>
      <c r="AY385" s="350">
        <v>6</v>
      </c>
      <c r="AZ385" s="351">
        <v>41.513872552411264</v>
      </c>
      <c r="BA385" s="347">
        <v>0</v>
      </c>
      <c r="BB385" s="348">
        <v>0</v>
      </c>
      <c r="BC385" s="350">
        <v>13</v>
      </c>
      <c r="BD385" s="348">
        <v>89.946723863557736</v>
      </c>
      <c r="BE385" s="353">
        <v>72</v>
      </c>
      <c r="BF385" s="348">
        <v>498.1664706289352</v>
      </c>
      <c r="BG385" s="352">
        <v>1</v>
      </c>
      <c r="BH385" s="348">
        <v>6.9189787587352107</v>
      </c>
      <c r="BI385" s="352">
        <v>73</v>
      </c>
      <c r="BJ385" s="348">
        <v>505.08544938767039</v>
      </c>
      <c r="BK385" s="353"/>
      <c r="BL385" s="348">
        <v>0</v>
      </c>
      <c r="BM385" s="353"/>
      <c r="BN385" s="354">
        <v>0</v>
      </c>
      <c r="BO385" s="353"/>
      <c r="BP385" s="354">
        <v>0</v>
      </c>
      <c r="BQ385" s="353">
        <v>0</v>
      </c>
      <c r="BR385" s="354">
        <v>0</v>
      </c>
      <c r="BS385" s="353">
        <v>0</v>
      </c>
      <c r="BT385" s="354">
        <v>0</v>
      </c>
      <c r="BU385" s="353">
        <v>0</v>
      </c>
      <c r="BV385" s="354">
        <v>0</v>
      </c>
      <c r="BW385" s="352">
        <v>0</v>
      </c>
      <c r="BX385" s="354">
        <v>0</v>
      </c>
      <c r="BY385" s="353">
        <v>0</v>
      </c>
      <c r="BZ385" s="354">
        <v>0</v>
      </c>
      <c r="CA385" s="352">
        <v>0</v>
      </c>
      <c r="CB385" s="354">
        <v>0</v>
      </c>
      <c r="CC385" s="352">
        <v>3</v>
      </c>
      <c r="CD385" s="354">
        <v>20.756936276205632</v>
      </c>
      <c r="CE385" s="352">
        <v>0</v>
      </c>
      <c r="CF385" s="354">
        <v>0</v>
      </c>
      <c r="CG385" s="355">
        <v>0</v>
      </c>
      <c r="CH385" s="354">
        <v>0</v>
      </c>
      <c r="CI385" s="352">
        <v>11</v>
      </c>
      <c r="CJ385" s="354">
        <v>76.108766346087322</v>
      </c>
      <c r="CK385" s="352">
        <v>1</v>
      </c>
      <c r="CL385" s="354">
        <v>6.9189787587352107</v>
      </c>
      <c r="CM385" s="352">
        <v>0</v>
      </c>
      <c r="CN385" s="354">
        <v>0</v>
      </c>
      <c r="CO385" s="352">
        <v>0</v>
      </c>
      <c r="CP385" s="354">
        <v>0</v>
      </c>
      <c r="CQ385" s="352">
        <v>0</v>
      </c>
      <c r="CR385" s="354">
        <v>0</v>
      </c>
      <c r="CS385" s="352">
        <v>1</v>
      </c>
      <c r="CT385" s="354">
        <v>6.756756756756757</v>
      </c>
      <c r="CU385" s="352">
        <v>41</v>
      </c>
      <c r="CV385" s="354">
        <v>283.67812910814365</v>
      </c>
      <c r="CW385" s="352">
        <v>1</v>
      </c>
      <c r="CX385" s="354">
        <v>6.9189787587352107</v>
      </c>
      <c r="CY385" s="355">
        <v>0</v>
      </c>
      <c r="CZ385" s="354">
        <v>0</v>
      </c>
      <c r="DA385" s="355">
        <v>0</v>
      </c>
      <c r="DB385" s="354">
        <v>0</v>
      </c>
      <c r="DC385" s="355">
        <v>12</v>
      </c>
      <c r="DD385" s="354">
        <v>83.027745104822529</v>
      </c>
      <c r="DE385" s="347">
        <v>3</v>
      </c>
      <c r="DF385" s="354">
        <v>20.756936276205632</v>
      </c>
      <c r="DG385" s="347">
        <v>8</v>
      </c>
      <c r="DH385" s="354">
        <v>55.351830069881686</v>
      </c>
      <c r="DI385" s="347">
        <v>23</v>
      </c>
      <c r="DJ385" s="354">
        <v>159.13651145090984</v>
      </c>
      <c r="DK385" s="347">
        <v>0</v>
      </c>
      <c r="DL385" s="354">
        <v>0</v>
      </c>
      <c r="DM385" s="347">
        <v>6</v>
      </c>
      <c r="DN385" s="394">
        <v>41.513872552411264</v>
      </c>
    </row>
    <row r="386" spans="2:118" ht="13.5" thickBot="1">
      <c r="B386" s="358" t="s">
        <v>272</v>
      </c>
      <c r="C386" s="359">
        <v>0</v>
      </c>
      <c r="D386" s="360">
        <v>0</v>
      </c>
      <c r="E386" s="359">
        <v>2</v>
      </c>
      <c r="F386" s="360">
        <v>24.233612019871561</v>
      </c>
      <c r="G386" s="359">
        <v>0</v>
      </c>
      <c r="H386" s="360">
        <v>0</v>
      </c>
      <c r="I386" s="359">
        <v>0</v>
      </c>
      <c r="J386" s="360">
        <v>0</v>
      </c>
      <c r="K386" s="359">
        <v>0</v>
      </c>
      <c r="L386" s="360">
        <v>0</v>
      </c>
      <c r="M386" s="359">
        <v>0</v>
      </c>
      <c r="N386" s="360">
        <v>0</v>
      </c>
      <c r="O386" s="359">
        <v>0</v>
      </c>
      <c r="P386" s="360">
        <v>0</v>
      </c>
      <c r="Q386" s="359">
        <v>0</v>
      </c>
      <c r="R386" s="360">
        <v>0</v>
      </c>
      <c r="S386" s="359">
        <v>0</v>
      </c>
      <c r="T386" s="360">
        <v>0</v>
      </c>
      <c r="U386" s="359">
        <v>0</v>
      </c>
      <c r="V386" s="360">
        <v>0</v>
      </c>
      <c r="W386" s="359"/>
      <c r="X386" s="360">
        <v>0</v>
      </c>
      <c r="Y386" s="359">
        <v>0</v>
      </c>
      <c r="Z386" s="360">
        <v>0</v>
      </c>
      <c r="AA386" s="359">
        <v>2</v>
      </c>
      <c r="AB386" s="360">
        <v>24.233612019871561</v>
      </c>
      <c r="AC386" s="359">
        <v>0</v>
      </c>
      <c r="AD386" s="360">
        <v>0</v>
      </c>
      <c r="AE386" s="359">
        <v>1</v>
      </c>
      <c r="AF386" s="360">
        <v>12.116806009935781</v>
      </c>
      <c r="AG386" s="359">
        <v>0</v>
      </c>
      <c r="AH386" s="360">
        <v>0</v>
      </c>
      <c r="AI386" s="359">
        <v>0</v>
      </c>
      <c r="AJ386" s="360">
        <v>0</v>
      </c>
      <c r="AK386" s="359">
        <v>0</v>
      </c>
      <c r="AL386" s="360">
        <v>0</v>
      </c>
      <c r="AM386" s="359">
        <v>0</v>
      </c>
      <c r="AN386" s="360">
        <v>0</v>
      </c>
      <c r="AO386" s="359">
        <v>0</v>
      </c>
      <c r="AP386" s="360">
        <v>0</v>
      </c>
      <c r="AQ386" s="359">
        <v>0</v>
      </c>
      <c r="AR386" s="360">
        <v>0</v>
      </c>
      <c r="AS386" s="359">
        <v>0</v>
      </c>
      <c r="AT386" s="360">
        <v>0</v>
      </c>
      <c r="AU386" s="359">
        <v>0</v>
      </c>
      <c r="AV386" s="360">
        <v>0</v>
      </c>
      <c r="AW386" s="359">
        <v>1</v>
      </c>
      <c r="AX386" s="360">
        <v>12.116806009935781</v>
      </c>
      <c r="AY386" s="359">
        <v>0</v>
      </c>
      <c r="AZ386" s="360">
        <v>0</v>
      </c>
      <c r="BA386" s="359">
        <v>0</v>
      </c>
      <c r="BB386" s="360">
        <v>0</v>
      </c>
      <c r="BC386" s="359">
        <v>1</v>
      </c>
      <c r="BD386" s="360">
        <v>12.116806009935781</v>
      </c>
      <c r="BE386" s="363">
        <v>4</v>
      </c>
      <c r="BF386" s="360">
        <v>48.467224039743122</v>
      </c>
      <c r="BG386" s="364">
        <v>0</v>
      </c>
      <c r="BH386" s="360">
        <v>0</v>
      </c>
      <c r="BI386" s="364">
        <v>4</v>
      </c>
      <c r="BJ386" s="360">
        <v>48.467224039743122</v>
      </c>
      <c r="BK386" s="363"/>
      <c r="BL386" s="360">
        <v>0</v>
      </c>
      <c r="BM386" s="363"/>
      <c r="BN386" s="365">
        <v>0</v>
      </c>
      <c r="BO386" s="363"/>
      <c r="BP386" s="365">
        <v>0</v>
      </c>
      <c r="BQ386" s="363">
        <v>0</v>
      </c>
      <c r="BR386" s="365">
        <v>0</v>
      </c>
      <c r="BS386" s="363">
        <v>0</v>
      </c>
      <c r="BT386" s="365">
        <v>0</v>
      </c>
      <c r="BU386" s="363">
        <v>0</v>
      </c>
      <c r="BV386" s="365">
        <v>0</v>
      </c>
      <c r="BW386" s="364">
        <v>0</v>
      </c>
      <c r="BX386" s="365">
        <v>0</v>
      </c>
      <c r="BY386" s="363">
        <v>0</v>
      </c>
      <c r="BZ386" s="365">
        <v>0</v>
      </c>
      <c r="CA386" s="364">
        <v>0</v>
      </c>
      <c r="CB386" s="365">
        <v>0</v>
      </c>
      <c r="CC386" s="364">
        <v>0</v>
      </c>
      <c r="CD386" s="365">
        <v>0</v>
      </c>
      <c r="CE386" s="364">
        <v>0</v>
      </c>
      <c r="CF386" s="365">
        <v>0</v>
      </c>
      <c r="CG386" s="366">
        <v>0</v>
      </c>
      <c r="CH386" s="365">
        <v>0</v>
      </c>
      <c r="CI386" s="364">
        <v>15</v>
      </c>
      <c r="CJ386" s="365">
        <v>181.75209014903672</v>
      </c>
      <c r="CK386" s="364">
        <v>0</v>
      </c>
      <c r="CL386" s="365">
        <v>0</v>
      </c>
      <c r="CM386" s="364">
        <v>0</v>
      </c>
      <c r="CN386" s="365">
        <v>0</v>
      </c>
      <c r="CO386" s="364">
        <v>0</v>
      </c>
      <c r="CP386" s="365">
        <v>0</v>
      </c>
      <c r="CQ386" s="364">
        <v>0</v>
      </c>
      <c r="CR386" s="365">
        <v>0</v>
      </c>
      <c r="CS386" s="364">
        <v>0</v>
      </c>
      <c r="CT386" s="365">
        <v>0</v>
      </c>
      <c r="CU386" s="364">
        <v>9</v>
      </c>
      <c r="CV386" s="365">
        <v>109.05125408942203</v>
      </c>
      <c r="CW386" s="364">
        <v>0</v>
      </c>
      <c r="CX386" s="365">
        <v>0</v>
      </c>
      <c r="CY386" s="366">
        <v>0</v>
      </c>
      <c r="CZ386" s="365">
        <v>0</v>
      </c>
      <c r="DA386" s="366">
        <v>0</v>
      </c>
      <c r="DB386" s="365">
        <v>0</v>
      </c>
      <c r="DC386" s="366">
        <v>0</v>
      </c>
      <c r="DD386" s="365">
        <v>0</v>
      </c>
      <c r="DE386" s="359">
        <v>0</v>
      </c>
      <c r="DF386" s="365">
        <v>0</v>
      </c>
      <c r="DG386" s="359">
        <v>0</v>
      </c>
      <c r="DH386" s="365">
        <v>0</v>
      </c>
      <c r="DI386" s="359">
        <v>0</v>
      </c>
      <c r="DJ386" s="365">
        <v>0</v>
      </c>
      <c r="DK386" s="359">
        <v>0</v>
      </c>
      <c r="DL386" s="365">
        <v>0</v>
      </c>
      <c r="DM386" s="359">
        <v>5</v>
      </c>
      <c r="DN386" s="395">
        <v>60.584030049678908</v>
      </c>
    </row>
    <row r="387" spans="2:118" ht="16.5" customHeight="1" thickBot="1">
      <c r="B387" s="388" t="s">
        <v>65</v>
      </c>
      <c r="C387" s="344">
        <v>0</v>
      </c>
      <c r="D387" s="345">
        <v>0</v>
      </c>
      <c r="E387" s="344">
        <v>17</v>
      </c>
      <c r="F387" s="345">
        <v>8.4955822972054538</v>
      </c>
      <c r="G387" s="344">
        <v>0</v>
      </c>
      <c r="H387" s="345">
        <v>0</v>
      </c>
      <c r="I387" s="344">
        <v>5</v>
      </c>
      <c r="J387" s="345">
        <v>2.4987006756486627</v>
      </c>
      <c r="K387" s="344">
        <v>12</v>
      </c>
      <c r="L387" s="345">
        <v>5.9968816215567902</v>
      </c>
      <c r="M387" s="344">
        <v>0</v>
      </c>
      <c r="N387" s="345">
        <v>0</v>
      </c>
      <c r="O387" s="344">
        <v>0</v>
      </c>
      <c r="P387" s="345">
        <v>0</v>
      </c>
      <c r="Q387" s="344">
        <v>0</v>
      </c>
      <c r="R387" s="345">
        <v>0</v>
      </c>
      <c r="S387" s="344">
        <v>0</v>
      </c>
      <c r="T387" s="345">
        <v>0</v>
      </c>
      <c r="U387" s="344">
        <v>0</v>
      </c>
      <c r="V387" s="345">
        <v>0</v>
      </c>
      <c r="W387" s="344">
        <v>1</v>
      </c>
      <c r="X387" s="345">
        <v>0.49974013512973259</v>
      </c>
      <c r="Y387" s="344">
        <v>1</v>
      </c>
      <c r="Z387" s="345">
        <v>0.49974013512973259</v>
      </c>
      <c r="AA387" s="344">
        <v>38</v>
      </c>
      <c r="AB387" s="345">
        <v>18.990125134929837</v>
      </c>
      <c r="AC387" s="344">
        <v>5</v>
      </c>
      <c r="AD387" s="345">
        <v>2.4987006756486627</v>
      </c>
      <c r="AE387" s="344">
        <v>20</v>
      </c>
      <c r="AF387" s="345">
        <v>9.9948027025946509</v>
      </c>
      <c r="AG387" s="344">
        <v>3</v>
      </c>
      <c r="AH387" s="345">
        <v>1.3245033112582782</v>
      </c>
      <c r="AI387" s="344">
        <v>17</v>
      </c>
      <c r="AJ387" s="345">
        <v>6.7061143984220903</v>
      </c>
      <c r="AK387" s="344">
        <v>32</v>
      </c>
      <c r="AL387" s="345">
        <v>14.1280353200883</v>
      </c>
      <c r="AM387" s="344">
        <v>52</v>
      </c>
      <c r="AN387" s="345">
        <v>25.98648702674609</v>
      </c>
      <c r="AO387" s="344">
        <v>1</v>
      </c>
      <c r="AP387" s="345">
        <v>0.49974013512973259</v>
      </c>
      <c r="AQ387" s="374">
        <v>23</v>
      </c>
      <c r="AR387" s="375">
        <v>11.494023107983848</v>
      </c>
      <c r="AS387" s="374">
        <v>1</v>
      </c>
      <c r="AT387" s="375">
        <v>0.49974013512973259</v>
      </c>
      <c r="AU387" s="374">
        <v>14</v>
      </c>
      <c r="AV387" s="375">
        <v>6.9963618918162549</v>
      </c>
      <c r="AW387" s="374">
        <v>29</v>
      </c>
      <c r="AX387" s="375">
        <v>14.492463918762242</v>
      </c>
      <c r="AY387" s="374">
        <v>12</v>
      </c>
      <c r="AZ387" s="375">
        <v>5.9968816215567902</v>
      </c>
      <c r="BA387" s="374">
        <v>0</v>
      </c>
      <c r="BB387" s="375">
        <v>0</v>
      </c>
      <c r="BC387" s="374">
        <v>132</v>
      </c>
      <c r="BD387" s="375">
        <v>65.965697837124694</v>
      </c>
      <c r="BE387" s="344">
        <v>383</v>
      </c>
      <c r="BF387" s="375">
        <v>191.40047175468757</v>
      </c>
      <c r="BG387" s="376">
        <v>9</v>
      </c>
      <c r="BH387" s="375">
        <v>4.4976612161675931</v>
      </c>
      <c r="BI387" s="376">
        <v>392</v>
      </c>
      <c r="BJ387" s="375">
        <v>195.89813297085516</v>
      </c>
      <c r="BK387" s="344">
        <v>393</v>
      </c>
      <c r="BL387" s="375">
        <v>196.39787310598487</v>
      </c>
      <c r="BM387" s="344">
        <v>2</v>
      </c>
      <c r="BN387" s="345">
        <v>0.99948027025946518</v>
      </c>
      <c r="BO387" s="344">
        <v>1</v>
      </c>
      <c r="BP387" s="345">
        <v>0.49974013512973259</v>
      </c>
      <c r="BQ387" s="344">
        <v>396</v>
      </c>
      <c r="BR387" s="345">
        <v>197.89709351137409</v>
      </c>
      <c r="BS387" s="344">
        <v>91</v>
      </c>
      <c r="BT387" s="345">
        <v>70.478167257857152</v>
      </c>
      <c r="BU387" s="344">
        <v>0</v>
      </c>
      <c r="BV387" s="345">
        <v>0</v>
      </c>
      <c r="BW387" s="376">
        <v>91</v>
      </c>
      <c r="BX387" s="345">
        <v>70.478167257857152</v>
      </c>
      <c r="BY387" s="344">
        <v>0</v>
      </c>
      <c r="BZ387" s="345">
        <v>0</v>
      </c>
      <c r="CA387" s="376">
        <v>20</v>
      </c>
      <c r="CB387" s="345">
        <v>9.9948027025946509</v>
      </c>
      <c r="CC387" s="376">
        <v>50</v>
      </c>
      <c r="CD387" s="345">
        <v>24.987006756486625</v>
      </c>
      <c r="CE387" s="376">
        <v>1</v>
      </c>
      <c r="CF387" s="345">
        <v>0.49974013512973259</v>
      </c>
      <c r="CG387" s="344">
        <v>0</v>
      </c>
      <c r="CH387" s="345">
        <v>0</v>
      </c>
      <c r="CI387" s="376">
        <v>181</v>
      </c>
      <c r="CJ387" s="345">
        <v>90.452964458481588</v>
      </c>
      <c r="CK387" s="376">
        <v>3</v>
      </c>
      <c r="CL387" s="345">
        <v>1.4992204053891975</v>
      </c>
      <c r="CM387" s="376">
        <v>0</v>
      </c>
      <c r="CN387" s="345">
        <v>0</v>
      </c>
      <c r="CO387" s="376">
        <v>3</v>
      </c>
      <c r="CP387" s="345">
        <v>4.8776522233964723</v>
      </c>
      <c r="CQ387" s="376">
        <v>11</v>
      </c>
      <c r="CR387" s="345">
        <v>4.8565121412803531</v>
      </c>
      <c r="CS387" s="376">
        <v>10</v>
      </c>
      <c r="CT387" s="345">
        <v>4.4150110375275942</v>
      </c>
      <c r="CU387" s="376">
        <v>395</v>
      </c>
      <c r="CV387" s="345">
        <v>197.39735337624435</v>
      </c>
      <c r="CW387" s="376">
        <v>51</v>
      </c>
      <c r="CX387" s="345">
        <v>25.48674689161636</v>
      </c>
      <c r="CY387" s="344">
        <v>11</v>
      </c>
      <c r="CZ387" s="345">
        <v>5.4971414864270578</v>
      </c>
      <c r="DA387" s="344">
        <v>76</v>
      </c>
      <c r="DB387" s="345">
        <v>37.980250269859674</v>
      </c>
      <c r="DC387" s="344">
        <v>216</v>
      </c>
      <c r="DD387" s="345">
        <v>107.94386918802222</v>
      </c>
      <c r="DE387" s="344">
        <v>119</v>
      </c>
      <c r="DF387" s="345">
        <v>59.469076080438178</v>
      </c>
      <c r="DG387" s="344">
        <v>104</v>
      </c>
      <c r="DH387" s="345">
        <v>51.97297405349218</v>
      </c>
      <c r="DI387" s="344">
        <v>515</v>
      </c>
      <c r="DJ387" s="345">
        <v>257.36616959181225</v>
      </c>
      <c r="DK387" s="344">
        <v>5</v>
      </c>
      <c r="DL387" s="345">
        <v>2.4987006756486627</v>
      </c>
      <c r="DM387" s="344">
        <v>88</v>
      </c>
      <c r="DN387" s="377">
        <v>43.977131891416462</v>
      </c>
    </row>
    <row r="388" spans="2:118">
      <c r="B388" s="378" t="s">
        <v>542</v>
      </c>
    </row>
    <row r="389" spans="2:118">
      <c r="B389" s="139"/>
    </row>
    <row r="392" spans="2:118" ht="18">
      <c r="B392" s="627" t="s">
        <v>430</v>
      </c>
      <c r="C392" s="627"/>
      <c r="D392" s="627"/>
    </row>
    <row r="395" spans="2:118" ht="39.75" customHeight="1" thickBot="1">
      <c r="B395" s="781" t="s">
        <v>665</v>
      </c>
      <c r="C395" s="782"/>
      <c r="D395" s="782"/>
      <c r="E395" s="782"/>
      <c r="F395" s="782"/>
      <c r="G395" s="782"/>
      <c r="H395" s="782"/>
      <c r="I395" s="782"/>
      <c r="J395" s="782"/>
      <c r="K395" s="782"/>
      <c r="L395" s="782"/>
      <c r="M395" s="782"/>
      <c r="N395" s="782"/>
      <c r="O395" s="782"/>
      <c r="P395" s="782"/>
      <c r="Q395" s="782"/>
      <c r="R395" s="782"/>
      <c r="S395" s="782"/>
      <c r="T395" s="782"/>
      <c r="U395" s="782"/>
      <c r="V395" s="782"/>
      <c r="W395" s="782"/>
      <c r="X395" s="782"/>
      <c r="Y395" s="782"/>
      <c r="Z395" s="229"/>
      <c r="AA395" s="229"/>
      <c r="AB395" s="229"/>
      <c r="AC395" s="229"/>
      <c r="AD395" s="229"/>
      <c r="AE395" s="229"/>
      <c r="AF395" s="229"/>
      <c r="AG395" s="229"/>
      <c r="AH395" s="229"/>
      <c r="AI395" s="229"/>
      <c r="AJ395" s="229"/>
      <c r="AK395" s="229"/>
      <c r="AL395" s="229"/>
      <c r="AM395" s="229"/>
      <c r="AN395" s="229"/>
      <c r="AO395" s="229"/>
      <c r="AP395" s="229"/>
      <c r="AQ395" s="229"/>
      <c r="AR395" s="229"/>
      <c r="AS395" s="229"/>
      <c r="AT395" s="229"/>
      <c r="AU395" s="229"/>
      <c r="AV395" s="229"/>
      <c r="AW395" s="229"/>
      <c r="AX395" s="229"/>
      <c r="AY395" s="229"/>
      <c r="AZ395" s="229"/>
    </row>
    <row r="396" spans="2:118" ht="70.5" customHeight="1">
      <c r="B396" s="787" t="s">
        <v>400</v>
      </c>
      <c r="C396" s="783" t="s">
        <v>401</v>
      </c>
      <c r="D396" s="784"/>
      <c r="E396" s="783" t="s">
        <v>402</v>
      </c>
      <c r="F396" s="784"/>
      <c r="G396" s="783" t="s">
        <v>403</v>
      </c>
      <c r="H396" s="784"/>
      <c r="I396" s="783" t="s">
        <v>404</v>
      </c>
      <c r="J396" s="784"/>
      <c r="K396" s="783" t="s">
        <v>437</v>
      </c>
      <c r="L396" s="784"/>
      <c r="M396" s="783" t="s">
        <v>436</v>
      </c>
      <c r="N396" s="784"/>
      <c r="O396" s="783" t="s">
        <v>429</v>
      </c>
      <c r="P396" s="784"/>
      <c r="Q396" s="783" t="s">
        <v>426</v>
      </c>
      <c r="R396" s="784"/>
      <c r="S396" s="783" t="s">
        <v>427</v>
      </c>
      <c r="T396" s="784"/>
      <c r="U396" s="783" t="s">
        <v>690</v>
      </c>
      <c r="V396" s="784"/>
      <c r="W396" s="783" t="s">
        <v>406</v>
      </c>
      <c r="X396" s="784"/>
      <c r="Y396" s="783" t="s">
        <v>407</v>
      </c>
      <c r="Z396" s="784"/>
      <c r="AA396" s="783" t="s">
        <v>408</v>
      </c>
      <c r="AB396" s="784"/>
      <c r="AC396" s="783" t="s">
        <v>409</v>
      </c>
      <c r="AD396" s="784"/>
      <c r="AE396" s="783" t="s">
        <v>410</v>
      </c>
      <c r="AF396" s="784"/>
      <c r="AG396" s="783" t="s">
        <v>411</v>
      </c>
      <c r="AH396" s="784"/>
      <c r="AI396" s="783" t="s">
        <v>412</v>
      </c>
      <c r="AJ396" s="784"/>
      <c r="AK396" s="783" t="s">
        <v>685</v>
      </c>
      <c r="AL396" s="784"/>
      <c r="AM396" s="783" t="s">
        <v>413</v>
      </c>
      <c r="AN396" s="784"/>
      <c r="AO396" s="783" t="s">
        <v>686</v>
      </c>
      <c r="AP396" s="784"/>
      <c r="AQ396" s="783" t="s">
        <v>688</v>
      </c>
      <c r="AR396" s="784"/>
      <c r="AS396" s="783" t="s">
        <v>689</v>
      </c>
      <c r="AT396" s="784"/>
      <c r="AU396" s="783" t="s">
        <v>414</v>
      </c>
      <c r="AV396" s="784"/>
      <c r="AW396" s="783" t="s">
        <v>415</v>
      </c>
      <c r="AX396" s="784"/>
      <c r="AY396" s="783" t="s">
        <v>416</v>
      </c>
      <c r="AZ396" s="789"/>
    </row>
    <row r="397" spans="2:118" ht="37.5" customHeight="1" thickBot="1">
      <c r="B397" s="788"/>
      <c r="C397" s="235" t="s">
        <v>417</v>
      </c>
      <c r="D397" s="235" t="s">
        <v>418</v>
      </c>
      <c r="E397" s="235" t="s">
        <v>417</v>
      </c>
      <c r="F397" s="235" t="s">
        <v>419</v>
      </c>
      <c r="G397" s="235" t="s">
        <v>417</v>
      </c>
      <c r="H397" s="235" t="s">
        <v>419</v>
      </c>
      <c r="I397" s="235" t="s">
        <v>417</v>
      </c>
      <c r="J397" s="235" t="s">
        <v>419</v>
      </c>
      <c r="K397" s="235" t="s">
        <v>417</v>
      </c>
      <c r="L397" s="235" t="s">
        <v>420</v>
      </c>
      <c r="M397" s="235" t="s">
        <v>417</v>
      </c>
      <c r="N397" s="235" t="s">
        <v>420</v>
      </c>
      <c r="O397" s="235" t="s">
        <v>417</v>
      </c>
      <c r="P397" s="235" t="s">
        <v>420</v>
      </c>
      <c r="Q397" s="235" t="s">
        <v>417</v>
      </c>
      <c r="R397" s="235" t="s">
        <v>421</v>
      </c>
      <c r="S397" s="235" t="s">
        <v>417</v>
      </c>
      <c r="T397" s="235" t="s">
        <v>421</v>
      </c>
      <c r="U397" s="235" t="s">
        <v>417</v>
      </c>
      <c r="V397" s="235" t="s">
        <v>421</v>
      </c>
      <c r="W397" s="235" t="s">
        <v>417</v>
      </c>
      <c r="X397" s="235" t="s">
        <v>421</v>
      </c>
      <c r="Y397" s="235" t="s">
        <v>417</v>
      </c>
      <c r="Z397" s="235" t="s">
        <v>422</v>
      </c>
      <c r="AA397" s="235" t="s">
        <v>423</v>
      </c>
      <c r="AB397" s="235" t="s">
        <v>422</v>
      </c>
      <c r="AC397" s="235" t="s">
        <v>417</v>
      </c>
      <c r="AD397" s="235" t="s">
        <v>422</v>
      </c>
      <c r="AE397" s="235" t="s">
        <v>417</v>
      </c>
      <c r="AF397" s="235" t="s">
        <v>422</v>
      </c>
      <c r="AG397" s="235" t="s">
        <v>417</v>
      </c>
      <c r="AH397" s="235" t="s">
        <v>422</v>
      </c>
      <c r="AI397" s="235" t="s">
        <v>417</v>
      </c>
      <c r="AJ397" s="235" t="s">
        <v>422</v>
      </c>
      <c r="AK397" s="236" t="s">
        <v>423</v>
      </c>
      <c r="AL397" s="235" t="s">
        <v>424</v>
      </c>
      <c r="AM397" s="236" t="s">
        <v>423</v>
      </c>
      <c r="AN397" s="235" t="s">
        <v>425</v>
      </c>
      <c r="AO397" s="236" t="s">
        <v>423</v>
      </c>
      <c r="AP397" s="235" t="s">
        <v>422</v>
      </c>
      <c r="AQ397" s="235" t="s">
        <v>423</v>
      </c>
      <c r="AR397" s="235" t="s">
        <v>425</v>
      </c>
      <c r="AS397" s="235" t="s">
        <v>423</v>
      </c>
      <c r="AT397" s="235" t="s">
        <v>425</v>
      </c>
      <c r="AU397" s="235" t="s">
        <v>423</v>
      </c>
      <c r="AV397" s="235" t="s">
        <v>422</v>
      </c>
      <c r="AW397" s="235" t="s">
        <v>423</v>
      </c>
      <c r="AX397" s="235" t="s">
        <v>422</v>
      </c>
      <c r="AY397" s="235" t="s">
        <v>423</v>
      </c>
      <c r="AZ397" s="237" t="s">
        <v>422</v>
      </c>
    </row>
    <row r="398" spans="2:118" ht="13.5" thickBot="1">
      <c r="B398" s="231" t="s">
        <v>152</v>
      </c>
      <c r="C398" s="238">
        <v>27624</v>
      </c>
      <c r="D398" s="239">
        <v>4.3847688647124841</v>
      </c>
      <c r="E398" s="238">
        <v>733</v>
      </c>
      <c r="F398" s="239">
        <v>9.8577153769601118</v>
      </c>
      <c r="G398" s="238">
        <v>479</v>
      </c>
      <c r="H398" s="239">
        <v>6.4418085478361435</v>
      </c>
      <c r="I398" s="238">
        <v>1201</v>
      </c>
      <c r="J398" s="239">
        <v>16.151590951881438</v>
      </c>
      <c r="K398" s="238">
        <v>22</v>
      </c>
      <c r="L398" s="239">
        <v>29.586594582963503</v>
      </c>
      <c r="M398" s="238">
        <v>13</v>
      </c>
      <c r="N398" s="239">
        <v>17.482987708114795</v>
      </c>
      <c r="O398" s="238">
        <v>35</v>
      </c>
      <c r="P398" s="239">
        <v>47.069582291078298</v>
      </c>
      <c r="Q398" s="238">
        <v>58</v>
      </c>
      <c r="R398" s="239">
        <v>11.056000548987614</v>
      </c>
      <c r="S398" s="238">
        <v>11</v>
      </c>
      <c r="T398" s="239">
        <v>2.0968276903252372</v>
      </c>
      <c r="U398" s="238">
        <v>9</v>
      </c>
      <c r="V398" s="239">
        <v>1.7155862920842848</v>
      </c>
      <c r="W398" s="238">
        <v>892</v>
      </c>
      <c r="X398" s="239">
        <v>170.03366361546466</v>
      </c>
      <c r="Y398" s="238">
        <v>106</v>
      </c>
      <c r="Z398" s="239">
        <v>1.6825423532418307</v>
      </c>
      <c r="AA398" s="238">
        <v>145</v>
      </c>
      <c r="AB398" s="239">
        <v>2.3015909549062776</v>
      </c>
      <c r="AC398" s="238">
        <v>3</v>
      </c>
      <c r="AD398" s="239">
        <v>4.7619123204957467E-2</v>
      </c>
      <c r="AE398" s="238">
        <v>3875</v>
      </c>
      <c r="AF398" s="239">
        <v>61.508034139736722</v>
      </c>
      <c r="AG398" s="238">
        <v>251</v>
      </c>
      <c r="AH398" s="239">
        <v>3.9841333081481083</v>
      </c>
      <c r="AI398" s="238">
        <v>12</v>
      </c>
      <c r="AJ398" s="239">
        <v>0.19047649281982987</v>
      </c>
      <c r="AK398" s="238">
        <v>337</v>
      </c>
      <c r="AL398" s="239">
        <v>10.948625281512872</v>
      </c>
      <c r="AM398" s="238">
        <v>409</v>
      </c>
      <c r="AN398" s="239">
        <v>12.694065570900857</v>
      </c>
      <c r="AO398" s="238">
        <v>1011</v>
      </c>
      <c r="AP398" s="239">
        <v>16.047644520070669</v>
      </c>
      <c r="AQ398" s="238">
        <v>159</v>
      </c>
      <c r="AR398" s="239">
        <v>4.9348567867316291</v>
      </c>
      <c r="AS398" s="238">
        <v>217</v>
      </c>
      <c r="AT398" s="239">
        <v>6.7349932246588891</v>
      </c>
      <c r="AU398" s="238">
        <v>2381</v>
      </c>
      <c r="AV398" s="239">
        <v>37.793710783667912</v>
      </c>
      <c r="AW398" s="238">
        <v>311</v>
      </c>
      <c r="AX398" s="239">
        <v>4.9365157722472572</v>
      </c>
      <c r="AY398" s="238">
        <v>871</v>
      </c>
      <c r="AZ398" s="240">
        <v>13.825418770505983</v>
      </c>
    </row>
    <row r="399" spans="2:118">
      <c r="B399" s="247" t="s">
        <v>254</v>
      </c>
      <c r="C399" s="242">
        <v>19</v>
      </c>
      <c r="D399" s="243">
        <v>8.5163603765127753</v>
      </c>
      <c r="E399" s="242">
        <v>0</v>
      </c>
      <c r="F399" s="243">
        <v>0</v>
      </c>
      <c r="G399" s="242">
        <v>0</v>
      </c>
      <c r="H399" s="243">
        <v>0</v>
      </c>
      <c r="I399" s="242">
        <v>0</v>
      </c>
      <c r="J399" s="243">
        <v>0</v>
      </c>
      <c r="K399" s="242">
        <v>0</v>
      </c>
      <c r="L399" s="243">
        <v>0</v>
      </c>
      <c r="M399" s="242">
        <v>0</v>
      </c>
      <c r="N399" s="243">
        <v>0</v>
      </c>
      <c r="O399" s="242">
        <v>0</v>
      </c>
      <c r="P399" s="243">
        <v>0</v>
      </c>
      <c r="Q399" s="242">
        <v>0</v>
      </c>
      <c r="R399" s="243">
        <v>0</v>
      </c>
      <c r="S399" s="242">
        <v>0</v>
      </c>
      <c r="T399" s="243">
        <v>0</v>
      </c>
      <c r="U399" s="242">
        <v>0</v>
      </c>
      <c r="V399" s="243">
        <v>0</v>
      </c>
      <c r="W399" s="242">
        <v>0</v>
      </c>
      <c r="X399" s="243">
        <v>0</v>
      </c>
      <c r="Y399" s="242">
        <v>0</v>
      </c>
      <c r="Z399" s="243">
        <v>0</v>
      </c>
      <c r="AA399" s="242">
        <v>0</v>
      </c>
      <c r="AB399" s="243">
        <v>0</v>
      </c>
      <c r="AC399" s="242">
        <v>0</v>
      </c>
      <c r="AD399" s="243">
        <v>0</v>
      </c>
      <c r="AE399" s="242">
        <v>3</v>
      </c>
      <c r="AF399" s="243">
        <v>134.4688480502017</v>
      </c>
      <c r="AG399" s="242">
        <v>1</v>
      </c>
      <c r="AH399" s="243">
        <v>44.822949350067233</v>
      </c>
      <c r="AI399" s="242">
        <v>0</v>
      </c>
      <c r="AJ399" s="243">
        <v>0</v>
      </c>
      <c r="AK399" s="242">
        <v>0</v>
      </c>
      <c r="AL399" s="243">
        <v>0</v>
      </c>
      <c r="AM399" s="242">
        <v>1</v>
      </c>
      <c r="AN399" s="243">
        <v>93.720712277413313</v>
      </c>
      <c r="AO399" s="242">
        <v>0</v>
      </c>
      <c r="AP399" s="243">
        <v>0</v>
      </c>
      <c r="AQ399" s="242">
        <v>0</v>
      </c>
      <c r="AR399" s="243">
        <v>0</v>
      </c>
      <c r="AS399" s="242">
        <v>0</v>
      </c>
      <c r="AT399" s="243">
        <v>0</v>
      </c>
      <c r="AU399" s="242">
        <v>0</v>
      </c>
      <c r="AV399" s="243">
        <v>0</v>
      </c>
      <c r="AW399" s="242">
        <v>0</v>
      </c>
      <c r="AX399" s="243">
        <v>0</v>
      </c>
      <c r="AY399" s="242">
        <v>0</v>
      </c>
      <c r="AZ399" s="248">
        <v>0</v>
      </c>
    </row>
    <row r="400" spans="2:118">
      <c r="B400" s="247" t="s">
        <v>270</v>
      </c>
      <c r="C400" s="242">
        <v>121</v>
      </c>
      <c r="D400" s="243">
        <v>4.9995868110073545</v>
      </c>
      <c r="E400" s="242">
        <v>2</v>
      </c>
      <c r="F400" s="243">
        <v>6.8965517241379306</v>
      </c>
      <c r="G400" s="242">
        <v>2</v>
      </c>
      <c r="H400" s="243">
        <v>6.8965517241379306</v>
      </c>
      <c r="I400" s="242">
        <v>6</v>
      </c>
      <c r="J400" s="243">
        <v>20.689655172413794</v>
      </c>
      <c r="K400" s="242">
        <v>1</v>
      </c>
      <c r="L400" s="243">
        <v>344.82758620689657</v>
      </c>
      <c r="M400" s="242">
        <v>1</v>
      </c>
      <c r="N400" s="243">
        <v>344.82758620689657</v>
      </c>
      <c r="O400" s="242">
        <v>2</v>
      </c>
      <c r="P400" s="243">
        <v>689.65517241379314</v>
      </c>
      <c r="Q400" s="242">
        <v>0</v>
      </c>
      <c r="R400" s="243">
        <v>0</v>
      </c>
      <c r="S400" s="242">
        <v>0</v>
      </c>
      <c r="T400" s="243">
        <v>0</v>
      </c>
      <c r="U400" s="242">
        <v>0</v>
      </c>
      <c r="V400" s="243">
        <v>0</v>
      </c>
      <c r="W400" s="242">
        <v>3</v>
      </c>
      <c r="X400" s="243">
        <v>117.87819253438114</v>
      </c>
      <c r="Y400" s="242">
        <v>1</v>
      </c>
      <c r="Z400" s="243">
        <v>4.1318899264523594</v>
      </c>
      <c r="AA400" s="242">
        <v>1</v>
      </c>
      <c r="AB400" s="243">
        <v>4.1318899264523594</v>
      </c>
      <c r="AC400" s="242">
        <v>0</v>
      </c>
      <c r="AD400" s="243">
        <v>0</v>
      </c>
      <c r="AE400" s="242">
        <v>23</v>
      </c>
      <c r="AF400" s="243">
        <v>95.033468308404267</v>
      </c>
      <c r="AG400" s="242">
        <v>1</v>
      </c>
      <c r="AH400" s="243">
        <v>4.1318899264523594</v>
      </c>
      <c r="AI400" s="242">
        <v>0</v>
      </c>
      <c r="AJ400" s="243">
        <v>0</v>
      </c>
      <c r="AK400" s="242">
        <v>0</v>
      </c>
      <c r="AL400" s="243">
        <v>0</v>
      </c>
      <c r="AM400" s="242">
        <v>1</v>
      </c>
      <c r="AN400" s="243">
        <v>8.3948959032908004</v>
      </c>
      <c r="AO400" s="242">
        <v>1</v>
      </c>
      <c r="AP400" s="243">
        <v>4.1318899264523594</v>
      </c>
      <c r="AQ400" s="242">
        <v>1</v>
      </c>
      <c r="AR400" s="243">
        <v>8.3948959032908004</v>
      </c>
      <c r="AS400" s="242">
        <v>1</v>
      </c>
      <c r="AT400" s="243">
        <v>8.3948959032908004</v>
      </c>
      <c r="AU400" s="242">
        <v>8</v>
      </c>
      <c r="AV400" s="243">
        <v>33.055119411618875</v>
      </c>
      <c r="AW400" s="242">
        <v>0</v>
      </c>
      <c r="AX400" s="243">
        <v>0</v>
      </c>
      <c r="AY400" s="242">
        <v>10</v>
      </c>
      <c r="AZ400" s="248">
        <v>41.318899264523594</v>
      </c>
    </row>
    <row r="401" spans="2:52">
      <c r="B401" s="247" t="s">
        <v>255</v>
      </c>
      <c r="C401" s="242">
        <v>18</v>
      </c>
      <c r="D401" s="243">
        <v>2.3863184409386187</v>
      </c>
      <c r="E401" s="242">
        <v>0</v>
      </c>
      <c r="F401" s="243">
        <v>0</v>
      </c>
      <c r="G401" s="242">
        <v>0</v>
      </c>
      <c r="H401" s="243">
        <v>0</v>
      </c>
      <c r="I401" s="242">
        <v>0</v>
      </c>
      <c r="J401" s="243">
        <v>0</v>
      </c>
      <c r="K401" s="242">
        <v>0</v>
      </c>
      <c r="L401" s="243">
        <v>0</v>
      </c>
      <c r="M401" s="242">
        <v>0</v>
      </c>
      <c r="N401" s="243">
        <v>0</v>
      </c>
      <c r="O401" s="242">
        <v>0</v>
      </c>
      <c r="P401" s="243">
        <v>0</v>
      </c>
      <c r="Q401" s="242">
        <v>0</v>
      </c>
      <c r="R401" s="243">
        <v>0</v>
      </c>
      <c r="S401" s="242">
        <v>0</v>
      </c>
      <c r="T401" s="243">
        <v>0</v>
      </c>
      <c r="U401" s="242">
        <v>0</v>
      </c>
      <c r="V401" s="243">
        <v>0</v>
      </c>
      <c r="W401" s="242">
        <v>0</v>
      </c>
      <c r="X401" s="243">
        <v>0</v>
      </c>
      <c r="Y401" s="242">
        <v>0</v>
      </c>
      <c r="Z401" s="243">
        <v>0</v>
      </c>
      <c r="AA401" s="242">
        <v>0</v>
      </c>
      <c r="AB401" s="243">
        <v>0</v>
      </c>
      <c r="AC401" s="242">
        <v>0</v>
      </c>
      <c r="AD401" s="243">
        <v>0</v>
      </c>
      <c r="AE401" s="242">
        <v>2</v>
      </c>
      <c r="AF401" s="243">
        <v>26.514649343762429</v>
      </c>
      <c r="AG401" s="242">
        <v>0</v>
      </c>
      <c r="AH401" s="243">
        <v>0</v>
      </c>
      <c r="AI401" s="242">
        <v>0</v>
      </c>
      <c r="AJ401" s="243">
        <v>0</v>
      </c>
      <c r="AK401" s="242">
        <v>0</v>
      </c>
      <c r="AL401" s="243">
        <v>0</v>
      </c>
      <c r="AM401" s="242">
        <v>0</v>
      </c>
      <c r="AN401" s="243">
        <v>0</v>
      </c>
      <c r="AO401" s="242">
        <v>0</v>
      </c>
      <c r="AP401" s="243">
        <v>0</v>
      </c>
      <c r="AQ401" s="242">
        <v>0</v>
      </c>
      <c r="AR401" s="243">
        <v>0</v>
      </c>
      <c r="AS401" s="242">
        <v>0</v>
      </c>
      <c r="AT401" s="243">
        <v>0</v>
      </c>
      <c r="AU401" s="242">
        <v>3</v>
      </c>
      <c r="AV401" s="243">
        <v>39.771974015643643</v>
      </c>
      <c r="AW401" s="242">
        <v>0</v>
      </c>
      <c r="AX401" s="243">
        <v>0</v>
      </c>
      <c r="AY401" s="242">
        <v>2</v>
      </c>
      <c r="AZ401" s="248">
        <v>26.514649343762429</v>
      </c>
    </row>
    <row r="402" spans="2:52">
      <c r="B402" s="247" t="s">
        <v>256</v>
      </c>
      <c r="C402" s="242">
        <v>16</v>
      </c>
      <c r="D402" s="243">
        <v>3.6504677161761352</v>
      </c>
      <c r="E402" s="242">
        <v>0</v>
      </c>
      <c r="F402" s="243">
        <v>0</v>
      </c>
      <c r="G402" s="242">
        <v>0</v>
      </c>
      <c r="H402" s="243">
        <v>0</v>
      </c>
      <c r="I402" s="242">
        <v>0</v>
      </c>
      <c r="J402" s="243">
        <v>0</v>
      </c>
      <c r="K402" s="242">
        <v>0</v>
      </c>
      <c r="L402" s="243">
        <v>0</v>
      </c>
      <c r="M402" s="242">
        <v>0</v>
      </c>
      <c r="N402" s="243">
        <v>0</v>
      </c>
      <c r="O402" s="242">
        <v>0</v>
      </c>
      <c r="P402" s="243">
        <v>0</v>
      </c>
      <c r="Q402" s="242">
        <v>0</v>
      </c>
      <c r="R402" s="243">
        <v>0</v>
      </c>
      <c r="S402" s="242">
        <v>0</v>
      </c>
      <c r="T402" s="243">
        <v>0</v>
      </c>
      <c r="U402" s="242">
        <v>0</v>
      </c>
      <c r="V402" s="243">
        <v>0</v>
      </c>
      <c r="W402" s="242">
        <v>0</v>
      </c>
      <c r="X402" s="243">
        <v>0</v>
      </c>
      <c r="Y402" s="242">
        <v>0</v>
      </c>
      <c r="Z402" s="243">
        <v>0</v>
      </c>
      <c r="AA402" s="242">
        <v>0</v>
      </c>
      <c r="AB402" s="243">
        <v>0</v>
      </c>
      <c r="AC402" s="242">
        <v>0</v>
      </c>
      <c r="AD402" s="243">
        <v>0</v>
      </c>
      <c r="AE402" s="242">
        <v>0</v>
      </c>
      <c r="AF402" s="243">
        <v>0</v>
      </c>
      <c r="AG402" s="242">
        <v>0</v>
      </c>
      <c r="AH402" s="243">
        <v>0</v>
      </c>
      <c r="AI402" s="242">
        <v>0</v>
      </c>
      <c r="AJ402" s="243">
        <v>0</v>
      </c>
      <c r="AK402" s="242">
        <v>0</v>
      </c>
      <c r="AL402" s="243">
        <v>0</v>
      </c>
      <c r="AM402" s="242">
        <v>0</v>
      </c>
      <c r="AN402" s="243">
        <v>0</v>
      </c>
      <c r="AO402" s="242">
        <v>0</v>
      </c>
      <c r="AP402" s="243">
        <v>0</v>
      </c>
      <c r="AQ402" s="242">
        <v>0</v>
      </c>
      <c r="AR402" s="243">
        <v>0</v>
      </c>
      <c r="AS402" s="242">
        <v>0</v>
      </c>
      <c r="AT402" s="243">
        <v>0</v>
      </c>
      <c r="AU402" s="242">
        <v>4</v>
      </c>
      <c r="AV402" s="243">
        <v>91.261692904403375</v>
      </c>
      <c r="AW402" s="242">
        <v>0</v>
      </c>
      <c r="AX402" s="243">
        <v>0</v>
      </c>
      <c r="AY402" s="242">
        <v>0</v>
      </c>
      <c r="AZ402" s="248">
        <v>0</v>
      </c>
    </row>
    <row r="403" spans="2:52">
      <c r="B403" s="247" t="s">
        <v>257</v>
      </c>
      <c r="C403" s="242">
        <v>28</v>
      </c>
      <c r="D403" s="243">
        <v>4.1859769771266251</v>
      </c>
      <c r="E403" s="242">
        <v>1</v>
      </c>
      <c r="F403" s="243">
        <v>9.7087378640776691</v>
      </c>
      <c r="G403" s="242">
        <v>1</v>
      </c>
      <c r="H403" s="243">
        <v>9.7087378640776691</v>
      </c>
      <c r="I403" s="242">
        <v>3</v>
      </c>
      <c r="J403" s="243">
        <v>29.126213592233011</v>
      </c>
      <c r="K403" s="242">
        <v>0</v>
      </c>
      <c r="L403" s="243">
        <v>0</v>
      </c>
      <c r="M403" s="242">
        <v>0</v>
      </c>
      <c r="N403" s="243">
        <v>0</v>
      </c>
      <c r="O403" s="242">
        <v>0</v>
      </c>
      <c r="P403" s="243">
        <v>0</v>
      </c>
      <c r="Q403" s="242">
        <v>0</v>
      </c>
      <c r="R403" s="243">
        <v>0</v>
      </c>
      <c r="S403" s="242">
        <v>0</v>
      </c>
      <c r="T403" s="243">
        <v>0</v>
      </c>
      <c r="U403" s="242">
        <v>0</v>
      </c>
      <c r="V403" s="243">
        <v>0</v>
      </c>
      <c r="W403" s="242">
        <v>1</v>
      </c>
      <c r="X403" s="243">
        <v>142.45014245014247</v>
      </c>
      <c r="Y403" s="242">
        <v>1</v>
      </c>
      <c r="Z403" s="243">
        <v>14.949917775452235</v>
      </c>
      <c r="AA403" s="242">
        <v>1</v>
      </c>
      <c r="AB403" s="243">
        <v>14.949917775452235</v>
      </c>
      <c r="AC403" s="242">
        <v>0</v>
      </c>
      <c r="AD403" s="243">
        <v>0</v>
      </c>
      <c r="AE403" s="242">
        <v>3</v>
      </c>
      <c r="AF403" s="243">
        <v>44.849753326356705</v>
      </c>
      <c r="AG403" s="242">
        <v>0</v>
      </c>
      <c r="AH403" s="243">
        <v>0</v>
      </c>
      <c r="AI403" s="242">
        <v>0</v>
      </c>
      <c r="AJ403" s="243">
        <v>0</v>
      </c>
      <c r="AK403" s="242">
        <v>0</v>
      </c>
      <c r="AL403" s="243">
        <v>0</v>
      </c>
      <c r="AM403" s="242">
        <v>0</v>
      </c>
      <c r="AN403" s="243">
        <v>0</v>
      </c>
      <c r="AO403" s="242">
        <v>0</v>
      </c>
      <c r="AP403" s="243">
        <v>0</v>
      </c>
      <c r="AQ403" s="242">
        <v>0</v>
      </c>
      <c r="AR403" s="243">
        <v>0</v>
      </c>
      <c r="AS403" s="242">
        <v>0</v>
      </c>
      <c r="AT403" s="243">
        <v>0</v>
      </c>
      <c r="AU403" s="242">
        <v>1</v>
      </c>
      <c r="AV403" s="243">
        <v>14.949917775452235</v>
      </c>
      <c r="AW403" s="242">
        <v>0</v>
      </c>
      <c r="AX403" s="243">
        <v>0</v>
      </c>
      <c r="AY403" s="242">
        <v>1</v>
      </c>
      <c r="AZ403" s="248">
        <v>14.949917775452235</v>
      </c>
    </row>
    <row r="404" spans="2:52">
      <c r="B404" s="247" t="s">
        <v>258</v>
      </c>
      <c r="C404" s="242">
        <v>23</v>
      </c>
      <c r="D404" s="243">
        <v>2.839856772441042</v>
      </c>
      <c r="E404" s="242">
        <v>1</v>
      </c>
      <c r="F404" s="243">
        <v>11.904761904761903</v>
      </c>
      <c r="G404" s="242">
        <v>1</v>
      </c>
      <c r="H404" s="243">
        <v>11.904761904761903</v>
      </c>
      <c r="I404" s="242">
        <v>1</v>
      </c>
      <c r="J404" s="243">
        <v>11.904761904761903</v>
      </c>
      <c r="K404" s="242">
        <v>0</v>
      </c>
      <c r="L404" s="243">
        <v>0</v>
      </c>
      <c r="M404" s="242">
        <v>0</v>
      </c>
      <c r="N404" s="243">
        <v>0</v>
      </c>
      <c r="O404" s="242">
        <v>0</v>
      </c>
      <c r="P404" s="243">
        <v>0</v>
      </c>
      <c r="Q404" s="242">
        <v>0</v>
      </c>
      <c r="R404" s="243">
        <v>0</v>
      </c>
      <c r="S404" s="242">
        <v>0</v>
      </c>
      <c r="T404" s="243">
        <v>0</v>
      </c>
      <c r="U404" s="242">
        <v>0</v>
      </c>
      <c r="V404" s="243">
        <v>0</v>
      </c>
      <c r="W404" s="242">
        <v>1</v>
      </c>
      <c r="X404" s="243">
        <v>103.62694300518135</v>
      </c>
      <c r="Y404" s="242">
        <v>0</v>
      </c>
      <c r="Z404" s="243">
        <v>0</v>
      </c>
      <c r="AA404" s="242">
        <v>0</v>
      </c>
      <c r="AB404" s="243">
        <v>0</v>
      </c>
      <c r="AC404" s="242">
        <v>0</v>
      </c>
      <c r="AD404" s="243">
        <v>0</v>
      </c>
      <c r="AE404" s="242">
        <v>6</v>
      </c>
      <c r="AF404" s="243">
        <v>74.083220150635881</v>
      </c>
      <c r="AG404" s="242">
        <v>1</v>
      </c>
      <c r="AH404" s="243">
        <v>12.347203358439314</v>
      </c>
      <c r="AI404" s="242">
        <v>0</v>
      </c>
      <c r="AJ404" s="243">
        <v>0</v>
      </c>
      <c r="AK404" s="242">
        <v>0</v>
      </c>
      <c r="AL404" s="243">
        <v>0</v>
      </c>
      <c r="AM404" s="242">
        <v>0</v>
      </c>
      <c r="AN404" s="243">
        <v>0</v>
      </c>
      <c r="AO404" s="242">
        <v>0</v>
      </c>
      <c r="AP404" s="243">
        <v>0</v>
      </c>
      <c r="AQ404" s="242">
        <v>0</v>
      </c>
      <c r="AR404" s="243">
        <v>0</v>
      </c>
      <c r="AS404" s="242">
        <v>0</v>
      </c>
      <c r="AT404" s="243">
        <v>0</v>
      </c>
      <c r="AU404" s="242">
        <v>1</v>
      </c>
      <c r="AV404" s="243">
        <v>12.347203358439314</v>
      </c>
      <c r="AW404" s="242">
        <v>0</v>
      </c>
      <c r="AX404" s="243">
        <v>0</v>
      </c>
      <c r="AY404" s="242">
        <v>0</v>
      </c>
      <c r="AZ404" s="248">
        <v>0</v>
      </c>
    </row>
    <row r="405" spans="2:52">
      <c r="B405" s="247" t="s">
        <v>259</v>
      </c>
      <c r="C405" s="242">
        <v>55</v>
      </c>
      <c r="D405" s="243">
        <v>3.2777115613825982</v>
      </c>
      <c r="E405" s="242">
        <v>4</v>
      </c>
      <c r="F405" s="243">
        <v>21.978021978021978</v>
      </c>
      <c r="G405" s="242">
        <v>4</v>
      </c>
      <c r="H405" s="243">
        <v>21.978021978021978</v>
      </c>
      <c r="I405" s="242">
        <v>6</v>
      </c>
      <c r="J405" s="243">
        <v>32.967032967032971</v>
      </c>
      <c r="K405" s="242">
        <v>0</v>
      </c>
      <c r="L405" s="243">
        <v>0</v>
      </c>
      <c r="M405" s="242">
        <v>0</v>
      </c>
      <c r="N405" s="243">
        <v>0</v>
      </c>
      <c r="O405" s="242">
        <v>0</v>
      </c>
      <c r="P405" s="243">
        <v>0</v>
      </c>
      <c r="Q405" s="242">
        <v>0</v>
      </c>
      <c r="R405" s="243">
        <v>0</v>
      </c>
      <c r="S405" s="242">
        <v>0</v>
      </c>
      <c r="T405" s="243">
        <v>0</v>
      </c>
      <c r="U405" s="242">
        <v>0</v>
      </c>
      <c r="V405" s="243">
        <v>0</v>
      </c>
      <c r="W405" s="242">
        <v>4</v>
      </c>
      <c r="X405" s="243">
        <v>210.19442984760903</v>
      </c>
      <c r="Y405" s="242">
        <v>0</v>
      </c>
      <c r="Z405" s="243">
        <v>0</v>
      </c>
      <c r="AA405" s="242">
        <v>0</v>
      </c>
      <c r="AB405" s="243">
        <v>0</v>
      </c>
      <c r="AC405" s="242">
        <v>0</v>
      </c>
      <c r="AD405" s="243">
        <v>0</v>
      </c>
      <c r="AE405" s="242">
        <v>10</v>
      </c>
      <c r="AF405" s="243">
        <v>59.594755661501786</v>
      </c>
      <c r="AG405" s="242">
        <v>1</v>
      </c>
      <c r="AH405" s="243">
        <v>5.9594755661501786</v>
      </c>
      <c r="AI405" s="242">
        <v>0</v>
      </c>
      <c r="AJ405" s="243">
        <v>0</v>
      </c>
      <c r="AK405" s="242">
        <v>2</v>
      </c>
      <c r="AL405" s="243">
        <v>23.166917641607785</v>
      </c>
      <c r="AM405" s="242">
        <v>1</v>
      </c>
      <c r="AN405" s="243">
        <v>12.274456855284154</v>
      </c>
      <c r="AO405" s="242">
        <v>1</v>
      </c>
      <c r="AP405" s="243">
        <v>5.9594755661501786</v>
      </c>
      <c r="AQ405" s="242">
        <v>1</v>
      </c>
      <c r="AR405" s="243">
        <v>12.274456855284154</v>
      </c>
      <c r="AS405" s="242">
        <v>1</v>
      </c>
      <c r="AT405" s="243">
        <v>12.274456855284154</v>
      </c>
      <c r="AU405" s="242">
        <v>3</v>
      </c>
      <c r="AV405" s="243">
        <v>17.878426698450536</v>
      </c>
      <c r="AW405" s="242">
        <v>1</v>
      </c>
      <c r="AX405" s="243">
        <v>5.9594755661501786</v>
      </c>
      <c r="AY405" s="242">
        <v>1</v>
      </c>
      <c r="AZ405" s="248">
        <v>5.9594755661501786</v>
      </c>
    </row>
    <row r="406" spans="2:52">
      <c r="B406" s="247" t="s">
        <v>260</v>
      </c>
      <c r="C406" s="242">
        <v>60</v>
      </c>
      <c r="D406" s="243">
        <v>2.5466893039049237</v>
      </c>
      <c r="E406" s="242">
        <v>5</v>
      </c>
      <c r="F406" s="243">
        <v>19.011406844106464</v>
      </c>
      <c r="G406" s="242">
        <v>2</v>
      </c>
      <c r="H406" s="243">
        <v>7.6045627376425857</v>
      </c>
      <c r="I406" s="242">
        <v>4</v>
      </c>
      <c r="J406" s="243">
        <v>15.209125475285171</v>
      </c>
      <c r="K406" s="242">
        <v>0</v>
      </c>
      <c r="L406" s="243">
        <v>0</v>
      </c>
      <c r="M406" s="242">
        <v>0</v>
      </c>
      <c r="N406" s="243">
        <v>0</v>
      </c>
      <c r="O406" s="242">
        <v>0</v>
      </c>
      <c r="P406" s="243">
        <v>0</v>
      </c>
      <c r="Q406" s="242">
        <v>1</v>
      </c>
      <c r="R406" s="243">
        <v>35.1000351000351</v>
      </c>
      <c r="S406" s="242">
        <v>0</v>
      </c>
      <c r="T406" s="243">
        <v>0</v>
      </c>
      <c r="U406" s="242">
        <v>1</v>
      </c>
      <c r="V406" s="243">
        <v>35.1000351000351</v>
      </c>
      <c r="W406" s="242">
        <v>6</v>
      </c>
      <c r="X406" s="243">
        <v>210.6002106002106</v>
      </c>
      <c r="Y406" s="242">
        <v>0</v>
      </c>
      <c r="Z406" s="243">
        <v>0</v>
      </c>
      <c r="AA406" s="242">
        <v>0</v>
      </c>
      <c r="AB406" s="243">
        <v>0</v>
      </c>
      <c r="AC406" s="242">
        <v>0</v>
      </c>
      <c r="AD406" s="243">
        <v>0</v>
      </c>
      <c r="AE406" s="242">
        <v>9</v>
      </c>
      <c r="AF406" s="243">
        <v>38.200339558573852</v>
      </c>
      <c r="AG406" s="242">
        <v>0</v>
      </c>
      <c r="AH406" s="243">
        <v>0</v>
      </c>
      <c r="AI406" s="242">
        <v>1</v>
      </c>
      <c r="AJ406" s="243">
        <v>4.2444821731748732</v>
      </c>
      <c r="AK406" s="242">
        <v>0</v>
      </c>
      <c r="AL406" s="243">
        <v>0</v>
      </c>
      <c r="AM406" s="242">
        <v>1</v>
      </c>
      <c r="AN406" s="243">
        <v>8.7842586085734364</v>
      </c>
      <c r="AO406" s="242">
        <v>1</v>
      </c>
      <c r="AP406" s="243">
        <v>4.2444821731748732</v>
      </c>
      <c r="AQ406" s="242">
        <v>1</v>
      </c>
      <c r="AR406" s="243">
        <v>8.7842586085734364</v>
      </c>
      <c r="AS406" s="242">
        <v>1</v>
      </c>
      <c r="AT406" s="243">
        <v>8.7842586085734364</v>
      </c>
      <c r="AU406" s="242">
        <v>8</v>
      </c>
      <c r="AV406" s="243">
        <v>33.955857385398986</v>
      </c>
      <c r="AW406" s="242">
        <v>0</v>
      </c>
      <c r="AX406" s="243">
        <v>0</v>
      </c>
      <c r="AY406" s="242">
        <v>4</v>
      </c>
      <c r="AZ406" s="248">
        <v>16.977928692699493</v>
      </c>
    </row>
    <row r="407" spans="2:52">
      <c r="B407" s="247" t="s">
        <v>261</v>
      </c>
      <c r="C407" s="242">
        <v>57</v>
      </c>
      <c r="D407" s="243">
        <v>4.5505348874341367</v>
      </c>
      <c r="E407" s="242">
        <v>1</v>
      </c>
      <c r="F407" s="243">
        <v>9.7087378640776691</v>
      </c>
      <c r="G407" s="242">
        <v>0</v>
      </c>
      <c r="H407" s="243">
        <v>0</v>
      </c>
      <c r="I407" s="242">
        <v>0</v>
      </c>
      <c r="J407" s="243">
        <v>0</v>
      </c>
      <c r="K407" s="242">
        <v>0</v>
      </c>
      <c r="L407" s="243">
        <v>0</v>
      </c>
      <c r="M407" s="242">
        <v>0</v>
      </c>
      <c r="N407" s="243">
        <v>0</v>
      </c>
      <c r="O407" s="242">
        <v>0</v>
      </c>
      <c r="P407" s="243">
        <v>0</v>
      </c>
      <c r="Q407" s="242">
        <v>0</v>
      </c>
      <c r="R407" s="243">
        <v>0</v>
      </c>
      <c r="S407" s="242">
        <v>0</v>
      </c>
      <c r="T407" s="243">
        <v>0</v>
      </c>
      <c r="U407" s="242">
        <v>0</v>
      </c>
      <c r="V407" s="243">
        <v>0</v>
      </c>
      <c r="W407" s="242">
        <v>1</v>
      </c>
      <c r="X407" s="243">
        <v>82.987551867219921</v>
      </c>
      <c r="Y407" s="242">
        <v>0</v>
      </c>
      <c r="Z407" s="243">
        <v>0</v>
      </c>
      <c r="AA407" s="242">
        <v>0</v>
      </c>
      <c r="AB407" s="243">
        <v>0</v>
      </c>
      <c r="AC407" s="242">
        <v>0</v>
      </c>
      <c r="AD407" s="243">
        <v>0</v>
      </c>
      <c r="AE407" s="242">
        <v>16</v>
      </c>
      <c r="AF407" s="243">
        <v>127.73431262973016</v>
      </c>
      <c r="AG407" s="242">
        <v>0</v>
      </c>
      <c r="AH407" s="243">
        <v>0</v>
      </c>
      <c r="AI407" s="242">
        <v>0</v>
      </c>
      <c r="AJ407" s="243">
        <v>0</v>
      </c>
      <c r="AK407" s="242">
        <v>1</v>
      </c>
      <c r="AL407" s="243">
        <v>15.639662183296842</v>
      </c>
      <c r="AM407" s="242">
        <v>0</v>
      </c>
      <c r="AN407" s="243">
        <v>0</v>
      </c>
      <c r="AO407" s="242">
        <v>2</v>
      </c>
      <c r="AP407" s="243">
        <v>15.966789078716269</v>
      </c>
      <c r="AQ407" s="242">
        <v>0</v>
      </c>
      <c r="AR407" s="243">
        <v>0</v>
      </c>
      <c r="AS407" s="242">
        <v>0</v>
      </c>
      <c r="AT407" s="243">
        <v>0</v>
      </c>
      <c r="AU407" s="242">
        <v>3</v>
      </c>
      <c r="AV407" s="243">
        <v>23.950183618074405</v>
      </c>
      <c r="AW407" s="242">
        <v>0</v>
      </c>
      <c r="AX407" s="243">
        <v>0</v>
      </c>
      <c r="AY407" s="242">
        <v>3</v>
      </c>
      <c r="AZ407" s="248">
        <v>23.950183618074405</v>
      </c>
    </row>
    <row r="408" spans="2:52">
      <c r="B408" s="247" t="s">
        <v>262</v>
      </c>
      <c r="C408" s="242">
        <v>81</v>
      </c>
      <c r="D408" s="243">
        <v>4.692659753200858</v>
      </c>
      <c r="E408" s="242">
        <v>5</v>
      </c>
      <c r="F408" s="243">
        <v>18.796992481203006</v>
      </c>
      <c r="G408" s="242">
        <v>4</v>
      </c>
      <c r="H408" s="243">
        <v>15.037593984962406</v>
      </c>
      <c r="I408" s="242">
        <v>5</v>
      </c>
      <c r="J408" s="243">
        <v>18.796992481203006</v>
      </c>
      <c r="K408" s="242">
        <v>0</v>
      </c>
      <c r="L408" s="243">
        <v>0</v>
      </c>
      <c r="M408" s="242">
        <v>0</v>
      </c>
      <c r="N408" s="243">
        <v>0</v>
      </c>
      <c r="O408" s="242">
        <v>0</v>
      </c>
      <c r="P408" s="243">
        <v>0</v>
      </c>
      <c r="Q408" s="242">
        <v>0</v>
      </c>
      <c r="R408" s="243">
        <v>0</v>
      </c>
      <c r="S408" s="242">
        <v>1</v>
      </c>
      <c r="T408" s="243">
        <v>50.813008130081307</v>
      </c>
      <c r="U408" s="242">
        <v>0</v>
      </c>
      <c r="V408" s="243">
        <v>0</v>
      </c>
      <c r="W408" s="242">
        <v>6</v>
      </c>
      <c r="X408" s="243">
        <v>304.8780487804878</v>
      </c>
      <c r="Y408" s="242">
        <v>0</v>
      </c>
      <c r="Z408" s="243">
        <v>0</v>
      </c>
      <c r="AA408" s="242">
        <v>0</v>
      </c>
      <c r="AB408" s="243">
        <v>0</v>
      </c>
      <c r="AC408" s="242">
        <v>0</v>
      </c>
      <c r="AD408" s="243">
        <v>0</v>
      </c>
      <c r="AE408" s="242">
        <v>8</v>
      </c>
      <c r="AF408" s="243">
        <v>46.347256821736863</v>
      </c>
      <c r="AG408" s="242">
        <v>0</v>
      </c>
      <c r="AH408" s="243">
        <v>0</v>
      </c>
      <c r="AI408" s="242">
        <v>0</v>
      </c>
      <c r="AJ408" s="243">
        <v>0</v>
      </c>
      <c r="AK408" s="242">
        <v>1</v>
      </c>
      <c r="AL408" s="243">
        <v>11.156978690170702</v>
      </c>
      <c r="AM408" s="242">
        <v>3</v>
      </c>
      <c r="AN408" s="243">
        <v>36.153289949385396</v>
      </c>
      <c r="AO408" s="242">
        <v>1</v>
      </c>
      <c r="AP408" s="243">
        <v>5.7934071027171079</v>
      </c>
      <c r="AQ408" s="242">
        <v>0</v>
      </c>
      <c r="AR408" s="243">
        <v>0</v>
      </c>
      <c r="AS408" s="242">
        <v>0</v>
      </c>
      <c r="AT408" s="243">
        <v>0</v>
      </c>
      <c r="AU408" s="242">
        <v>5</v>
      </c>
      <c r="AV408" s="243">
        <v>28.96703551358554</v>
      </c>
      <c r="AW408" s="242">
        <v>1</v>
      </c>
      <c r="AX408" s="243">
        <v>5.7934071027171079</v>
      </c>
      <c r="AY408" s="242">
        <v>0</v>
      </c>
      <c r="AZ408" s="248">
        <v>0</v>
      </c>
    </row>
    <row r="409" spans="2:52">
      <c r="B409" s="247" t="s">
        <v>263</v>
      </c>
      <c r="C409" s="242">
        <v>28</v>
      </c>
      <c r="D409" s="243">
        <v>6.8897637795275593</v>
      </c>
      <c r="E409" s="242">
        <v>1</v>
      </c>
      <c r="F409" s="243">
        <v>16.949152542372882</v>
      </c>
      <c r="G409" s="242">
        <v>0</v>
      </c>
      <c r="H409" s="243">
        <v>0</v>
      </c>
      <c r="I409" s="242">
        <v>0</v>
      </c>
      <c r="J409" s="243">
        <v>0</v>
      </c>
      <c r="K409" s="242">
        <v>0</v>
      </c>
      <c r="L409" s="243">
        <v>0</v>
      </c>
      <c r="M409" s="242">
        <v>0</v>
      </c>
      <c r="N409" s="243">
        <v>0</v>
      </c>
      <c r="O409" s="242">
        <v>0</v>
      </c>
      <c r="P409" s="243">
        <v>0</v>
      </c>
      <c r="Q409" s="242">
        <v>0</v>
      </c>
      <c r="R409" s="243">
        <v>0</v>
      </c>
      <c r="S409" s="242">
        <v>0</v>
      </c>
      <c r="T409" s="243">
        <v>0</v>
      </c>
      <c r="U409" s="242">
        <v>0</v>
      </c>
      <c r="V409" s="243">
        <v>0</v>
      </c>
      <c r="W409" s="242">
        <v>1</v>
      </c>
      <c r="X409" s="243">
        <v>243.90243902439025</v>
      </c>
      <c r="Y409" s="242">
        <v>0</v>
      </c>
      <c r="Z409" s="243">
        <v>0</v>
      </c>
      <c r="AA409" s="242">
        <v>0</v>
      </c>
      <c r="AB409" s="243">
        <v>0</v>
      </c>
      <c r="AC409" s="242">
        <v>0</v>
      </c>
      <c r="AD409" s="243">
        <v>0</v>
      </c>
      <c r="AE409" s="242">
        <v>1</v>
      </c>
      <c r="AF409" s="243">
        <v>24.606299212598426</v>
      </c>
      <c r="AG409" s="242">
        <v>0</v>
      </c>
      <c r="AH409" s="243">
        <v>0</v>
      </c>
      <c r="AI409" s="242">
        <v>0</v>
      </c>
      <c r="AJ409" s="243">
        <v>0</v>
      </c>
      <c r="AK409" s="242">
        <v>0</v>
      </c>
      <c r="AL409" s="243">
        <v>0</v>
      </c>
      <c r="AM409" s="242">
        <v>0</v>
      </c>
      <c r="AN409" s="243">
        <v>0</v>
      </c>
      <c r="AO409" s="242">
        <v>0</v>
      </c>
      <c r="AP409" s="243">
        <v>0</v>
      </c>
      <c r="AQ409" s="242">
        <v>0</v>
      </c>
      <c r="AR409" s="243">
        <v>0</v>
      </c>
      <c r="AS409" s="242">
        <v>0</v>
      </c>
      <c r="AT409" s="243">
        <v>0</v>
      </c>
      <c r="AU409" s="242">
        <v>2</v>
      </c>
      <c r="AV409" s="243">
        <v>49.212598425196852</v>
      </c>
      <c r="AW409" s="242">
        <v>0</v>
      </c>
      <c r="AX409" s="243">
        <v>0</v>
      </c>
      <c r="AY409" s="242">
        <v>1</v>
      </c>
      <c r="AZ409" s="248">
        <v>24.606299212598426</v>
      </c>
    </row>
    <row r="410" spans="2:52">
      <c r="B410" s="247" t="s">
        <v>264</v>
      </c>
      <c r="C410" s="242">
        <v>36</v>
      </c>
      <c r="D410" s="243">
        <v>5.9405940594059405</v>
      </c>
      <c r="E410" s="242">
        <v>0</v>
      </c>
      <c r="F410" s="243">
        <v>0</v>
      </c>
      <c r="G410" s="242">
        <v>0</v>
      </c>
      <c r="H410" s="243">
        <v>0</v>
      </c>
      <c r="I410" s="242">
        <v>1</v>
      </c>
      <c r="J410" s="243">
        <v>15.151515151515152</v>
      </c>
      <c r="K410" s="242">
        <v>0</v>
      </c>
      <c r="L410" s="243">
        <v>0</v>
      </c>
      <c r="M410" s="242">
        <v>0</v>
      </c>
      <c r="N410" s="243">
        <v>0</v>
      </c>
      <c r="O410" s="242">
        <v>0</v>
      </c>
      <c r="P410" s="243">
        <v>0</v>
      </c>
      <c r="Q410" s="242">
        <v>0</v>
      </c>
      <c r="R410" s="243">
        <v>0</v>
      </c>
      <c r="S410" s="242">
        <v>0</v>
      </c>
      <c r="T410" s="243">
        <v>0</v>
      </c>
      <c r="U410" s="242">
        <v>0</v>
      </c>
      <c r="V410" s="243">
        <v>0</v>
      </c>
      <c r="W410" s="242">
        <v>0</v>
      </c>
      <c r="X410" s="243">
        <v>0</v>
      </c>
      <c r="Y410" s="242">
        <v>0</v>
      </c>
      <c r="Z410" s="243">
        <v>0</v>
      </c>
      <c r="AA410" s="242">
        <v>0</v>
      </c>
      <c r="AB410" s="243">
        <v>0</v>
      </c>
      <c r="AC410" s="242">
        <v>0</v>
      </c>
      <c r="AD410" s="243">
        <v>0</v>
      </c>
      <c r="AE410" s="242">
        <v>4</v>
      </c>
      <c r="AF410" s="243">
        <v>66.006600660066013</v>
      </c>
      <c r="AG410" s="242">
        <v>0</v>
      </c>
      <c r="AH410" s="243">
        <v>0</v>
      </c>
      <c r="AI410" s="242">
        <v>0</v>
      </c>
      <c r="AJ410" s="243">
        <v>0</v>
      </c>
      <c r="AK410" s="242">
        <v>0</v>
      </c>
      <c r="AL410" s="243">
        <v>0</v>
      </c>
      <c r="AM410" s="242">
        <v>0</v>
      </c>
      <c r="AN410" s="243">
        <v>0</v>
      </c>
      <c r="AO410" s="242">
        <v>0</v>
      </c>
      <c r="AP410" s="243">
        <v>0</v>
      </c>
      <c r="AQ410" s="242">
        <v>0</v>
      </c>
      <c r="AR410" s="243">
        <v>0</v>
      </c>
      <c r="AS410" s="242">
        <v>0</v>
      </c>
      <c r="AT410" s="243">
        <v>0</v>
      </c>
      <c r="AU410" s="242">
        <v>2</v>
      </c>
      <c r="AV410" s="243">
        <v>33.003300330033007</v>
      </c>
      <c r="AW410" s="242">
        <v>0</v>
      </c>
      <c r="AX410" s="243">
        <v>0</v>
      </c>
      <c r="AY410" s="242">
        <v>0</v>
      </c>
      <c r="AZ410" s="248">
        <v>0</v>
      </c>
    </row>
    <row r="411" spans="2:52">
      <c r="B411" s="247" t="s">
        <v>265</v>
      </c>
      <c r="C411" s="242">
        <v>49</v>
      </c>
      <c r="D411" s="243">
        <v>5.1497635312664212</v>
      </c>
      <c r="E411" s="242">
        <v>0</v>
      </c>
      <c r="F411" s="243">
        <v>0</v>
      </c>
      <c r="G411" s="242">
        <v>0</v>
      </c>
      <c r="H411" s="243">
        <v>0</v>
      </c>
      <c r="I411" s="242">
        <v>0</v>
      </c>
      <c r="J411" s="243" t="s">
        <v>681</v>
      </c>
      <c r="K411" s="242">
        <v>0</v>
      </c>
      <c r="L411" s="243">
        <v>0</v>
      </c>
      <c r="M411" s="242">
        <v>0</v>
      </c>
      <c r="N411" s="243">
        <v>0</v>
      </c>
      <c r="O411" s="242">
        <v>0</v>
      </c>
      <c r="P411" s="243">
        <v>0</v>
      </c>
      <c r="Q411" s="242">
        <v>0</v>
      </c>
      <c r="R411" s="243">
        <v>0</v>
      </c>
      <c r="S411" s="242">
        <v>0</v>
      </c>
      <c r="T411" s="243">
        <v>0</v>
      </c>
      <c r="U411" s="242">
        <v>0</v>
      </c>
      <c r="V411" s="243">
        <v>0</v>
      </c>
      <c r="W411" s="242">
        <v>0</v>
      </c>
      <c r="X411" s="243">
        <v>0</v>
      </c>
      <c r="Y411" s="242">
        <v>0</v>
      </c>
      <c r="Z411" s="243">
        <v>0</v>
      </c>
      <c r="AA411" s="242">
        <v>0</v>
      </c>
      <c r="AB411" s="243">
        <v>0</v>
      </c>
      <c r="AC411" s="242">
        <v>0</v>
      </c>
      <c r="AD411" s="243">
        <v>0</v>
      </c>
      <c r="AE411" s="242">
        <v>8</v>
      </c>
      <c r="AF411" s="243">
        <v>84.077771939043615</v>
      </c>
      <c r="AG411" s="242">
        <v>0</v>
      </c>
      <c r="AH411" s="243">
        <v>0</v>
      </c>
      <c r="AI411" s="242">
        <v>0</v>
      </c>
      <c r="AJ411" s="243">
        <v>0</v>
      </c>
      <c r="AK411" s="242">
        <v>0</v>
      </c>
      <c r="AL411" s="243">
        <v>0</v>
      </c>
      <c r="AM411" s="242">
        <v>2</v>
      </c>
      <c r="AN411" s="243">
        <v>44.434570095534326</v>
      </c>
      <c r="AO411" s="242">
        <v>1</v>
      </c>
      <c r="AP411" s="243">
        <v>10.509721492380452</v>
      </c>
      <c r="AQ411" s="242">
        <v>1</v>
      </c>
      <c r="AR411" s="243">
        <v>22.217285047767163</v>
      </c>
      <c r="AS411" s="242">
        <v>2</v>
      </c>
      <c r="AT411" s="243">
        <v>44.434570095534326</v>
      </c>
      <c r="AU411" s="242">
        <v>1</v>
      </c>
      <c r="AV411" s="243">
        <v>10.509721492380452</v>
      </c>
      <c r="AW411" s="242">
        <v>0</v>
      </c>
      <c r="AX411" s="243">
        <v>0</v>
      </c>
      <c r="AY411" s="242">
        <v>1</v>
      </c>
      <c r="AZ411" s="248">
        <v>10.509721492380452</v>
      </c>
    </row>
    <row r="412" spans="2:52">
      <c r="B412" s="247" t="s">
        <v>266</v>
      </c>
      <c r="C412" s="242">
        <v>23</v>
      </c>
      <c r="D412" s="243">
        <v>7.2578100347112651</v>
      </c>
      <c r="E412" s="242">
        <v>1</v>
      </c>
      <c r="F412" s="243">
        <v>47.619047619047613</v>
      </c>
      <c r="G412" s="242">
        <v>0</v>
      </c>
      <c r="H412" s="243">
        <v>0</v>
      </c>
      <c r="I412" s="242">
        <v>0</v>
      </c>
      <c r="J412" s="243">
        <v>0</v>
      </c>
      <c r="K412" s="242">
        <v>0</v>
      </c>
      <c r="L412" s="243">
        <v>0</v>
      </c>
      <c r="M412" s="242">
        <v>0</v>
      </c>
      <c r="N412" s="243">
        <v>0</v>
      </c>
      <c r="O412" s="242">
        <v>0</v>
      </c>
      <c r="P412" s="243">
        <v>0</v>
      </c>
      <c r="Q412" s="242">
        <v>0</v>
      </c>
      <c r="R412" s="243">
        <v>0</v>
      </c>
      <c r="S412" s="242">
        <v>0</v>
      </c>
      <c r="T412" s="243">
        <v>0</v>
      </c>
      <c r="U412" s="242">
        <v>0</v>
      </c>
      <c r="V412" s="243">
        <v>0</v>
      </c>
      <c r="W412" s="242">
        <v>1</v>
      </c>
      <c r="X412" s="243">
        <v>302.11480362537765</v>
      </c>
      <c r="Y412" s="242">
        <v>0</v>
      </c>
      <c r="Z412" s="243">
        <v>0</v>
      </c>
      <c r="AA412" s="242">
        <v>0</v>
      </c>
      <c r="AB412" s="243">
        <v>0</v>
      </c>
      <c r="AC412" s="242">
        <v>0</v>
      </c>
      <c r="AD412" s="243">
        <v>0</v>
      </c>
      <c r="AE412" s="242">
        <v>1</v>
      </c>
      <c r="AF412" s="243">
        <v>31.555695803092458</v>
      </c>
      <c r="AG412" s="242">
        <v>2</v>
      </c>
      <c r="AH412" s="243">
        <v>63.111391606184917</v>
      </c>
      <c r="AI412" s="242">
        <v>1</v>
      </c>
      <c r="AJ412" s="243">
        <v>31.555695803092458</v>
      </c>
      <c r="AK412" s="242">
        <v>1</v>
      </c>
      <c r="AL412" s="243">
        <v>59.382422802850357</v>
      </c>
      <c r="AM412" s="242">
        <v>1</v>
      </c>
      <c r="AN412" s="243">
        <v>67.34006734006735</v>
      </c>
      <c r="AO412" s="242">
        <v>1</v>
      </c>
      <c r="AP412" s="243">
        <v>31.555695803092458</v>
      </c>
      <c r="AQ412" s="242">
        <v>0</v>
      </c>
      <c r="AR412" s="243">
        <v>0</v>
      </c>
      <c r="AS412" s="242">
        <v>0</v>
      </c>
      <c r="AT412" s="243">
        <v>0</v>
      </c>
      <c r="AU412" s="242">
        <v>5</v>
      </c>
      <c r="AV412" s="243">
        <v>157.7784790154623</v>
      </c>
      <c r="AW412" s="242">
        <v>0</v>
      </c>
      <c r="AX412" s="243">
        <v>0</v>
      </c>
      <c r="AY412" s="242">
        <v>0</v>
      </c>
      <c r="AZ412" s="248">
        <v>0</v>
      </c>
    </row>
    <row r="413" spans="2:52">
      <c r="B413" s="247" t="s">
        <v>267</v>
      </c>
      <c r="C413" s="242">
        <v>21</v>
      </c>
      <c r="D413" s="243">
        <v>1.9683194301246603</v>
      </c>
      <c r="E413" s="242">
        <v>1</v>
      </c>
      <c r="F413" s="243">
        <v>10.309278350515465</v>
      </c>
      <c r="G413" s="242">
        <v>0</v>
      </c>
      <c r="H413" s="243">
        <v>0</v>
      </c>
      <c r="I413" s="242">
        <v>2</v>
      </c>
      <c r="J413" s="243">
        <v>20.618556701030929</v>
      </c>
      <c r="K413" s="242">
        <v>0</v>
      </c>
      <c r="L413" s="243">
        <v>0</v>
      </c>
      <c r="M413" s="242">
        <v>0</v>
      </c>
      <c r="N413" s="243">
        <v>0</v>
      </c>
      <c r="O413" s="242">
        <v>0</v>
      </c>
      <c r="P413" s="243">
        <v>0</v>
      </c>
      <c r="Q413" s="242">
        <v>0</v>
      </c>
      <c r="R413" s="243">
        <v>0</v>
      </c>
      <c r="S413" s="242">
        <v>0</v>
      </c>
      <c r="T413" s="243">
        <v>0</v>
      </c>
      <c r="U413" s="242">
        <v>0</v>
      </c>
      <c r="V413" s="243">
        <v>0</v>
      </c>
      <c r="W413" s="242">
        <v>1</v>
      </c>
      <c r="X413" s="243">
        <v>89.206066012488847</v>
      </c>
      <c r="Y413" s="242">
        <v>0</v>
      </c>
      <c r="Z413" s="243">
        <v>0</v>
      </c>
      <c r="AA413" s="242">
        <v>0</v>
      </c>
      <c r="AB413" s="243">
        <v>0</v>
      </c>
      <c r="AC413" s="242">
        <v>0</v>
      </c>
      <c r="AD413" s="243">
        <v>0</v>
      </c>
      <c r="AE413" s="242">
        <v>2</v>
      </c>
      <c r="AF413" s="243">
        <v>18.745899334520573</v>
      </c>
      <c r="AG413" s="242">
        <v>0</v>
      </c>
      <c r="AH413" s="243">
        <v>0</v>
      </c>
      <c r="AI413" s="242">
        <v>0</v>
      </c>
      <c r="AJ413" s="243">
        <v>0</v>
      </c>
      <c r="AK413" s="242">
        <v>0</v>
      </c>
      <c r="AL413" s="243">
        <v>0</v>
      </c>
      <c r="AM413" s="242">
        <v>0</v>
      </c>
      <c r="AN413" s="243">
        <v>0</v>
      </c>
      <c r="AO413" s="242">
        <v>0</v>
      </c>
      <c r="AP413" s="243">
        <v>0</v>
      </c>
      <c r="AQ413" s="242">
        <v>0</v>
      </c>
      <c r="AR413" s="243">
        <v>0</v>
      </c>
      <c r="AS413" s="242">
        <v>0</v>
      </c>
      <c r="AT413" s="243">
        <v>0</v>
      </c>
      <c r="AU413" s="242">
        <v>2</v>
      </c>
      <c r="AV413" s="243">
        <v>18.745899334520573</v>
      </c>
      <c r="AW413" s="242">
        <v>0</v>
      </c>
      <c r="AX413" s="243">
        <v>0</v>
      </c>
      <c r="AY413" s="242">
        <v>1</v>
      </c>
      <c r="AZ413" s="248">
        <v>9.3729496672602863</v>
      </c>
    </row>
    <row r="414" spans="2:52">
      <c r="B414" s="247" t="s">
        <v>268</v>
      </c>
      <c r="C414" s="242">
        <v>19</v>
      </c>
      <c r="D414" s="243">
        <v>2.3196190941277011</v>
      </c>
      <c r="E414" s="242">
        <v>2</v>
      </c>
      <c r="F414" s="243">
        <v>15.748031496062993</v>
      </c>
      <c r="G414" s="242">
        <v>0</v>
      </c>
      <c r="H414" s="243">
        <v>0</v>
      </c>
      <c r="I414" s="242">
        <v>3</v>
      </c>
      <c r="J414" s="243">
        <v>23.622047244094489</v>
      </c>
      <c r="K414" s="242">
        <v>0</v>
      </c>
      <c r="L414" s="243">
        <v>0</v>
      </c>
      <c r="M414" s="242">
        <v>0</v>
      </c>
      <c r="N414" s="243">
        <v>0</v>
      </c>
      <c r="O414" s="242">
        <v>0</v>
      </c>
      <c r="P414" s="243">
        <v>0</v>
      </c>
      <c r="Q414" s="242">
        <v>1</v>
      </c>
      <c r="R414" s="243">
        <v>103.62694300518135</v>
      </c>
      <c r="S414" s="242">
        <v>0</v>
      </c>
      <c r="T414" s="243">
        <v>0</v>
      </c>
      <c r="U414" s="242">
        <v>0</v>
      </c>
      <c r="V414" s="243">
        <v>0</v>
      </c>
      <c r="W414" s="242">
        <v>2</v>
      </c>
      <c r="X414" s="243">
        <v>207.25388601036269</v>
      </c>
      <c r="Y414" s="242">
        <v>0</v>
      </c>
      <c r="Z414" s="243">
        <v>0</v>
      </c>
      <c r="AA414" s="242">
        <v>0</v>
      </c>
      <c r="AB414" s="243">
        <v>0</v>
      </c>
      <c r="AC414" s="242">
        <v>0</v>
      </c>
      <c r="AD414" s="243">
        <v>0</v>
      </c>
      <c r="AE414" s="242">
        <v>1</v>
      </c>
      <c r="AF414" s="243">
        <v>12.208521548040533</v>
      </c>
      <c r="AG414" s="242">
        <v>0</v>
      </c>
      <c r="AH414" s="243">
        <v>0</v>
      </c>
      <c r="AI414" s="242">
        <v>0</v>
      </c>
      <c r="AJ414" s="243">
        <v>0</v>
      </c>
      <c r="AK414" s="242">
        <v>0</v>
      </c>
      <c r="AL414" s="243">
        <v>0</v>
      </c>
      <c r="AM414" s="242">
        <v>0</v>
      </c>
      <c r="AN414" s="243">
        <v>0</v>
      </c>
      <c r="AO414" s="242">
        <v>0</v>
      </c>
      <c r="AP414" s="243">
        <v>0</v>
      </c>
      <c r="AQ414" s="242">
        <v>0</v>
      </c>
      <c r="AR414" s="243">
        <v>0</v>
      </c>
      <c r="AS414" s="242">
        <v>0</v>
      </c>
      <c r="AT414" s="243">
        <v>0</v>
      </c>
      <c r="AU414" s="242">
        <v>1</v>
      </c>
      <c r="AV414" s="243">
        <v>12.208521548040533</v>
      </c>
      <c r="AW414" s="242">
        <v>1</v>
      </c>
      <c r="AX414" s="243">
        <v>12.208521548040533</v>
      </c>
      <c r="AY414" s="242">
        <v>1</v>
      </c>
      <c r="AZ414" s="248">
        <v>12.208521548040533</v>
      </c>
    </row>
    <row r="415" spans="2:52">
      <c r="B415" s="247" t="s">
        <v>269</v>
      </c>
      <c r="C415" s="242">
        <v>71</v>
      </c>
      <c r="D415" s="243">
        <v>5.7000642260757868</v>
      </c>
      <c r="E415" s="242">
        <v>2</v>
      </c>
      <c r="F415" s="243">
        <v>14.705882352941176</v>
      </c>
      <c r="G415" s="242">
        <v>1</v>
      </c>
      <c r="H415" s="243">
        <v>7.3529411764705879</v>
      </c>
      <c r="I415" s="242">
        <v>1</v>
      </c>
      <c r="J415" s="243">
        <v>7.3529411764705879</v>
      </c>
      <c r="K415" s="242">
        <v>0</v>
      </c>
      <c r="L415" s="243">
        <v>0</v>
      </c>
      <c r="M415" s="242">
        <v>0</v>
      </c>
      <c r="N415" s="243">
        <v>0</v>
      </c>
      <c r="O415" s="242">
        <v>0</v>
      </c>
      <c r="P415" s="243">
        <v>0</v>
      </c>
      <c r="Q415" s="242">
        <v>0</v>
      </c>
      <c r="R415" s="243">
        <v>0</v>
      </c>
      <c r="S415" s="242">
        <v>0</v>
      </c>
      <c r="T415" s="243">
        <v>0</v>
      </c>
      <c r="U415" s="242">
        <v>0</v>
      </c>
      <c r="V415" s="243">
        <v>0</v>
      </c>
      <c r="W415" s="242">
        <v>2</v>
      </c>
      <c r="X415" s="243">
        <v>167.64459346186086</v>
      </c>
      <c r="Y415" s="242">
        <v>0</v>
      </c>
      <c r="Z415" s="243">
        <v>0</v>
      </c>
      <c r="AA415" s="242">
        <v>0</v>
      </c>
      <c r="AB415" s="243">
        <v>0</v>
      </c>
      <c r="AC415" s="242">
        <v>0</v>
      </c>
      <c r="AD415" s="243">
        <v>0</v>
      </c>
      <c r="AE415" s="242">
        <v>19</v>
      </c>
      <c r="AF415" s="243">
        <v>152.53692999357739</v>
      </c>
      <c r="AG415" s="242">
        <v>0</v>
      </c>
      <c r="AH415" s="243">
        <v>0</v>
      </c>
      <c r="AI415" s="242">
        <v>0</v>
      </c>
      <c r="AJ415" s="243">
        <v>0</v>
      </c>
      <c r="AK415" s="242">
        <v>3</v>
      </c>
      <c r="AL415" s="243">
        <v>47.885075818036711</v>
      </c>
      <c r="AM415" s="242">
        <v>0</v>
      </c>
      <c r="AN415" s="243">
        <v>0</v>
      </c>
      <c r="AO415" s="242">
        <v>0</v>
      </c>
      <c r="AP415" s="243">
        <v>0</v>
      </c>
      <c r="AQ415" s="242">
        <v>0</v>
      </c>
      <c r="AR415" s="243">
        <v>0</v>
      </c>
      <c r="AS415" s="242">
        <v>0</v>
      </c>
      <c r="AT415" s="243">
        <v>0</v>
      </c>
      <c r="AU415" s="242">
        <v>11</v>
      </c>
      <c r="AV415" s="243">
        <v>88.31085420680796</v>
      </c>
      <c r="AW415" s="242">
        <v>1</v>
      </c>
      <c r="AX415" s="243">
        <v>8.0282594733461785</v>
      </c>
      <c r="AY415" s="242">
        <v>4</v>
      </c>
      <c r="AZ415" s="248">
        <v>32.113037893384714</v>
      </c>
    </row>
    <row r="416" spans="2:52">
      <c r="B416" s="247" t="s">
        <v>271</v>
      </c>
      <c r="C416" s="242">
        <v>84</v>
      </c>
      <c r="D416" s="243">
        <v>5.8119421573375769</v>
      </c>
      <c r="E416" s="242">
        <v>1</v>
      </c>
      <c r="F416" s="243">
        <v>6.756756756756757</v>
      </c>
      <c r="G416" s="242">
        <v>1</v>
      </c>
      <c r="H416" s="243">
        <v>6.756756756756757</v>
      </c>
      <c r="I416" s="242">
        <v>4</v>
      </c>
      <c r="J416" s="243">
        <v>27.027027027027028</v>
      </c>
      <c r="K416" s="242">
        <v>0</v>
      </c>
      <c r="L416" s="243">
        <v>0</v>
      </c>
      <c r="M416" s="242">
        <v>0</v>
      </c>
      <c r="N416" s="243">
        <v>0</v>
      </c>
      <c r="O416" s="242">
        <v>0</v>
      </c>
      <c r="P416" s="243">
        <v>0</v>
      </c>
      <c r="Q416" s="242">
        <v>0</v>
      </c>
      <c r="R416" s="243">
        <v>0</v>
      </c>
      <c r="S416" s="242">
        <v>0</v>
      </c>
      <c r="T416" s="243">
        <v>0</v>
      </c>
      <c r="U416" s="242">
        <v>0</v>
      </c>
      <c r="V416" s="243">
        <v>0</v>
      </c>
      <c r="W416" s="242">
        <v>2</v>
      </c>
      <c r="X416" s="243">
        <v>151.63002274450341</v>
      </c>
      <c r="Y416" s="242">
        <v>0</v>
      </c>
      <c r="Z416" s="243">
        <v>0</v>
      </c>
      <c r="AA416" s="242">
        <v>0</v>
      </c>
      <c r="AB416" s="243">
        <v>0</v>
      </c>
      <c r="AC416" s="242">
        <v>0</v>
      </c>
      <c r="AD416" s="243">
        <v>0</v>
      </c>
      <c r="AE416" s="242">
        <v>7</v>
      </c>
      <c r="AF416" s="243">
        <v>48.432851311146472</v>
      </c>
      <c r="AG416" s="242">
        <v>0</v>
      </c>
      <c r="AH416" s="243">
        <v>0</v>
      </c>
      <c r="AI416" s="242">
        <v>1</v>
      </c>
      <c r="AJ416" s="243">
        <v>6.9189787587352107</v>
      </c>
      <c r="AK416" s="242">
        <v>3</v>
      </c>
      <c r="AL416" s="243">
        <v>40.382285637367076</v>
      </c>
      <c r="AM416" s="242">
        <v>0</v>
      </c>
      <c r="AN416" s="243">
        <v>0</v>
      </c>
      <c r="AO416" s="242">
        <v>3</v>
      </c>
      <c r="AP416" s="243">
        <v>20.756936276205632</v>
      </c>
      <c r="AQ416" s="242">
        <v>1</v>
      </c>
      <c r="AR416" s="243">
        <v>14.236902050113894</v>
      </c>
      <c r="AS416" s="242">
        <v>1</v>
      </c>
      <c r="AT416" s="243">
        <v>14.236902050113894</v>
      </c>
      <c r="AU416" s="242">
        <v>11</v>
      </c>
      <c r="AV416" s="243">
        <v>76.108766346087322</v>
      </c>
      <c r="AW416" s="242">
        <v>1</v>
      </c>
      <c r="AX416" s="243">
        <v>6.9189787587352107</v>
      </c>
      <c r="AY416" s="242">
        <v>4</v>
      </c>
      <c r="AZ416" s="248">
        <v>27.675915034940843</v>
      </c>
    </row>
    <row r="417" spans="2:52" ht="13.5" thickBot="1">
      <c r="B417" s="249" t="s">
        <v>272</v>
      </c>
      <c r="C417" s="245">
        <v>22</v>
      </c>
      <c r="D417" s="246">
        <v>2.6656973221858715</v>
      </c>
      <c r="E417" s="245">
        <v>1</v>
      </c>
      <c r="F417" s="246">
        <v>10.204081632653061</v>
      </c>
      <c r="G417" s="245">
        <v>1</v>
      </c>
      <c r="H417" s="246">
        <v>10.204081632653061</v>
      </c>
      <c r="I417" s="245">
        <v>0</v>
      </c>
      <c r="J417" s="246">
        <v>0</v>
      </c>
      <c r="K417" s="245">
        <v>1</v>
      </c>
      <c r="L417" s="246">
        <v>1020.408163265306</v>
      </c>
      <c r="M417" s="245">
        <v>0</v>
      </c>
      <c r="N417" s="246">
        <v>0</v>
      </c>
      <c r="O417" s="245">
        <v>1</v>
      </c>
      <c r="P417" s="246">
        <v>1020.408163265306</v>
      </c>
      <c r="Q417" s="245">
        <v>0</v>
      </c>
      <c r="R417" s="246">
        <v>0</v>
      </c>
      <c r="S417" s="245">
        <v>0</v>
      </c>
      <c r="T417" s="246">
        <v>0</v>
      </c>
      <c r="U417" s="245">
        <v>0</v>
      </c>
      <c r="V417" s="246">
        <v>0</v>
      </c>
      <c r="W417" s="245">
        <v>2</v>
      </c>
      <c r="X417" s="246">
        <v>230.94688221709006</v>
      </c>
      <c r="Y417" s="245">
        <v>0</v>
      </c>
      <c r="Z417" s="246">
        <v>0</v>
      </c>
      <c r="AA417" s="245">
        <v>1</v>
      </c>
      <c r="AB417" s="246">
        <v>12.116806009935781</v>
      </c>
      <c r="AC417" s="245">
        <v>0</v>
      </c>
      <c r="AD417" s="246">
        <v>0</v>
      </c>
      <c r="AE417" s="245">
        <v>5</v>
      </c>
      <c r="AF417" s="246">
        <v>60.584030049678908</v>
      </c>
      <c r="AG417" s="245">
        <v>0</v>
      </c>
      <c r="AH417" s="246">
        <v>0</v>
      </c>
      <c r="AI417" s="245">
        <v>0</v>
      </c>
      <c r="AJ417" s="246">
        <v>0</v>
      </c>
      <c r="AK417" s="245">
        <v>0</v>
      </c>
      <c r="AL417" s="246">
        <v>0</v>
      </c>
      <c r="AM417" s="245">
        <v>0</v>
      </c>
      <c r="AN417" s="246">
        <v>0</v>
      </c>
      <c r="AO417" s="245">
        <v>1</v>
      </c>
      <c r="AP417" s="246">
        <v>12.116806009935781</v>
      </c>
      <c r="AQ417" s="245">
        <v>1</v>
      </c>
      <c r="AR417" s="246">
        <v>25.753283543651818</v>
      </c>
      <c r="AS417" s="245">
        <v>1</v>
      </c>
      <c r="AT417" s="246">
        <v>25.753283543651818</v>
      </c>
      <c r="AU417" s="245">
        <v>2</v>
      </c>
      <c r="AV417" s="246">
        <v>24.233612019871561</v>
      </c>
      <c r="AW417" s="245">
        <v>0</v>
      </c>
      <c r="AX417" s="246">
        <v>0</v>
      </c>
      <c r="AY417" s="245">
        <v>0</v>
      </c>
      <c r="AZ417" s="250">
        <v>0</v>
      </c>
    </row>
    <row r="418" spans="2:52" ht="18" customHeight="1" thickBot="1">
      <c r="B418" s="231" t="s">
        <v>65</v>
      </c>
      <c r="C418" s="238">
        <v>831</v>
      </c>
      <c r="D418" s="239">
        <v>4.1528405229280771</v>
      </c>
      <c r="E418" s="238">
        <v>28</v>
      </c>
      <c r="F418" s="239">
        <v>12.216404886561953</v>
      </c>
      <c r="G418" s="238">
        <v>17</v>
      </c>
      <c r="H418" s="239">
        <v>7.4171029668411874</v>
      </c>
      <c r="I418" s="238">
        <v>36</v>
      </c>
      <c r="J418" s="239">
        <v>15.706806282722512</v>
      </c>
      <c r="K418" s="238">
        <v>2</v>
      </c>
      <c r="L418" s="239">
        <v>87.260034904013963</v>
      </c>
      <c r="M418" s="238">
        <v>1</v>
      </c>
      <c r="N418" s="239">
        <v>43.630017452006982</v>
      </c>
      <c r="O418" s="238">
        <v>3</v>
      </c>
      <c r="P418" s="239">
        <v>130.89005235602096</v>
      </c>
      <c r="Q418" s="238">
        <v>2</v>
      </c>
      <c r="R418" s="239">
        <v>9.4652153336488407</v>
      </c>
      <c r="S418" s="238">
        <v>1</v>
      </c>
      <c r="T418" s="239">
        <v>4.7326076668244204</v>
      </c>
      <c r="U418" s="238">
        <v>1</v>
      </c>
      <c r="V418" s="239">
        <v>4.7326076668244204</v>
      </c>
      <c r="W418" s="238">
        <v>33</v>
      </c>
      <c r="X418" s="239">
        <v>156.17605300520586</v>
      </c>
      <c r="Y418" s="238">
        <v>2</v>
      </c>
      <c r="Z418" s="239">
        <v>0.99948027025946518</v>
      </c>
      <c r="AA418" s="238">
        <v>3</v>
      </c>
      <c r="AB418" s="239">
        <v>1.4992204053891975</v>
      </c>
      <c r="AC418" s="238">
        <v>0</v>
      </c>
      <c r="AD418" s="239">
        <v>0</v>
      </c>
      <c r="AE418" s="238">
        <v>128</v>
      </c>
      <c r="AF418" s="239">
        <v>63.966737296605771</v>
      </c>
      <c r="AG418" s="238">
        <v>6</v>
      </c>
      <c r="AH418" s="239">
        <v>2.9984408107783951</v>
      </c>
      <c r="AI418" s="238">
        <v>3</v>
      </c>
      <c r="AJ418" s="239">
        <v>1.4992204053891975</v>
      </c>
      <c r="AK418" s="238">
        <v>11</v>
      </c>
      <c r="AL418" s="239">
        <v>10.626273945342312</v>
      </c>
      <c r="AM418" s="238">
        <v>10</v>
      </c>
      <c r="AN418" s="239">
        <v>10.353360183047409</v>
      </c>
      <c r="AO418" s="238">
        <v>12</v>
      </c>
      <c r="AP418" s="239">
        <v>5.9968816215567902</v>
      </c>
      <c r="AQ418" s="238">
        <v>6</v>
      </c>
      <c r="AR418" s="239">
        <v>6.2120161098284443</v>
      </c>
      <c r="AS418" s="238">
        <v>7</v>
      </c>
      <c r="AT418" s="239">
        <v>7.2473521281331861</v>
      </c>
      <c r="AU418" s="238">
        <v>73</v>
      </c>
      <c r="AV418" s="239">
        <v>36.481029864470472</v>
      </c>
      <c r="AW418" s="238">
        <v>5</v>
      </c>
      <c r="AX418" s="239">
        <v>2.4987006756486627</v>
      </c>
      <c r="AY418" s="238">
        <v>33</v>
      </c>
      <c r="AZ418" s="240">
        <v>16.491424459281173</v>
      </c>
    </row>
    <row r="419" spans="2:52">
      <c r="B419" s="139" t="s">
        <v>353</v>
      </c>
    </row>
    <row r="423" spans="2:52" ht="24.75" customHeight="1" thickBot="1">
      <c r="B423" s="796" t="s">
        <v>584</v>
      </c>
      <c r="C423" s="775"/>
      <c r="D423" s="775"/>
      <c r="E423" s="775"/>
      <c r="F423" s="775"/>
      <c r="G423" s="775"/>
      <c r="H423" s="775"/>
      <c r="I423" s="775"/>
      <c r="J423" s="775"/>
      <c r="K423" s="775"/>
      <c r="L423" s="775"/>
      <c r="M423" s="407"/>
      <c r="N423" s="407"/>
      <c r="O423" s="407"/>
      <c r="P423" s="407"/>
      <c r="Q423" s="407"/>
      <c r="R423" s="407"/>
      <c r="S423" s="407"/>
      <c r="T423" s="407"/>
      <c r="U423" s="407"/>
      <c r="V423" s="407"/>
      <c r="W423" s="407"/>
      <c r="X423" s="407"/>
      <c r="Y423" s="407"/>
      <c r="Z423" s="407"/>
      <c r="AA423" s="407"/>
      <c r="AB423" s="407"/>
      <c r="AC423" s="407"/>
      <c r="AD423" s="407"/>
      <c r="AE423" s="407"/>
      <c r="AF423" s="407"/>
      <c r="AG423" s="407"/>
      <c r="AH423" s="407"/>
      <c r="AI423" s="407"/>
      <c r="AJ423" s="407"/>
      <c r="AK423" s="407"/>
      <c r="AL423" s="407"/>
      <c r="AM423" s="407"/>
      <c r="AN423" s="407"/>
      <c r="AO423" s="402"/>
    </row>
    <row r="424" spans="2:52">
      <c r="B424" s="718" t="s">
        <v>578</v>
      </c>
      <c r="C424" s="414"/>
      <c r="D424" s="415"/>
      <c r="E424" s="690" t="s">
        <v>558</v>
      </c>
      <c r="F424" s="625"/>
      <c r="G424" s="625"/>
      <c r="H424" s="625"/>
      <c r="I424" s="625"/>
      <c r="J424" s="625"/>
      <c r="K424" s="625"/>
      <c r="L424" s="625"/>
      <c r="M424" s="625"/>
      <c r="N424" s="625"/>
      <c r="O424" s="625"/>
      <c r="P424" s="625"/>
      <c r="Q424" s="625"/>
      <c r="R424" s="625"/>
      <c r="S424" s="625"/>
      <c r="T424" s="625"/>
      <c r="U424" s="625"/>
      <c r="V424" s="625"/>
      <c r="W424" s="625"/>
      <c r="X424" s="625"/>
      <c r="Y424" s="625"/>
      <c r="Z424" s="625"/>
      <c r="AA424" s="625"/>
      <c r="AB424" s="625"/>
      <c r="AC424" s="625"/>
      <c r="AD424" s="625"/>
      <c r="AE424" s="625"/>
      <c r="AF424" s="625"/>
      <c r="AG424" s="625"/>
      <c r="AH424" s="625"/>
      <c r="AI424" s="625"/>
      <c r="AJ424" s="625"/>
      <c r="AK424" s="625"/>
      <c r="AL424" s="625"/>
      <c r="AM424" s="625"/>
      <c r="AN424" s="626"/>
      <c r="AO424" s="416" t="s">
        <v>202</v>
      </c>
    </row>
    <row r="425" spans="2:52">
      <c r="B425" s="629"/>
      <c r="C425" s="785" t="s">
        <v>557</v>
      </c>
      <c r="D425" s="786"/>
      <c r="E425" s="180" t="s">
        <v>559</v>
      </c>
      <c r="F425" s="181"/>
      <c r="G425" s="404" t="s">
        <v>560</v>
      </c>
      <c r="H425" s="405"/>
      <c r="I425" s="404" t="s">
        <v>561</v>
      </c>
      <c r="J425" s="405"/>
      <c r="K425" s="404" t="s">
        <v>562</v>
      </c>
      <c r="L425" s="405"/>
      <c r="M425" s="404" t="s">
        <v>563</v>
      </c>
      <c r="N425" s="405"/>
      <c r="O425" s="404" t="s">
        <v>564</v>
      </c>
      <c r="P425" s="405"/>
      <c r="Q425" s="404" t="s">
        <v>565</v>
      </c>
      <c r="R425" s="405"/>
      <c r="S425" s="404" t="s">
        <v>566</v>
      </c>
      <c r="T425" s="405"/>
      <c r="U425" s="404" t="s">
        <v>567</v>
      </c>
      <c r="V425" s="405"/>
      <c r="W425" s="404" t="s">
        <v>568</v>
      </c>
      <c r="X425" s="405"/>
      <c r="Y425" s="404" t="s">
        <v>569</v>
      </c>
      <c r="Z425" s="405"/>
      <c r="AA425" s="404" t="s">
        <v>570</v>
      </c>
      <c r="AB425" s="405"/>
      <c r="AC425" s="404" t="s">
        <v>571</v>
      </c>
      <c r="AD425" s="405"/>
      <c r="AE425" s="404" t="s">
        <v>572</v>
      </c>
      <c r="AF425" s="405"/>
      <c r="AG425" s="404" t="s">
        <v>573</v>
      </c>
      <c r="AH425" s="405"/>
      <c r="AI425" s="404" t="s">
        <v>574</v>
      </c>
      <c r="AJ425" s="405"/>
      <c r="AK425" s="404" t="s">
        <v>575</v>
      </c>
      <c r="AL425" s="405"/>
      <c r="AM425" s="404" t="s">
        <v>684</v>
      </c>
      <c r="AN425" s="406"/>
      <c r="AO425" s="174"/>
    </row>
    <row r="426" spans="2:52" ht="31.5" customHeight="1" thickBot="1">
      <c r="B426" s="630"/>
      <c r="C426" s="176" t="s">
        <v>351</v>
      </c>
      <c r="D426" s="176" t="s">
        <v>576</v>
      </c>
      <c r="E426" s="176" t="s">
        <v>351</v>
      </c>
      <c r="F426" s="176" t="s">
        <v>577</v>
      </c>
      <c r="G426" s="176" t="s">
        <v>351</v>
      </c>
      <c r="H426" s="176" t="s">
        <v>576</v>
      </c>
      <c r="I426" s="176" t="s">
        <v>351</v>
      </c>
      <c r="J426" s="176" t="s">
        <v>576</v>
      </c>
      <c r="K426" s="176" t="s">
        <v>351</v>
      </c>
      <c r="L426" s="176" t="s">
        <v>576</v>
      </c>
      <c r="M426" s="176" t="s">
        <v>351</v>
      </c>
      <c r="N426" s="176" t="s">
        <v>576</v>
      </c>
      <c r="O426" s="176" t="s">
        <v>351</v>
      </c>
      <c r="P426" s="176" t="s">
        <v>576</v>
      </c>
      <c r="Q426" s="176" t="s">
        <v>351</v>
      </c>
      <c r="R426" s="176" t="s">
        <v>576</v>
      </c>
      <c r="S426" s="176" t="s">
        <v>351</v>
      </c>
      <c r="T426" s="176" t="s">
        <v>576</v>
      </c>
      <c r="U426" s="176" t="s">
        <v>351</v>
      </c>
      <c r="V426" s="176" t="s">
        <v>576</v>
      </c>
      <c r="W426" s="176" t="s">
        <v>351</v>
      </c>
      <c r="X426" s="176" t="s">
        <v>576</v>
      </c>
      <c r="Y426" s="176" t="s">
        <v>351</v>
      </c>
      <c r="Z426" s="176" t="s">
        <v>576</v>
      </c>
      <c r="AA426" s="176" t="s">
        <v>351</v>
      </c>
      <c r="AB426" s="176" t="s">
        <v>576</v>
      </c>
      <c r="AC426" s="176" t="s">
        <v>351</v>
      </c>
      <c r="AD426" s="176" t="s">
        <v>576</v>
      </c>
      <c r="AE426" s="176" t="s">
        <v>351</v>
      </c>
      <c r="AF426" s="176" t="s">
        <v>576</v>
      </c>
      <c r="AG426" s="176" t="s">
        <v>351</v>
      </c>
      <c r="AH426" s="176" t="s">
        <v>576</v>
      </c>
      <c r="AI426" s="176" t="s">
        <v>351</v>
      </c>
      <c r="AJ426" s="176" t="s">
        <v>576</v>
      </c>
      <c r="AK426" s="176" t="s">
        <v>351</v>
      </c>
      <c r="AL426" s="176" t="s">
        <v>576</v>
      </c>
      <c r="AM426" s="176" t="s">
        <v>351</v>
      </c>
      <c r="AN426" s="417" t="s">
        <v>576</v>
      </c>
      <c r="AO426" s="418"/>
      <c r="AR426" s="599" t="s">
        <v>593</v>
      </c>
      <c r="AS426" s="599"/>
      <c r="AT426" s="599"/>
      <c r="AU426" s="599"/>
      <c r="AV426" s="775"/>
      <c r="AW426" s="775"/>
      <c r="AX426" s="775"/>
    </row>
    <row r="427" spans="2:52" ht="13.5" thickBot="1">
      <c r="B427" s="423" t="s">
        <v>152</v>
      </c>
      <c r="C427" s="424">
        <v>27624</v>
      </c>
      <c r="D427" s="425">
        <v>4.3847688647124841</v>
      </c>
      <c r="E427" s="424">
        <v>733</v>
      </c>
      <c r="F427" s="425">
        <v>9.8577153769601118</v>
      </c>
      <c r="G427" s="426">
        <v>159</v>
      </c>
      <c r="H427" s="425">
        <v>0.37998914999533978</v>
      </c>
      <c r="I427" s="424">
        <v>124</v>
      </c>
      <c r="J427" s="425">
        <v>0.23895783550450936</v>
      </c>
      <c r="K427" s="424">
        <v>137</v>
      </c>
      <c r="L427" s="425">
        <v>0.25767475803023637</v>
      </c>
      <c r="M427" s="426">
        <v>576</v>
      </c>
      <c r="N427" s="425">
        <v>1.0226619037135412</v>
      </c>
      <c r="O427" s="424">
        <v>892</v>
      </c>
      <c r="P427" s="425">
        <v>1.5568521566416673</v>
      </c>
      <c r="Q427" s="424">
        <v>880</v>
      </c>
      <c r="R427" s="425">
        <v>1.6717007655629643</v>
      </c>
      <c r="S427" s="424">
        <v>756</v>
      </c>
      <c r="T427" s="425">
        <v>1.6201828492072676</v>
      </c>
      <c r="U427" s="426">
        <v>631</v>
      </c>
      <c r="V427" s="425">
        <v>1.5200350740264308</v>
      </c>
      <c r="W427" s="426">
        <v>680</v>
      </c>
      <c r="X427" s="425">
        <v>1.7233295741095076</v>
      </c>
      <c r="Y427" s="424">
        <v>908</v>
      </c>
      <c r="Z427" s="425">
        <v>2.202295917748613</v>
      </c>
      <c r="AA427" s="424">
        <v>1267</v>
      </c>
      <c r="AB427" s="427">
        <v>3.3852023640308224</v>
      </c>
      <c r="AC427" s="424">
        <v>1657</v>
      </c>
      <c r="AD427" s="425">
        <v>5.5026433941712494</v>
      </c>
      <c r="AE427" s="424">
        <v>1884</v>
      </c>
      <c r="AF427" s="425">
        <v>8.1521386382813006</v>
      </c>
      <c r="AG427" s="424">
        <v>2188</v>
      </c>
      <c r="AH427" s="427">
        <v>12.937100150183886</v>
      </c>
      <c r="AI427" s="424">
        <v>2594</v>
      </c>
      <c r="AJ427" s="425">
        <v>21.678812596108845</v>
      </c>
      <c r="AK427" s="424">
        <v>2995</v>
      </c>
      <c r="AL427" s="425">
        <v>33.425220137718604</v>
      </c>
      <c r="AM427" s="424">
        <v>8542</v>
      </c>
      <c r="AN427" s="425">
        <v>96.32277488977347</v>
      </c>
      <c r="AO427" s="428">
        <v>21</v>
      </c>
    </row>
    <row r="428" spans="2:52">
      <c r="B428" s="413" t="s">
        <v>254</v>
      </c>
      <c r="C428" s="409">
        <v>19</v>
      </c>
      <c r="D428" s="410">
        <v>8.5163603765127753</v>
      </c>
      <c r="E428" s="409">
        <v>0</v>
      </c>
      <c r="F428" s="410">
        <v>0</v>
      </c>
      <c r="G428" s="409">
        <v>0</v>
      </c>
      <c r="H428" s="410">
        <v>0</v>
      </c>
      <c r="I428" s="409">
        <v>0</v>
      </c>
      <c r="J428" s="410">
        <v>0</v>
      </c>
      <c r="K428" s="409">
        <v>0</v>
      </c>
      <c r="L428" s="410">
        <v>0</v>
      </c>
      <c r="M428" s="409">
        <v>0</v>
      </c>
      <c r="N428" s="410">
        <v>0</v>
      </c>
      <c r="O428" s="409">
        <v>0</v>
      </c>
      <c r="P428" s="410">
        <v>0</v>
      </c>
      <c r="Q428" s="409">
        <v>0</v>
      </c>
      <c r="R428" s="410">
        <v>0</v>
      </c>
      <c r="S428" s="409">
        <v>0</v>
      </c>
      <c r="T428" s="410">
        <v>0</v>
      </c>
      <c r="U428" s="409">
        <v>0</v>
      </c>
      <c r="V428" s="410">
        <v>0</v>
      </c>
      <c r="W428" s="409">
        <v>0</v>
      </c>
      <c r="X428" s="410">
        <v>0</v>
      </c>
      <c r="Y428" s="409">
        <v>1</v>
      </c>
      <c r="Z428" s="410">
        <v>6.4516129032258061</v>
      </c>
      <c r="AA428" s="409">
        <v>3</v>
      </c>
      <c r="AB428" s="410">
        <v>19.867549668874172</v>
      </c>
      <c r="AC428" s="409">
        <v>1</v>
      </c>
      <c r="AD428" s="410">
        <v>7.8740157480314963</v>
      </c>
      <c r="AE428" s="409">
        <v>3</v>
      </c>
      <c r="AF428" s="410">
        <v>29.702970297029701</v>
      </c>
      <c r="AG428" s="409">
        <v>3</v>
      </c>
      <c r="AH428" s="410">
        <v>42.25352112676056</v>
      </c>
      <c r="AI428" s="409">
        <v>3</v>
      </c>
      <c r="AJ428" s="410">
        <v>71.428571428571431</v>
      </c>
      <c r="AK428" s="409">
        <v>2</v>
      </c>
      <c r="AL428" s="410">
        <v>55.55555555555555</v>
      </c>
      <c r="AM428" s="409">
        <v>3</v>
      </c>
      <c r="AN428" s="410">
        <v>78.94736842105263</v>
      </c>
      <c r="AO428" s="409">
        <v>0</v>
      </c>
    </row>
    <row r="429" spans="2:52">
      <c r="B429" s="413" t="s">
        <v>255</v>
      </c>
      <c r="C429" s="409">
        <v>18</v>
      </c>
      <c r="D429" s="410">
        <v>2.3863184409386187</v>
      </c>
      <c r="E429" s="409">
        <v>0</v>
      </c>
      <c r="F429" s="410">
        <v>0</v>
      </c>
      <c r="G429" s="409">
        <v>0</v>
      </c>
      <c r="H429" s="410">
        <v>0</v>
      </c>
      <c r="I429" s="409">
        <v>0</v>
      </c>
      <c r="J429" s="410">
        <v>0</v>
      </c>
      <c r="K429" s="409">
        <v>1</v>
      </c>
      <c r="L429" s="410">
        <v>1.3037809647979139</v>
      </c>
      <c r="M429" s="409">
        <v>0</v>
      </c>
      <c r="N429" s="410">
        <v>0</v>
      </c>
      <c r="O429" s="409">
        <v>1</v>
      </c>
      <c r="P429" s="410">
        <v>1.4144271570014144</v>
      </c>
      <c r="Q429" s="409">
        <v>0</v>
      </c>
      <c r="R429" s="410">
        <v>0</v>
      </c>
      <c r="S429" s="409">
        <v>1</v>
      </c>
      <c r="T429" s="410">
        <v>2.150537634408602</v>
      </c>
      <c r="U429" s="409">
        <v>2</v>
      </c>
      <c r="V429" s="410">
        <v>4.4642857142857144</v>
      </c>
      <c r="W429" s="409">
        <v>0</v>
      </c>
      <c r="X429" s="410">
        <v>0</v>
      </c>
      <c r="Y429" s="409">
        <v>0</v>
      </c>
      <c r="Z429" s="410">
        <v>0</v>
      </c>
      <c r="AA429" s="409">
        <v>3</v>
      </c>
      <c r="AB429" s="410">
        <v>7.7519379844961236</v>
      </c>
      <c r="AC429" s="409">
        <v>0</v>
      </c>
      <c r="AD429" s="410">
        <v>0</v>
      </c>
      <c r="AE429" s="409">
        <v>0</v>
      </c>
      <c r="AF429" s="410">
        <v>0</v>
      </c>
      <c r="AG429" s="409">
        <v>0</v>
      </c>
      <c r="AH429" s="410">
        <v>0</v>
      </c>
      <c r="AI429" s="409">
        <v>0</v>
      </c>
      <c r="AJ429" s="410">
        <v>0</v>
      </c>
      <c r="AK429" s="409">
        <v>2</v>
      </c>
      <c r="AL429" s="410">
        <v>22.727272727272727</v>
      </c>
      <c r="AM429" s="409">
        <v>8</v>
      </c>
      <c r="AN429" s="410">
        <v>79.207920792079207</v>
      </c>
      <c r="AO429" s="409">
        <v>0</v>
      </c>
    </row>
    <row r="430" spans="2:52">
      <c r="B430" s="413" t="s">
        <v>256</v>
      </c>
      <c r="C430" s="409">
        <v>16</v>
      </c>
      <c r="D430" s="410">
        <v>3.6504677161761352</v>
      </c>
      <c r="E430" s="409">
        <v>0</v>
      </c>
      <c r="F430" s="410">
        <v>0</v>
      </c>
      <c r="G430" s="409">
        <v>0</v>
      </c>
      <c r="H430" s="410">
        <v>0</v>
      </c>
      <c r="I430" s="409">
        <v>0</v>
      </c>
      <c r="J430" s="410">
        <v>0</v>
      </c>
      <c r="K430" s="409">
        <v>1</v>
      </c>
      <c r="L430" s="410">
        <v>2.4509803921568629</v>
      </c>
      <c r="M430" s="409">
        <v>0</v>
      </c>
      <c r="N430" s="410">
        <v>0</v>
      </c>
      <c r="O430" s="409">
        <v>0</v>
      </c>
      <c r="P430" s="410">
        <v>0</v>
      </c>
      <c r="Q430" s="409">
        <v>2</v>
      </c>
      <c r="R430" s="410">
        <v>5.9347181008902083</v>
      </c>
      <c r="S430" s="409">
        <v>0</v>
      </c>
      <c r="T430" s="410">
        <v>0</v>
      </c>
      <c r="U430" s="409">
        <v>1</v>
      </c>
      <c r="V430" s="410">
        <v>4.048582995951417</v>
      </c>
      <c r="W430" s="409">
        <v>0</v>
      </c>
      <c r="X430" s="410">
        <v>0</v>
      </c>
      <c r="Y430" s="409">
        <v>0</v>
      </c>
      <c r="Z430" s="410">
        <v>0</v>
      </c>
      <c r="AA430" s="409">
        <v>2</v>
      </c>
      <c r="AB430" s="410">
        <v>9.3457943925233646</v>
      </c>
      <c r="AC430" s="409">
        <v>1</v>
      </c>
      <c r="AD430" s="410">
        <v>5.7471264367816088</v>
      </c>
      <c r="AE430" s="409">
        <v>1</v>
      </c>
      <c r="AF430" s="410">
        <v>6.4516129032258061</v>
      </c>
      <c r="AG430" s="409">
        <v>0</v>
      </c>
      <c r="AH430" s="410">
        <v>0</v>
      </c>
      <c r="AI430" s="409">
        <v>0</v>
      </c>
      <c r="AJ430" s="410">
        <v>0</v>
      </c>
      <c r="AK430" s="409">
        <v>4</v>
      </c>
      <c r="AL430" s="410">
        <v>57.971014492753625</v>
      </c>
      <c r="AM430" s="409">
        <v>4</v>
      </c>
      <c r="AN430" s="410">
        <v>59.701492537313435</v>
      </c>
      <c r="AO430" s="409">
        <v>0</v>
      </c>
    </row>
    <row r="431" spans="2:52">
      <c r="B431" s="413" t="s">
        <v>257</v>
      </c>
      <c r="C431" s="409">
        <v>28</v>
      </c>
      <c r="D431" s="410">
        <v>4.1859769771266251</v>
      </c>
      <c r="E431" s="409">
        <v>1</v>
      </c>
      <c r="F431" s="410">
        <v>9.7087378640776691</v>
      </c>
      <c r="G431" s="409">
        <v>0</v>
      </c>
      <c r="H431" s="410">
        <v>0</v>
      </c>
      <c r="I431" s="409">
        <v>0</v>
      </c>
      <c r="J431" s="410">
        <v>0</v>
      </c>
      <c r="K431" s="409">
        <v>0</v>
      </c>
      <c r="L431" s="410">
        <v>0</v>
      </c>
      <c r="M431" s="409">
        <v>0</v>
      </c>
      <c r="N431" s="410">
        <v>0</v>
      </c>
      <c r="O431" s="409">
        <v>0</v>
      </c>
      <c r="P431" s="410">
        <v>0</v>
      </c>
      <c r="Q431" s="409">
        <v>3</v>
      </c>
      <c r="R431" s="410">
        <v>5.5658627087198518</v>
      </c>
      <c r="S431" s="409">
        <v>0</v>
      </c>
      <c r="T431" s="410">
        <v>0</v>
      </c>
      <c r="U431" s="409">
        <v>2</v>
      </c>
      <c r="V431" s="410">
        <v>5.025125628140704</v>
      </c>
      <c r="W431" s="409">
        <v>2</v>
      </c>
      <c r="X431" s="410">
        <v>5.6818181818181817</v>
      </c>
      <c r="Y431" s="409">
        <v>0</v>
      </c>
      <c r="Z431" s="410">
        <v>0</v>
      </c>
      <c r="AA431" s="409">
        <v>2</v>
      </c>
      <c r="AB431" s="410">
        <v>5.8309037900874632</v>
      </c>
      <c r="AC431" s="409">
        <v>1</v>
      </c>
      <c r="AD431" s="410">
        <v>3.5714285714285712</v>
      </c>
      <c r="AE431" s="409">
        <v>1</v>
      </c>
      <c r="AF431" s="410">
        <v>4.6511627906976747</v>
      </c>
      <c r="AG431" s="409">
        <v>2</v>
      </c>
      <c r="AH431" s="410">
        <v>11.560693641618496</v>
      </c>
      <c r="AI431" s="409">
        <v>2</v>
      </c>
      <c r="AJ431" s="410">
        <v>17.543859649122805</v>
      </c>
      <c r="AK431" s="409">
        <v>3</v>
      </c>
      <c r="AL431" s="410">
        <v>37.974683544303801</v>
      </c>
      <c r="AM431" s="409">
        <v>9</v>
      </c>
      <c r="AN431" s="410">
        <v>102.27272727272728</v>
      </c>
      <c r="AO431" s="409">
        <v>0</v>
      </c>
    </row>
    <row r="432" spans="2:52">
      <c r="B432" s="413" t="s">
        <v>258</v>
      </c>
      <c r="C432" s="409">
        <v>23</v>
      </c>
      <c r="D432" s="410">
        <v>2.839856772441042</v>
      </c>
      <c r="E432" s="409">
        <v>1</v>
      </c>
      <c r="F432" s="410">
        <v>11.904761904761903</v>
      </c>
      <c r="G432" s="409">
        <v>0</v>
      </c>
      <c r="H432" s="410">
        <v>0</v>
      </c>
      <c r="I432" s="409">
        <v>1</v>
      </c>
      <c r="J432" s="410">
        <v>1.2345679012345678</v>
      </c>
      <c r="K432" s="409">
        <v>0</v>
      </c>
      <c r="L432" s="410">
        <v>0</v>
      </c>
      <c r="M432" s="409">
        <v>1</v>
      </c>
      <c r="N432" s="410">
        <v>1.1467889908256881</v>
      </c>
      <c r="O432" s="409">
        <v>0</v>
      </c>
      <c r="P432" s="410">
        <v>0</v>
      </c>
      <c r="Q432" s="409">
        <v>1</v>
      </c>
      <c r="R432" s="410">
        <v>1.4619883040935671</v>
      </c>
      <c r="S432" s="409">
        <v>1</v>
      </c>
      <c r="T432" s="410">
        <v>2.0964360587002098</v>
      </c>
      <c r="U432" s="409">
        <v>1</v>
      </c>
      <c r="V432" s="410">
        <v>2.5</v>
      </c>
      <c r="W432" s="409">
        <v>0</v>
      </c>
      <c r="X432" s="410">
        <v>0</v>
      </c>
      <c r="Y432" s="409">
        <v>0</v>
      </c>
      <c r="Z432" s="410">
        <v>0</v>
      </c>
      <c r="AA432" s="409">
        <v>0</v>
      </c>
      <c r="AB432" s="410">
        <v>0</v>
      </c>
      <c r="AC432" s="409">
        <v>1</v>
      </c>
      <c r="AD432" s="410">
        <v>3.0674846625766872</v>
      </c>
      <c r="AE432" s="409">
        <v>0</v>
      </c>
      <c r="AF432" s="410">
        <v>0</v>
      </c>
      <c r="AG432" s="409">
        <v>1</v>
      </c>
      <c r="AH432" s="410">
        <v>5.4054054054054053</v>
      </c>
      <c r="AI432" s="409">
        <v>1</v>
      </c>
      <c r="AJ432" s="410">
        <v>6.756756756756757</v>
      </c>
      <c r="AK432" s="409">
        <v>2</v>
      </c>
      <c r="AL432" s="410">
        <v>22.471910112359549</v>
      </c>
      <c r="AM432" s="409">
        <v>12</v>
      </c>
      <c r="AN432" s="410">
        <v>123.71134020618557</v>
      </c>
      <c r="AO432" s="409">
        <v>0</v>
      </c>
    </row>
    <row r="433" spans="2:58">
      <c r="B433" s="408" t="s">
        <v>259</v>
      </c>
      <c r="C433" s="409">
        <v>55</v>
      </c>
      <c r="D433" s="410">
        <v>3.2777115613825982</v>
      </c>
      <c r="E433" s="409">
        <v>4</v>
      </c>
      <c r="F433" s="410">
        <v>21.978021978021978</v>
      </c>
      <c r="G433" s="411">
        <v>0</v>
      </c>
      <c r="H433" s="412">
        <v>0</v>
      </c>
      <c r="I433" s="409">
        <v>0</v>
      </c>
      <c r="J433" s="410">
        <v>0</v>
      </c>
      <c r="K433" s="409">
        <v>1</v>
      </c>
      <c r="L433" s="410">
        <v>0.5592841163310962</v>
      </c>
      <c r="M433" s="411">
        <v>3</v>
      </c>
      <c r="N433" s="412">
        <v>1.6402405686167303</v>
      </c>
      <c r="O433" s="409">
        <v>2</v>
      </c>
      <c r="P433" s="410">
        <v>1.2714558169103625</v>
      </c>
      <c r="Q433" s="409">
        <v>1</v>
      </c>
      <c r="R433" s="410">
        <v>0.91659028414298815</v>
      </c>
      <c r="S433" s="409">
        <v>1</v>
      </c>
      <c r="T433" s="410">
        <v>1.2224938875305624</v>
      </c>
      <c r="U433" s="411">
        <v>1</v>
      </c>
      <c r="V433" s="412">
        <v>1.29366106080207</v>
      </c>
      <c r="W433" s="411">
        <v>2</v>
      </c>
      <c r="X433" s="410">
        <v>2.6420079260237781</v>
      </c>
      <c r="Y433" s="409">
        <v>2</v>
      </c>
      <c r="Z433" s="410">
        <v>2.4570024570024569</v>
      </c>
      <c r="AA433" s="409">
        <v>3</v>
      </c>
      <c r="AB433" s="412">
        <v>3.7974683544303796</v>
      </c>
      <c r="AC433" s="411">
        <v>1</v>
      </c>
      <c r="AD433" s="410">
        <v>1.3793103448275861</v>
      </c>
      <c r="AE433" s="409">
        <v>1</v>
      </c>
      <c r="AF433" s="410">
        <v>1.7211703958691911</v>
      </c>
      <c r="AG433" s="409">
        <v>2</v>
      </c>
      <c r="AH433" s="412">
        <v>4.3572984749455346</v>
      </c>
      <c r="AI433" s="411">
        <v>6</v>
      </c>
      <c r="AJ433" s="410">
        <v>14.88833746898263</v>
      </c>
      <c r="AK433" s="409">
        <v>5</v>
      </c>
      <c r="AL433" s="410">
        <v>13.888888888888888</v>
      </c>
      <c r="AM433" s="409">
        <v>20</v>
      </c>
      <c r="AN433" s="410">
        <v>56.818181818181813</v>
      </c>
      <c r="AO433" s="409">
        <v>0</v>
      </c>
    </row>
    <row r="434" spans="2:58">
      <c r="B434" s="413" t="s">
        <v>260</v>
      </c>
      <c r="C434" s="409">
        <v>60</v>
      </c>
      <c r="D434" s="410">
        <v>2.5466893039049237</v>
      </c>
      <c r="E434" s="409">
        <v>5</v>
      </c>
      <c r="F434" s="410">
        <v>19.011406844106464</v>
      </c>
      <c r="G434" s="409">
        <v>1</v>
      </c>
      <c r="H434" s="410">
        <v>0.45558086560364469</v>
      </c>
      <c r="I434" s="409">
        <v>0</v>
      </c>
      <c r="J434" s="410">
        <v>0</v>
      </c>
      <c r="K434" s="409">
        <v>0</v>
      </c>
      <c r="L434" s="410">
        <v>0</v>
      </c>
      <c r="M434" s="409">
        <v>3</v>
      </c>
      <c r="N434" s="410">
        <v>1.256281407035176</v>
      </c>
      <c r="O434" s="409">
        <v>1</v>
      </c>
      <c r="P434" s="410">
        <v>0.49309664694280081</v>
      </c>
      <c r="Q434" s="409">
        <v>2</v>
      </c>
      <c r="R434" s="410">
        <v>1.0482180293501049</v>
      </c>
      <c r="S434" s="409">
        <v>1</v>
      </c>
      <c r="T434" s="410">
        <v>0.73691967575534267</v>
      </c>
      <c r="U434" s="409">
        <v>3</v>
      </c>
      <c r="V434" s="410">
        <v>2.356637863315004</v>
      </c>
      <c r="W434" s="409">
        <v>1</v>
      </c>
      <c r="X434" s="410">
        <v>0.85689802913453306</v>
      </c>
      <c r="Y434" s="409">
        <v>1</v>
      </c>
      <c r="Z434" s="410">
        <v>0.92421441774491686</v>
      </c>
      <c r="AA434" s="409">
        <v>2</v>
      </c>
      <c r="AB434" s="410">
        <v>1.936108422071636</v>
      </c>
      <c r="AC434" s="409">
        <v>2</v>
      </c>
      <c r="AD434" s="410">
        <v>2.0746887966804981</v>
      </c>
      <c r="AE434" s="409">
        <v>5</v>
      </c>
      <c r="AF434" s="410">
        <v>7.0126227208976157</v>
      </c>
      <c r="AG434" s="409">
        <v>4</v>
      </c>
      <c r="AH434" s="410">
        <v>7.5471698113207548</v>
      </c>
      <c r="AI434" s="409">
        <v>6</v>
      </c>
      <c r="AJ434" s="410">
        <v>13.888888888888888</v>
      </c>
      <c r="AK434" s="409">
        <v>10</v>
      </c>
      <c r="AL434" s="410">
        <v>33.444816053511701</v>
      </c>
      <c r="AM434" s="409">
        <v>13</v>
      </c>
      <c r="AN434" s="410">
        <v>43.478260869565219</v>
      </c>
      <c r="AO434" s="409">
        <v>0</v>
      </c>
    </row>
    <row r="435" spans="2:58">
      <c r="B435" s="413" t="s">
        <v>261</v>
      </c>
      <c r="C435" s="409">
        <v>57</v>
      </c>
      <c r="D435" s="410">
        <v>4.5505348874341367</v>
      </c>
      <c r="E435" s="409">
        <v>1</v>
      </c>
      <c r="F435" s="410">
        <v>9.7087378640776691</v>
      </c>
      <c r="G435" s="409">
        <v>0</v>
      </c>
      <c r="H435" s="410">
        <v>0</v>
      </c>
      <c r="I435" s="409">
        <v>1</v>
      </c>
      <c r="J435" s="410">
        <v>0.85910652920962194</v>
      </c>
      <c r="K435" s="409">
        <v>0</v>
      </c>
      <c r="L435" s="410">
        <v>0</v>
      </c>
      <c r="M435" s="409">
        <v>2</v>
      </c>
      <c r="N435" s="410">
        <v>1.6</v>
      </c>
      <c r="O435" s="409">
        <v>1</v>
      </c>
      <c r="P435" s="410">
        <v>0.78247261345852892</v>
      </c>
      <c r="Q435" s="409">
        <v>2</v>
      </c>
      <c r="R435" s="410">
        <v>1.9120458891013383</v>
      </c>
      <c r="S435" s="409">
        <v>2</v>
      </c>
      <c r="T435" s="410">
        <v>2.4539877300613497</v>
      </c>
      <c r="U435" s="409">
        <v>2</v>
      </c>
      <c r="V435" s="410">
        <v>2.6990553306342777</v>
      </c>
      <c r="W435" s="409">
        <v>0</v>
      </c>
      <c r="X435" s="410">
        <v>0</v>
      </c>
      <c r="Y435" s="409">
        <v>1</v>
      </c>
      <c r="Z435" s="410">
        <v>1.5151515151515151</v>
      </c>
      <c r="AA435" s="409">
        <v>1</v>
      </c>
      <c r="AB435" s="410">
        <v>1.6339869281045751</v>
      </c>
      <c r="AC435" s="409">
        <v>3</v>
      </c>
      <c r="AD435" s="410">
        <v>6.0606060606060606</v>
      </c>
      <c r="AE435" s="409">
        <v>3</v>
      </c>
      <c r="AF435" s="410">
        <v>7.0588235294117654</v>
      </c>
      <c r="AG435" s="409">
        <v>4</v>
      </c>
      <c r="AH435" s="410">
        <v>10.95890410958904</v>
      </c>
      <c r="AI435" s="409">
        <v>10</v>
      </c>
      <c r="AJ435" s="410">
        <v>34.364261168384886</v>
      </c>
      <c r="AK435" s="409">
        <v>7</v>
      </c>
      <c r="AL435" s="410">
        <v>40.462427745664741</v>
      </c>
      <c r="AM435" s="409">
        <v>17</v>
      </c>
      <c r="AN435" s="410">
        <v>97.701149425287369</v>
      </c>
      <c r="AO435" s="409">
        <v>0</v>
      </c>
    </row>
    <row r="436" spans="2:58">
      <c r="B436" s="413" t="s">
        <v>262</v>
      </c>
      <c r="C436" s="409">
        <v>81</v>
      </c>
      <c r="D436" s="410">
        <v>4.692659753200858</v>
      </c>
      <c r="E436" s="409">
        <v>5</v>
      </c>
      <c r="F436" s="410">
        <v>18.796992481203006</v>
      </c>
      <c r="G436" s="409">
        <v>1</v>
      </c>
      <c r="H436" s="410">
        <v>0.6414368184733803</v>
      </c>
      <c r="I436" s="409">
        <v>1</v>
      </c>
      <c r="J436" s="410">
        <v>0.53995680345572361</v>
      </c>
      <c r="K436" s="409">
        <v>0</v>
      </c>
      <c r="L436" s="410">
        <v>0</v>
      </c>
      <c r="M436" s="409">
        <v>0</v>
      </c>
      <c r="N436" s="410">
        <v>0</v>
      </c>
      <c r="O436" s="409">
        <v>2</v>
      </c>
      <c r="P436" s="410">
        <v>1.154068090017311</v>
      </c>
      <c r="Q436" s="409">
        <v>2</v>
      </c>
      <c r="R436" s="410">
        <v>1.4388489208633093</v>
      </c>
      <c r="S436" s="409">
        <v>1</v>
      </c>
      <c r="T436" s="410">
        <v>0.95785440613026818</v>
      </c>
      <c r="U436" s="409">
        <v>0</v>
      </c>
      <c r="V436" s="410">
        <v>0</v>
      </c>
      <c r="W436" s="409">
        <v>1</v>
      </c>
      <c r="X436" s="410">
        <v>1.1001100110011</v>
      </c>
      <c r="Y436" s="409">
        <v>2</v>
      </c>
      <c r="Z436" s="410">
        <v>2.4183796856106405</v>
      </c>
      <c r="AA436" s="409">
        <v>6</v>
      </c>
      <c r="AB436" s="410">
        <v>8.5470085470085486</v>
      </c>
      <c r="AC436" s="409">
        <v>4</v>
      </c>
      <c r="AD436" s="410">
        <v>5.7388809182209473</v>
      </c>
      <c r="AE436" s="409">
        <v>1</v>
      </c>
      <c r="AF436" s="410">
        <v>2.0920502092050208</v>
      </c>
      <c r="AG436" s="409">
        <v>7</v>
      </c>
      <c r="AH436" s="410">
        <v>20.348837209302328</v>
      </c>
      <c r="AI436" s="409">
        <v>10</v>
      </c>
      <c r="AJ436" s="410">
        <v>33.783783783783782</v>
      </c>
      <c r="AK436" s="409">
        <v>10</v>
      </c>
      <c r="AL436" s="410">
        <v>48.780487804878049</v>
      </c>
      <c r="AM436" s="409">
        <v>28</v>
      </c>
      <c r="AN436" s="410">
        <v>141.4141414141414</v>
      </c>
      <c r="AO436" s="409">
        <v>0</v>
      </c>
    </row>
    <row r="437" spans="2:58">
      <c r="B437" s="413" t="s">
        <v>263</v>
      </c>
      <c r="C437" s="409">
        <v>28</v>
      </c>
      <c r="D437" s="410">
        <v>6.8897637795275593</v>
      </c>
      <c r="E437" s="409">
        <v>1</v>
      </c>
      <c r="F437" s="410">
        <v>16.949152542372882</v>
      </c>
      <c r="G437" s="409">
        <v>0</v>
      </c>
      <c r="H437" s="410">
        <v>0</v>
      </c>
      <c r="I437" s="409">
        <v>0</v>
      </c>
      <c r="J437" s="410">
        <v>0</v>
      </c>
      <c r="K437" s="409">
        <v>0</v>
      </c>
      <c r="L437" s="410">
        <v>0</v>
      </c>
      <c r="M437" s="409">
        <v>0</v>
      </c>
      <c r="N437" s="410">
        <v>0</v>
      </c>
      <c r="O437" s="409">
        <v>0</v>
      </c>
      <c r="P437" s="410">
        <v>0</v>
      </c>
      <c r="Q437" s="409">
        <v>1</v>
      </c>
      <c r="R437" s="410">
        <v>3.3003300330033003</v>
      </c>
      <c r="S437" s="409">
        <v>0</v>
      </c>
      <c r="T437" s="410">
        <v>0</v>
      </c>
      <c r="U437" s="409">
        <v>1</v>
      </c>
      <c r="V437" s="410">
        <v>4.5248868778280551</v>
      </c>
      <c r="W437" s="409">
        <v>1</v>
      </c>
      <c r="X437" s="410">
        <v>5.1020408163265305</v>
      </c>
      <c r="Y437" s="409">
        <v>1</v>
      </c>
      <c r="Z437" s="410">
        <v>4.6511627906976747</v>
      </c>
      <c r="AA437" s="409">
        <v>0</v>
      </c>
      <c r="AB437" s="410">
        <v>0</v>
      </c>
      <c r="AC437" s="409">
        <v>1</v>
      </c>
      <c r="AD437" s="410">
        <v>5.6818181818181817</v>
      </c>
      <c r="AE437" s="409">
        <v>1</v>
      </c>
      <c r="AF437" s="410">
        <v>7.042253521126761</v>
      </c>
      <c r="AG437" s="409">
        <v>1</v>
      </c>
      <c r="AH437" s="410">
        <v>9.5238095238095255</v>
      </c>
      <c r="AI437" s="409">
        <v>0</v>
      </c>
      <c r="AJ437" s="410">
        <v>0</v>
      </c>
      <c r="AK437" s="409">
        <v>5</v>
      </c>
      <c r="AL437" s="410">
        <v>74.626865671641781</v>
      </c>
      <c r="AM437" s="409">
        <v>15</v>
      </c>
      <c r="AN437" s="410">
        <v>187.5</v>
      </c>
      <c r="AO437" s="409">
        <v>0</v>
      </c>
    </row>
    <row r="438" spans="2:58">
      <c r="B438" s="413" t="s">
        <v>264</v>
      </c>
      <c r="C438" s="409">
        <v>36</v>
      </c>
      <c r="D438" s="410">
        <v>5.9405940594059405</v>
      </c>
      <c r="E438" s="409">
        <v>0</v>
      </c>
      <c r="F438" s="410">
        <v>0</v>
      </c>
      <c r="G438" s="409">
        <v>0</v>
      </c>
      <c r="H438" s="410">
        <v>0</v>
      </c>
      <c r="I438" s="409">
        <v>0</v>
      </c>
      <c r="J438" s="410">
        <v>0</v>
      </c>
      <c r="K438" s="409">
        <v>0</v>
      </c>
      <c r="L438" s="410">
        <v>0</v>
      </c>
      <c r="M438" s="409">
        <v>1</v>
      </c>
      <c r="N438" s="410">
        <v>1.7211703958691911</v>
      </c>
      <c r="O438" s="409">
        <v>0</v>
      </c>
      <c r="P438" s="410">
        <v>0</v>
      </c>
      <c r="Q438" s="409">
        <v>0</v>
      </c>
      <c r="R438" s="410">
        <v>0</v>
      </c>
      <c r="S438" s="409">
        <v>0</v>
      </c>
      <c r="T438" s="410">
        <v>0</v>
      </c>
      <c r="U438" s="409">
        <v>1</v>
      </c>
      <c r="V438" s="410">
        <v>2.9069767441860463</v>
      </c>
      <c r="W438" s="409">
        <v>0</v>
      </c>
      <c r="X438" s="410">
        <v>0</v>
      </c>
      <c r="Y438" s="409">
        <v>0</v>
      </c>
      <c r="Z438" s="410">
        <v>0</v>
      </c>
      <c r="AA438" s="409">
        <v>2</v>
      </c>
      <c r="AB438" s="410">
        <v>7.2727272727272725</v>
      </c>
      <c r="AC438" s="409">
        <v>6</v>
      </c>
      <c r="AD438" s="410">
        <v>25</v>
      </c>
      <c r="AE438" s="409">
        <v>3</v>
      </c>
      <c r="AF438" s="410">
        <v>14.563106796116505</v>
      </c>
      <c r="AG438" s="409">
        <v>2</v>
      </c>
      <c r="AH438" s="410">
        <v>11.111111111111111</v>
      </c>
      <c r="AI438" s="409">
        <v>2</v>
      </c>
      <c r="AJ438" s="410">
        <v>14.925373134328359</v>
      </c>
      <c r="AK438" s="409">
        <v>6</v>
      </c>
      <c r="AL438" s="410">
        <v>59.405940594059402</v>
      </c>
      <c r="AM438" s="409">
        <v>13</v>
      </c>
      <c r="AN438" s="410">
        <v>132.65306122448982</v>
      </c>
      <c r="AO438" s="409">
        <v>0</v>
      </c>
    </row>
    <row r="439" spans="2:58">
      <c r="B439" s="413" t="s">
        <v>265</v>
      </c>
      <c r="C439" s="409">
        <v>49</v>
      </c>
      <c r="D439" s="410">
        <v>5.1497635312664212</v>
      </c>
      <c r="E439" s="409">
        <v>0</v>
      </c>
      <c r="F439" s="410">
        <v>0</v>
      </c>
      <c r="G439" s="409">
        <v>0</v>
      </c>
      <c r="H439" s="410">
        <v>0</v>
      </c>
      <c r="I439" s="409">
        <v>0</v>
      </c>
      <c r="J439" s="410">
        <v>0</v>
      </c>
      <c r="K439" s="409">
        <v>0</v>
      </c>
      <c r="L439" s="410">
        <v>0</v>
      </c>
      <c r="M439" s="409">
        <v>1</v>
      </c>
      <c r="N439" s="410">
        <v>0.97751710654936463</v>
      </c>
      <c r="O439" s="409">
        <v>0</v>
      </c>
      <c r="P439" s="410">
        <v>0</v>
      </c>
      <c r="Q439" s="409">
        <v>0</v>
      </c>
      <c r="R439" s="410">
        <v>0</v>
      </c>
      <c r="S439" s="409">
        <v>0</v>
      </c>
      <c r="T439" s="410">
        <v>0</v>
      </c>
      <c r="U439" s="409">
        <v>0</v>
      </c>
      <c r="V439" s="410">
        <v>0</v>
      </c>
      <c r="W439" s="409">
        <v>0</v>
      </c>
      <c r="X439" s="410">
        <v>0</v>
      </c>
      <c r="Y439" s="409">
        <v>3</v>
      </c>
      <c r="Z439" s="410">
        <v>5.6818181818181817</v>
      </c>
      <c r="AA439" s="409">
        <v>1</v>
      </c>
      <c r="AB439" s="410">
        <v>2.1786492374727673</v>
      </c>
      <c r="AC439" s="409">
        <v>3</v>
      </c>
      <c r="AD439" s="410">
        <v>8.2417582417582427</v>
      </c>
      <c r="AE439" s="409">
        <v>2</v>
      </c>
      <c r="AF439" s="410">
        <v>6.0975609756097562</v>
      </c>
      <c r="AG439" s="409">
        <v>2</v>
      </c>
      <c r="AH439" s="410">
        <v>7.3800738007380069</v>
      </c>
      <c r="AI439" s="409">
        <v>8</v>
      </c>
      <c r="AJ439" s="410">
        <v>33.472803347280333</v>
      </c>
      <c r="AK439" s="409">
        <v>6</v>
      </c>
      <c r="AL439" s="410">
        <v>37.735849056603769</v>
      </c>
      <c r="AM439" s="409">
        <v>23</v>
      </c>
      <c r="AN439" s="410">
        <v>138.55421686746988</v>
      </c>
      <c r="AO439" s="409">
        <v>0</v>
      </c>
    </row>
    <row r="440" spans="2:58">
      <c r="B440" s="413" t="s">
        <v>266</v>
      </c>
      <c r="C440" s="409">
        <v>23</v>
      </c>
      <c r="D440" s="410">
        <v>7.2578100347112651</v>
      </c>
      <c r="E440" s="409">
        <v>1</v>
      </c>
      <c r="F440" s="410">
        <v>47.619047619047613</v>
      </c>
      <c r="G440" s="409">
        <v>0</v>
      </c>
      <c r="H440" s="410">
        <v>0</v>
      </c>
      <c r="I440" s="409">
        <v>0</v>
      </c>
      <c r="J440" s="410">
        <v>0</v>
      </c>
      <c r="K440" s="409">
        <v>0</v>
      </c>
      <c r="L440" s="410">
        <v>0</v>
      </c>
      <c r="M440" s="409">
        <v>0</v>
      </c>
      <c r="N440" s="410">
        <v>0</v>
      </c>
      <c r="O440" s="409">
        <v>3</v>
      </c>
      <c r="P440" s="410">
        <v>9.8039215686274517</v>
      </c>
      <c r="Q440" s="409">
        <v>0</v>
      </c>
      <c r="R440" s="410">
        <v>0</v>
      </c>
      <c r="S440" s="409">
        <v>2</v>
      </c>
      <c r="T440" s="410">
        <v>11.299435028248588</v>
      </c>
      <c r="U440" s="409">
        <v>1</v>
      </c>
      <c r="V440" s="410">
        <v>5.5865921787709496</v>
      </c>
      <c r="W440" s="409">
        <v>0</v>
      </c>
      <c r="X440" s="410">
        <v>0</v>
      </c>
      <c r="Y440" s="409">
        <v>1</v>
      </c>
      <c r="Z440" s="410">
        <v>6.1349693251533743</v>
      </c>
      <c r="AA440" s="409">
        <v>1</v>
      </c>
      <c r="AB440" s="410">
        <v>7.2992700729927007</v>
      </c>
      <c r="AC440" s="409">
        <v>0</v>
      </c>
      <c r="AD440" s="410">
        <v>0</v>
      </c>
      <c r="AE440" s="409">
        <v>2</v>
      </c>
      <c r="AF440" s="410">
        <v>20</v>
      </c>
      <c r="AG440" s="409">
        <v>0</v>
      </c>
      <c r="AH440" s="410">
        <v>0</v>
      </c>
      <c r="AI440" s="409">
        <v>1</v>
      </c>
      <c r="AJ440" s="410">
        <v>15.625</v>
      </c>
      <c r="AK440" s="409">
        <v>2</v>
      </c>
      <c r="AL440" s="410">
        <v>58.823529411764703</v>
      </c>
      <c r="AM440" s="409">
        <v>9</v>
      </c>
      <c r="AN440" s="410">
        <v>173.07692307692307</v>
      </c>
      <c r="AO440" s="409">
        <v>0</v>
      </c>
    </row>
    <row r="441" spans="2:58">
      <c r="B441" s="413" t="s">
        <v>267</v>
      </c>
      <c r="C441" s="409">
        <v>21</v>
      </c>
      <c r="D441" s="410">
        <v>1.9683194301246603</v>
      </c>
      <c r="E441" s="409">
        <v>1</v>
      </c>
      <c r="F441" s="410">
        <v>10.309278350515465</v>
      </c>
      <c r="G441" s="409">
        <v>0</v>
      </c>
      <c r="H441" s="410">
        <v>0</v>
      </c>
      <c r="I441" s="409">
        <v>0</v>
      </c>
      <c r="J441" s="410">
        <v>0</v>
      </c>
      <c r="K441" s="409">
        <v>0</v>
      </c>
      <c r="L441" s="410">
        <v>0</v>
      </c>
      <c r="M441" s="409">
        <v>0</v>
      </c>
      <c r="N441" s="410">
        <v>0</v>
      </c>
      <c r="O441" s="409">
        <v>2</v>
      </c>
      <c r="P441" s="410">
        <v>2</v>
      </c>
      <c r="Q441" s="409">
        <v>1</v>
      </c>
      <c r="R441" s="410">
        <v>1.160092807424594</v>
      </c>
      <c r="S441" s="409">
        <v>1</v>
      </c>
      <c r="T441" s="410">
        <v>1.5220700152207001</v>
      </c>
      <c r="U441" s="409">
        <v>0</v>
      </c>
      <c r="V441" s="410">
        <v>0</v>
      </c>
      <c r="W441" s="409">
        <v>0</v>
      </c>
      <c r="X441" s="410">
        <v>0</v>
      </c>
      <c r="Y441" s="409">
        <v>2</v>
      </c>
      <c r="Z441" s="410">
        <v>3.3500837520938025</v>
      </c>
      <c r="AA441" s="409">
        <v>0</v>
      </c>
      <c r="AB441" s="410">
        <v>0</v>
      </c>
      <c r="AC441" s="409">
        <v>0</v>
      </c>
      <c r="AD441" s="410">
        <v>0</v>
      </c>
      <c r="AE441" s="409">
        <v>3</v>
      </c>
      <c r="AF441" s="410">
        <v>8.720930232558139</v>
      </c>
      <c r="AG441" s="409">
        <v>2</v>
      </c>
      <c r="AH441" s="410">
        <v>7.2202166064981954</v>
      </c>
      <c r="AI441" s="409">
        <v>1</v>
      </c>
      <c r="AJ441" s="410">
        <v>5.4644808743169397</v>
      </c>
      <c r="AK441" s="409">
        <v>3</v>
      </c>
      <c r="AL441" s="410">
        <v>24.390243902439025</v>
      </c>
      <c r="AM441" s="409">
        <v>5</v>
      </c>
      <c r="AN441" s="410">
        <v>35.460992907801419</v>
      </c>
      <c r="AO441" s="409">
        <v>0</v>
      </c>
    </row>
    <row r="442" spans="2:58">
      <c r="B442" s="413" t="s">
        <v>268</v>
      </c>
      <c r="C442" s="409">
        <v>19</v>
      </c>
      <c r="D442" s="410">
        <v>2.3196190941277011</v>
      </c>
      <c r="E442" s="409">
        <v>2</v>
      </c>
      <c r="F442" s="410">
        <v>15.748031496062993</v>
      </c>
      <c r="G442" s="409">
        <v>0</v>
      </c>
      <c r="H442" s="410">
        <v>0</v>
      </c>
      <c r="I442" s="409">
        <v>0</v>
      </c>
      <c r="J442" s="410">
        <v>0</v>
      </c>
      <c r="K442" s="409">
        <v>0</v>
      </c>
      <c r="L442" s="410">
        <v>0</v>
      </c>
      <c r="M442" s="409">
        <v>1</v>
      </c>
      <c r="N442" s="410">
        <v>1.0729613733905579</v>
      </c>
      <c r="O442" s="409">
        <v>2</v>
      </c>
      <c r="P442" s="410">
        <v>2.5220680958385877</v>
      </c>
      <c r="Q442" s="409">
        <v>0</v>
      </c>
      <c r="R442" s="410">
        <v>0</v>
      </c>
      <c r="S442" s="409">
        <v>0</v>
      </c>
      <c r="T442" s="410">
        <v>0</v>
      </c>
      <c r="U442" s="409">
        <v>0</v>
      </c>
      <c r="V442" s="410">
        <v>0</v>
      </c>
      <c r="W442" s="409">
        <v>0</v>
      </c>
      <c r="X442" s="410">
        <v>0</v>
      </c>
      <c r="Y442" s="409">
        <v>1</v>
      </c>
      <c r="Z442" s="410">
        <v>2.4509803921568629</v>
      </c>
      <c r="AA442" s="409">
        <v>2</v>
      </c>
      <c r="AB442" s="410">
        <v>6.0422960725075532</v>
      </c>
      <c r="AC442" s="409">
        <v>2</v>
      </c>
      <c r="AD442" s="410">
        <v>7.6335877862595414</v>
      </c>
      <c r="AE442" s="409">
        <v>1</v>
      </c>
      <c r="AF442" s="410">
        <v>4.6511627906976747</v>
      </c>
      <c r="AG442" s="409">
        <v>1</v>
      </c>
      <c r="AH442" s="410">
        <v>4.9019607843137258</v>
      </c>
      <c r="AI442" s="409">
        <v>3</v>
      </c>
      <c r="AJ442" s="410">
        <v>20.547945205479451</v>
      </c>
      <c r="AK442" s="409">
        <v>2</v>
      </c>
      <c r="AL442" s="410">
        <v>18.867924528301884</v>
      </c>
      <c r="AM442" s="409">
        <v>2</v>
      </c>
      <c r="AN442" s="410">
        <v>21.276595744680851</v>
      </c>
      <c r="AO442" s="409">
        <v>0</v>
      </c>
      <c r="AR442" s="450" t="s">
        <v>595</v>
      </c>
      <c r="AS442" s="449"/>
      <c r="AT442" s="451"/>
      <c r="AU442" s="451"/>
      <c r="AV442" s="451"/>
      <c r="AW442" s="452"/>
      <c r="AX442" s="452"/>
      <c r="AY442" s="452"/>
      <c r="AZ442" s="452"/>
      <c r="BA442" s="452"/>
      <c r="BB442" s="452"/>
      <c r="BC442" s="452"/>
      <c r="BD442" s="452"/>
      <c r="BE442" s="452"/>
      <c r="BF442" s="452"/>
    </row>
    <row r="443" spans="2:58">
      <c r="B443" s="413" t="s">
        <v>269</v>
      </c>
      <c r="C443" s="409">
        <v>71</v>
      </c>
      <c r="D443" s="410">
        <v>5.7000642260757868</v>
      </c>
      <c r="E443" s="409">
        <v>2</v>
      </c>
      <c r="F443" s="410">
        <v>14.705882352941176</v>
      </c>
      <c r="G443" s="409">
        <v>0</v>
      </c>
      <c r="H443" s="410">
        <v>0</v>
      </c>
      <c r="I443" s="409">
        <v>0</v>
      </c>
      <c r="J443" s="410">
        <v>0</v>
      </c>
      <c r="K443" s="409">
        <v>3</v>
      </c>
      <c r="L443" s="410">
        <v>2.5510204081632653</v>
      </c>
      <c r="M443" s="409">
        <v>0</v>
      </c>
      <c r="N443" s="410">
        <v>0</v>
      </c>
      <c r="O443" s="409">
        <v>7</v>
      </c>
      <c r="P443" s="410">
        <v>6.024096385542169</v>
      </c>
      <c r="Q443" s="409">
        <v>3</v>
      </c>
      <c r="R443" s="410">
        <v>2.9268292682926829</v>
      </c>
      <c r="S443" s="409">
        <v>3</v>
      </c>
      <c r="T443" s="410">
        <v>3.5169988276670576</v>
      </c>
      <c r="U443" s="409">
        <v>2</v>
      </c>
      <c r="V443" s="410">
        <v>2.7173913043478262</v>
      </c>
      <c r="W443" s="409">
        <v>2</v>
      </c>
      <c r="X443" s="410">
        <v>2.7322404371584699</v>
      </c>
      <c r="Y443" s="409">
        <v>3</v>
      </c>
      <c r="Z443" s="410">
        <v>4.7468354430379751</v>
      </c>
      <c r="AA443" s="409">
        <v>1</v>
      </c>
      <c r="AB443" s="410">
        <v>1.779359430604982</v>
      </c>
      <c r="AC443" s="409">
        <v>2</v>
      </c>
      <c r="AD443" s="410">
        <v>3.8461538461538463</v>
      </c>
      <c r="AE443" s="409">
        <v>6</v>
      </c>
      <c r="AF443" s="410">
        <v>15.075376884422109</v>
      </c>
      <c r="AG443" s="409">
        <v>3</v>
      </c>
      <c r="AH443" s="410">
        <v>8.9552238805970159</v>
      </c>
      <c r="AI443" s="409">
        <v>7</v>
      </c>
      <c r="AJ443" s="410">
        <v>23.026315789473681</v>
      </c>
      <c r="AK443" s="409">
        <v>4</v>
      </c>
      <c r="AL443" s="410">
        <v>18.018018018018019</v>
      </c>
      <c r="AM443" s="409">
        <v>23</v>
      </c>
      <c r="AN443" s="410">
        <v>104.54545454545453</v>
      </c>
      <c r="AO443" s="409">
        <v>0</v>
      </c>
      <c r="AR443" s="597" t="s">
        <v>596</v>
      </c>
      <c r="AS443" s="597"/>
      <c r="AT443" s="597"/>
      <c r="AU443" s="597"/>
      <c r="AV443" s="597"/>
      <c r="AW443" s="597"/>
      <c r="AX443" s="597"/>
      <c r="AY443" s="597"/>
      <c r="AZ443" s="597"/>
      <c r="BA443" s="597"/>
      <c r="BB443" s="597"/>
      <c r="BC443" s="597"/>
      <c r="BD443" s="597"/>
      <c r="BE443" s="597"/>
      <c r="BF443" s="597"/>
    </row>
    <row r="444" spans="2:58">
      <c r="B444" s="413" t="s">
        <v>270</v>
      </c>
      <c r="C444" s="409">
        <v>121</v>
      </c>
      <c r="D444" s="410">
        <v>4.9995868110073545</v>
      </c>
      <c r="E444" s="409">
        <v>2</v>
      </c>
      <c r="F444" s="410">
        <v>6.8965517241379306</v>
      </c>
      <c r="G444" s="409">
        <v>1</v>
      </c>
      <c r="H444" s="410">
        <v>0.4899559039686428</v>
      </c>
      <c r="I444" s="409">
        <v>1</v>
      </c>
      <c r="J444" s="410">
        <v>0.40209087253719339</v>
      </c>
      <c r="K444" s="409">
        <v>0</v>
      </c>
      <c r="L444" s="410">
        <v>0</v>
      </c>
      <c r="M444" s="409">
        <v>3</v>
      </c>
      <c r="N444" s="410">
        <v>1.203852327447833</v>
      </c>
      <c r="O444" s="409">
        <v>3</v>
      </c>
      <c r="P444" s="410">
        <v>1.2782275244993608</v>
      </c>
      <c r="Q444" s="409">
        <v>1</v>
      </c>
      <c r="R444" s="410">
        <v>0.58823529411764697</v>
      </c>
      <c r="S444" s="409">
        <v>4</v>
      </c>
      <c r="T444" s="410">
        <v>2.7548209366391188</v>
      </c>
      <c r="U444" s="409">
        <v>4</v>
      </c>
      <c r="V444" s="410">
        <v>2.7913468248429867</v>
      </c>
      <c r="W444" s="409">
        <v>6</v>
      </c>
      <c r="X444" s="410">
        <v>4.4411547002220573</v>
      </c>
      <c r="Y444" s="409">
        <v>4</v>
      </c>
      <c r="Z444" s="410">
        <v>3.3783783783783785</v>
      </c>
      <c r="AA444" s="409">
        <v>6</v>
      </c>
      <c r="AB444" s="410">
        <v>5.741626794258373</v>
      </c>
      <c r="AC444" s="409">
        <v>6</v>
      </c>
      <c r="AD444" s="410">
        <v>6.0301507537688437</v>
      </c>
      <c r="AE444" s="409">
        <v>6</v>
      </c>
      <c r="AF444" s="410">
        <v>7.9470198675496686</v>
      </c>
      <c r="AG444" s="409">
        <v>9</v>
      </c>
      <c r="AH444" s="410">
        <v>14.331210191082803</v>
      </c>
      <c r="AI444" s="409">
        <v>8</v>
      </c>
      <c r="AJ444" s="410">
        <v>14.678899082568808</v>
      </c>
      <c r="AK444" s="409">
        <v>8</v>
      </c>
      <c r="AL444" s="410">
        <v>18.561484918793504</v>
      </c>
      <c r="AM444" s="409">
        <v>49</v>
      </c>
      <c r="AN444" s="410">
        <v>98.393574297188763</v>
      </c>
      <c r="AO444" s="409">
        <v>0</v>
      </c>
      <c r="AR444" s="453"/>
      <c r="AS444" s="454"/>
      <c r="AT444" s="454"/>
      <c r="AU444" s="455"/>
      <c r="AV444" s="455"/>
      <c r="AW444" s="455"/>
      <c r="AX444" s="455"/>
      <c r="AY444" s="455"/>
      <c r="AZ444" s="455"/>
      <c r="BA444" s="455"/>
      <c r="BB444" s="455"/>
      <c r="BC444" s="455"/>
      <c r="BD444" s="455"/>
      <c r="BE444" s="455"/>
      <c r="BF444" s="455"/>
    </row>
    <row r="445" spans="2:58">
      <c r="B445" s="413" t="s">
        <v>271</v>
      </c>
      <c r="C445" s="409">
        <v>84</v>
      </c>
      <c r="D445" s="410">
        <v>5.8119421573375769</v>
      </c>
      <c r="E445" s="409">
        <v>1</v>
      </c>
      <c r="F445" s="410">
        <v>6.756756756756757</v>
      </c>
      <c r="G445" s="409">
        <v>1</v>
      </c>
      <c r="H445" s="410">
        <v>0.94696969696969702</v>
      </c>
      <c r="I445" s="409">
        <v>1</v>
      </c>
      <c r="J445" s="410">
        <v>0.75528700906344415</v>
      </c>
      <c r="K445" s="409">
        <v>1</v>
      </c>
      <c r="L445" s="410">
        <v>0.75187969924812037</v>
      </c>
      <c r="M445" s="409">
        <v>3</v>
      </c>
      <c r="N445" s="410">
        <v>2.1082220660576247</v>
      </c>
      <c r="O445" s="409">
        <v>3</v>
      </c>
      <c r="P445" s="410">
        <v>2.1474588403722263</v>
      </c>
      <c r="Q445" s="409">
        <v>3</v>
      </c>
      <c r="R445" s="410">
        <v>2.5380710659898473</v>
      </c>
      <c r="S445" s="409">
        <v>6</v>
      </c>
      <c r="T445" s="410">
        <v>6.0975609756097562</v>
      </c>
      <c r="U445" s="409">
        <v>2</v>
      </c>
      <c r="V445" s="410">
        <v>2.2522522522522523</v>
      </c>
      <c r="W445" s="409">
        <v>1</v>
      </c>
      <c r="X445" s="410">
        <v>1.1834319526627219</v>
      </c>
      <c r="Y445" s="409">
        <v>2</v>
      </c>
      <c r="Z445" s="410">
        <v>2.7322404371584699</v>
      </c>
      <c r="AA445" s="409">
        <v>1</v>
      </c>
      <c r="AB445" s="410">
        <v>1.5220700152207001</v>
      </c>
      <c r="AC445" s="409">
        <v>5</v>
      </c>
      <c r="AD445" s="410">
        <v>7.7881619937694708</v>
      </c>
      <c r="AE445" s="409">
        <v>9</v>
      </c>
      <c r="AF445" s="410">
        <v>18.108651911468815</v>
      </c>
      <c r="AG445" s="409">
        <v>4</v>
      </c>
      <c r="AH445" s="410">
        <v>9.8522167487684733</v>
      </c>
      <c r="AI445" s="409">
        <v>10</v>
      </c>
      <c r="AJ445" s="410">
        <v>30.959752321981423</v>
      </c>
      <c r="AK445" s="409">
        <v>9</v>
      </c>
      <c r="AL445" s="410">
        <v>38.626609442060087</v>
      </c>
      <c r="AM445" s="409">
        <v>22</v>
      </c>
      <c r="AN445" s="410">
        <v>81.180811808118079</v>
      </c>
      <c r="AO445" s="409">
        <v>0</v>
      </c>
      <c r="AR445" s="594"/>
      <c r="AS445" s="594"/>
      <c r="AT445" s="594"/>
      <c r="AU445" s="594"/>
      <c r="AV445" s="594"/>
      <c r="AW445" s="594"/>
      <c r="AX445" s="594"/>
      <c r="AY445" s="594"/>
      <c r="AZ445" s="594"/>
      <c r="BA445" s="594"/>
      <c r="BB445" s="594"/>
      <c r="BC445" s="594"/>
      <c r="BD445" s="594"/>
      <c r="BE445" s="594"/>
      <c r="BF445" s="594"/>
    </row>
    <row r="446" spans="2:58" ht="13.5" thickBot="1">
      <c r="B446" s="429" t="s">
        <v>272</v>
      </c>
      <c r="C446" s="430">
        <v>22</v>
      </c>
      <c r="D446" s="431">
        <v>2.6656973221858715</v>
      </c>
      <c r="E446" s="430">
        <v>1</v>
      </c>
      <c r="F446" s="431">
        <v>10.204081632653061</v>
      </c>
      <c r="G446" s="430">
        <v>1</v>
      </c>
      <c r="H446" s="431">
        <v>1.4641288433382138</v>
      </c>
      <c r="I446" s="430">
        <v>0</v>
      </c>
      <c r="J446" s="431">
        <v>0</v>
      </c>
      <c r="K446" s="430">
        <v>0</v>
      </c>
      <c r="L446" s="431">
        <v>0</v>
      </c>
      <c r="M446" s="430">
        <v>0</v>
      </c>
      <c r="N446" s="431">
        <v>0</v>
      </c>
      <c r="O446" s="430">
        <v>0</v>
      </c>
      <c r="P446" s="431">
        <v>0</v>
      </c>
      <c r="Q446" s="430">
        <v>1</v>
      </c>
      <c r="R446" s="431">
        <v>1.4992503748125936</v>
      </c>
      <c r="S446" s="430">
        <v>1</v>
      </c>
      <c r="T446" s="431">
        <v>1.9723865877712032</v>
      </c>
      <c r="U446" s="430">
        <v>2</v>
      </c>
      <c r="V446" s="431">
        <v>4.0816326530612246</v>
      </c>
      <c r="W446" s="430">
        <v>0</v>
      </c>
      <c r="X446" s="431">
        <v>0</v>
      </c>
      <c r="Y446" s="430">
        <v>1</v>
      </c>
      <c r="Z446" s="431">
        <v>2.1691973969631237</v>
      </c>
      <c r="AA446" s="430">
        <v>0</v>
      </c>
      <c r="AB446" s="431">
        <v>0</v>
      </c>
      <c r="AC446" s="430">
        <v>0</v>
      </c>
      <c r="AD446" s="431">
        <v>0</v>
      </c>
      <c r="AE446" s="430">
        <v>3</v>
      </c>
      <c r="AF446" s="431">
        <v>11.194029850746269</v>
      </c>
      <c r="AG446" s="430">
        <v>4</v>
      </c>
      <c r="AH446" s="431">
        <v>18.604651162790699</v>
      </c>
      <c r="AI446" s="430">
        <v>2</v>
      </c>
      <c r="AJ446" s="431">
        <v>14.184397163120567</v>
      </c>
      <c r="AK446" s="430">
        <v>2</v>
      </c>
      <c r="AL446" s="431">
        <v>21.052631578947366</v>
      </c>
      <c r="AM446" s="430">
        <v>4</v>
      </c>
      <c r="AN446" s="431">
        <v>36.697247706422019</v>
      </c>
      <c r="AO446" s="430">
        <v>0</v>
      </c>
      <c r="AR446" s="456"/>
      <c r="AS446" s="456"/>
      <c r="AT446" s="456"/>
      <c r="AU446" s="456"/>
      <c r="AV446" s="456"/>
      <c r="AW446" s="456"/>
      <c r="AX446" s="456"/>
      <c r="AY446" s="456"/>
      <c r="AZ446" s="457"/>
      <c r="BA446" s="457"/>
      <c r="BB446" s="457"/>
      <c r="BC446" s="457"/>
      <c r="BD446" s="457"/>
      <c r="BE446" s="457"/>
      <c r="BF446" s="457"/>
    </row>
    <row r="447" spans="2:58" ht="15.75" customHeight="1" thickBot="1">
      <c r="B447" s="432" t="s">
        <v>65</v>
      </c>
      <c r="C447" s="433">
        <v>831</v>
      </c>
      <c r="D447" s="427">
        <v>4.1528405229280771</v>
      </c>
      <c r="E447" s="433">
        <v>28</v>
      </c>
      <c r="F447" s="427">
        <v>12.216404886561953</v>
      </c>
      <c r="G447" s="434">
        <v>5</v>
      </c>
      <c r="H447" s="425">
        <v>0.29967036260113877</v>
      </c>
      <c r="I447" s="433">
        <v>5</v>
      </c>
      <c r="J447" s="427">
        <v>0.2521813688404701</v>
      </c>
      <c r="K447" s="433">
        <v>7</v>
      </c>
      <c r="L447" s="427">
        <v>0.34066575822464473</v>
      </c>
      <c r="M447" s="434">
        <v>18</v>
      </c>
      <c r="N447" s="425">
        <v>0.88114352849030741</v>
      </c>
      <c r="O447" s="433">
        <v>27</v>
      </c>
      <c r="P447" s="427">
        <v>1.4168022249042347</v>
      </c>
      <c r="Q447" s="433">
        <v>23</v>
      </c>
      <c r="R447" s="427">
        <v>1.4628251605927622</v>
      </c>
      <c r="S447" s="433">
        <v>24</v>
      </c>
      <c r="T447" s="427">
        <v>1.9882362687432689</v>
      </c>
      <c r="U447" s="434">
        <v>25</v>
      </c>
      <c r="V447" s="425">
        <v>2.2238035936666076</v>
      </c>
      <c r="W447" s="434">
        <v>16</v>
      </c>
      <c r="X447" s="427">
        <v>1.504042113179169</v>
      </c>
      <c r="Y447" s="433">
        <v>25</v>
      </c>
      <c r="Z447" s="427">
        <v>2.443315089913995</v>
      </c>
      <c r="AA447" s="433">
        <v>36</v>
      </c>
      <c r="AB447" s="425">
        <v>3.9117679017711611</v>
      </c>
      <c r="AC447" s="424">
        <v>39</v>
      </c>
      <c r="AD447" s="427">
        <v>4.7479912344777215</v>
      </c>
      <c r="AE447" s="433">
        <v>51</v>
      </c>
      <c r="AF447" s="427">
        <v>7.9787234042553186</v>
      </c>
      <c r="AG447" s="433">
        <v>51</v>
      </c>
      <c r="AH447" s="425">
        <v>9.8684210526315788</v>
      </c>
      <c r="AI447" s="424">
        <v>80</v>
      </c>
      <c r="AJ447" s="427">
        <v>19.422189851905802</v>
      </c>
      <c r="AK447" s="433">
        <v>92</v>
      </c>
      <c r="AL447" s="427">
        <v>30.986864264061975</v>
      </c>
      <c r="AM447" s="433">
        <v>279</v>
      </c>
      <c r="AN447" s="427">
        <v>88.768692332166722</v>
      </c>
      <c r="AO447" s="435">
        <v>0</v>
      </c>
    </row>
    <row r="448" spans="2:58">
      <c r="B448" s="139" t="s">
        <v>353</v>
      </c>
    </row>
    <row r="449" spans="2:25">
      <c r="B449" s="453" t="s">
        <v>597</v>
      </c>
      <c r="C449" s="454"/>
      <c r="D449" s="454"/>
      <c r="E449" s="455"/>
      <c r="F449" s="455"/>
      <c r="G449" s="455"/>
      <c r="H449" s="455"/>
      <c r="I449" s="455"/>
      <c r="J449" s="455"/>
      <c r="K449" s="455"/>
      <c r="L449" s="455"/>
      <c r="M449" s="455"/>
      <c r="N449" s="455"/>
      <c r="O449" s="455"/>
      <c r="P449" s="455"/>
    </row>
    <row r="450" spans="2:25">
      <c r="B450" s="594" t="s">
        <v>598</v>
      </c>
      <c r="C450" s="594"/>
      <c r="D450" s="594"/>
      <c r="E450" s="594"/>
      <c r="F450" s="594"/>
      <c r="G450" s="594"/>
      <c r="H450" s="594"/>
      <c r="I450" s="594"/>
      <c r="J450" s="594"/>
      <c r="K450" s="594"/>
      <c r="L450" s="594"/>
      <c r="M450" s="594"/>
      <c r="N450" s="594"/>
      <c r="O450" s="594"/>
      <c r="P450" s="594"/>
    </row>
    <row r="451" spans="2:25">
      <c r="B451" s="456" t="s">
        <v>599</v>
      </c>
      <c r="C451" s="456"/>
      <c r="D451" s="456"/>
      <c r="E451" s="456"/>
      <c r="F451" s="456"/>
      <c r="G451" s="456"/>
      <c r="H451" s="456"/>
      <c r="I451" s="456"/>
      <c r="J451" s="457"/>
      <c r="K451" s="457"/>
      <c r="L451" s="457"/>
      <c r="M451" s="457"/>
      <c r="N451" s="457"/>
      <c r="O451" s="457"/>
      <c r="P451" s="457"/>
    </row>
    <row r="456" spans="2:25" ht="18">
      <c r="B456" s="627" t="s">
        <v>602</v>
      </c>
      <c r="C456" s="627"/>
      <c r="D456" s="627"/>
    </row>
    <row r="462" spans="2:25" ht="39.75" customHeight="1">
      <c r="B462" s="774" t="s">
        <v>622</v>
      </c>
      <c r="C462" s="775"/>
      <c r="D462" s="775"/>
      <c r="E462" s="775"/>
      <c r="F462" s="775"/>
      <c r="G462" s="775"/>
      <c r="I462" s="774" t="s">
        <v>623</v>
      </c>
      <c r="J462" s="775"/>
      <c r="K462" s="775"/>
      <c r="L462" s="775"/>
      <c r="M462" s="775"/>
      <c r="N462" s="775"/>
      <c r="O462" s="775"/>
      <c r="P462" s="458"/>
      <c r="Q462" s="774" t="s">
        <v>624</v>
      </c>
      <c r="R462" s="775"/>
      <c r="S462" s="775"/>
      <c r="T462" s="775"/>
      <c r="U462" s="775"/>
      <c r="V462" s="775"/>
      <c r="W462" s="775"/>
      <c r="X462" s="458"/>
      <c r="Y462" s="458"/>
    </row>
    <row r="475" spans="2:2">
      <c r="B475" s="460" t="s">
        <v>604</v>
      </c>
    </row>
    <row r="476" spans="2:2">
      <c r="B476" s="460" t="s">
        <v>605</v>
      </c>
    </row>
    <row r="477" spans="2:2">
      <c r="B477" s="460" t="s">
        <v>606</v>
      </c>
    </row>
    <row r="481" spans="2:57" ht="18">
      <c r="B481" s="477" t="s">
        <v>637</v>
      </c>
    </row>
    <row r="484" spans="2:57" ht="29.25" customHeight="1" thickBot="1">
      <c r="B484" s="776" t="s">
        <v>645</v>
      </c>
      <c r="C484" s="777"/>
      <c r="D484" s="777"/>
      <c r="E484" s="777"/>
      <c r="F484" s="777"/>
      <c r="G484" s="777"/>
      <c r="H484" s="777"/>
      <c r="I484" s="777"/>
      <c r="J484" s="777"/>
      <c r="K484" s="777"/>
      <c r="L484" s="777"/>
      <c r="M484" s="777"/>
      <c r="N484" s="777"/>
      <c r="O484" s="777"/>
      <c r="P484" s="777"/>
      <c r="Q484" s="777"/>
      <c r="R484" s="777"/>
      <c r="S484" s="777"/>
      <c r="T484" s="777"/>
      <c r="U484" s="777"/>
    </row>
    <row r="485" spans="2:57">
      <c r="B485" s="778" t="s">
        <v>578</v>
      </c>
      <c r="C485" s="780" t="s">
        <v>632</v>
      </c>
      <c r="D485" s="772"/>
      <c r="E485" s="773"/>
      <c r="F485" s="771" t="s">
        <v>560</v>
      </c>
      <c r="G485" s="772"/>
      <c r="H485" s="773"/>
      <c r="I485" s="771" t="s">
        <v>561</v>
      </c>
      <c r="J485" s="772"/>
      <c r="K485" s="773"/>
      <c r="L485" s="771" t="s">
        <v>562</v>
      </c>
      <c r="M485" s="772"/>
      <c r="N485" s="773"/>
      <c r="O485" s="771" t="s">
        <v>563</v>
      </c>
      <c r="P485" s="772"/>
      <c r="Q485" s="773"/>
      <c r="R485" s="771" t="s">
        <v>564</v>
      </c>
      <c r="S485" s="772"/>
      <c r="T485" s="773"/>
      <c r="U485" s="771" t="s">
        <v>565</v>
      </c>
      <c r="V485" s="772"/>
      <c r="W485" s="773"/>
      <c r="X485" s="771" t="s">
        <v>566</v>
      </c>
      <c r="Y485" s="772"/>
      <c r="Z485" s="773"/>
      <c r="AA485" s="771" t="s">
        <v>567</v>
      </c>
      <c r="AB485" s="772"/>
      <c r="AC485" s="773"/>
      <c r="AD485" s="771" t="s">
        <v>568</v>
      </c>
      <c r="AE485" s="772"/>
      <c r="AF485" s="773"/>
      <c r="AG485" s="771" t="s">
        <v>569</v>
      </c>
      <c r="AH485" s="772"/>
      <c r="AI485" s="773"/>
      <c r="AJ485" s="771" t="s">
        <v>570</v>
      </c>
      <c r="AK485" s="772"/>
      <c r="AL485" s="773"/>
      <c r="AM485" s="771" t="s">
        <v>571</v>
      </c>
      <c r="AN485" s="772"/>
      <c r="AO485" s="773"/>
      <c r="AP485" s="771" t="s">
        <v>572</v>
      </c>
      <c r="AQ485" s="772"/>
      <c r="AR485" s="773"/>
      <c r="AS485" s="771" t="s">
        <v>573</v>
      </c>
      <c r="AT485" s="772"/>
      <c r="AU485" s="773"/>
      <c r="AV485" s="771" t="s">
        <v>574</v>
      </c>
      <c r="AW485" s="772"/>
      <c r="AX485" s="773"/>
      <c r="AY485" s="771" t="s">
        <v>575</v>
      </c>
      <c r="AZ485" s="772"/>
      <c r="BA485" s="773"/>
      <c r="BB485" s="771" t="s">
        <v>633</v>
      </c>
      <c r="BC485" s="772"/>
      <c r="BD485" s="773"/>
      <c r="BE485" s="790" t="s">
        <v>634</v>
      </c>
    </row>
    <row r="486" spans="2:57" ht="13.5" thickBot="1">
      <c r="B486" s="779"/>
      <c r="C486" s="485" t="s">
        <v>635</v>
      </c>
      <c r="D486" s="486" t="s">
        <v>636</v>
      </c>
      <c r="E486" s="487" t="s">
        <v>162</v>
      </c>
      <c r="F486" s="488" t="s">
        <v>635</v>
      </c>
      <c r="G486" s="486" t="s">
        <v>636</v>
      </c>
      <c r="H486" s="487" t="s">
        <v>162</v>
      </c>
      <c r="I486" s="488" t="s">
        <v>635</v>
      </c>
      <c r="J486" s="486" t="s">
        <v>636</v>
      </c>
      <c r="K486" s="487" t="s">
        <v>162</v>
      </c>
      <c r="L486" s="488" t="s">
        <v>635</v>
      </c>
      <c r="M486" s="486" t="s">
        <v>636</v>
      </c>
      <c r="N486" s="487" t="s">
        <v>162</v>
      </c>
      <c r="O486" s="488" t="s">
        <v>635</v>
      </c>
      <c r="P486" s="486" t="s">
        <v>636</v>
      </c>
      <c r="Q486" s="487" t="s">
        <v>162</v>
      </c>
      <c r="R486" s="488" t="s">
        <v>635</v>
      </c>
      <c r="S486" s="486" t="s">
        <v>636</v>
      </c>
      <c r="T486" s="487" t="s">
        <v>162</v>
      </c>
      <c r="U486" s="488" t="s">
        <v>635</v>
      </c>
      <c r="V486" s="486" t="s">
        <v>636</v>
      </c>
      <c r="W486" s="487" t="s">
        <v>162</v>
      </c>
      <c r="X486" s="488" t="s">
        <v>635</v>
      </c>
      <c r="Y486" s="486" t="s">
        <v>636</v>
      </c>
      <c r="Z486" s="487" t="s">
        <v>162</v>
      </c>
      <c r="AA486" s="488" t="s">
        <v>635</v>
      </c>
      <c r="AB486" s="486" t="s">
        <v>636</v>
      </c>
      <c r="AC486" s="487" t="s">
        <v>162</v>
      </c>
      <c r="AD486" s="488" t="s">
        <v>635</v>
      </c>
      <c r="AE486" s="486" t="s">
        <v>636</v>
      </c>
      <c r="AF486" s="487" t="s">
        <v>162</v>
      </c>
      <c r="AG486" s="488" t="s">
        <v>635</v>
      </c>
      <c r="AH486" s="486" t="s">
        <v>636</v>
      </c>
      <c r="AI486" s="487" t="s">
        <v>162</v>
      </c>
      <c r="AJ486" s="488" t="s">
        <v>635</v>
      </c>
      <c r="AK486" s="486" t="s">
        <v>636</v>
      </c>
      <c r="AL486" s="487" t="s">
        <v>162</v>
      </c>
      <c r="AM486" s="488" t="s">
        <v>635</v>
      </c>
      <c r="AN486" s="486" t="s">
        <v>636</v>
      </c>
      <c r="AO486" s="487" t="s">
        <v>162</v>
      </c>
      <c r="AP486" s="488" t="s">
        <v>635</v>
      </c>
      <c r="AQ486" s="486" t="s">
        <v>636</v>
      </c>
      <c r="AR486" s="487" t="s">
        <v>162</v>
      </c>
      <c r="AS486" s="488" t="s">
        <v>635</v>
      </c>
      <c r="AT486" s="486" t="s">
        <v>636</v>
      </c>
      <c r="AU486" s="487" t="s">
        <v>162</v>
      </c>
      <c r="AV486" s="488" t="s">
        <v>635</v>
      </c>
      <c r="AW486" s="486" t="s">
        <v>636</v>
      </c>
      <c r="AX486" s="487" t="s">
        <v>162</v>
      </c>
      <c r="AY486" s="488" t="s">
        <v>635</v>
      </c>
      <c r="AZ486" s="486" t="s">
        <v>636</v>
      </c>
      <c r="BA486" s="487" t="s">
        <v>162</v>
      </c>
      <c r="BB486" s="488" t="s">
        <v>635</v>
      </c>
      <c r="BC486" s="486" t="s">
        <v>636</v>
      </c>
      <c r="BD486" s="487" t="s">
        <v>162</v>
      </c>
      <c r="BE486" s="791"/>
    </row>
    <row r="487" spans="2:57" ht="13.5" thickBot="1">
      <c r="B487" s="495" t="s">
        <v>152</v>
      </c>
      <c r="C487" s="489">
        <v>42</v>
      </c>
      <c r="D487" s="489">
        <v>45</v>
      </c>
      <c r="E487" s="490">
        <v>87</v>
      </c>
      <c r="F487" s="491">
        <v>916</v>
      </c>
      <c r="G487" s="489">
        <v>621</v>
      </c>
      <c r="H487" s="490">
        <v>1537</v>
      </c>
      <c r="I487" s="491">
        <v>3227</v>
      </c>
      <c r="J487" s="489">
        <v>2074</v>
      </c>
      <c r="K487" s="490">
        <v>5301</v>
      </c>
      <c r="L487" s="491">
        <v>5342</v>
      </c>
      <c r="M487" s="489">
        <v>3582</v>
      </c>
      <c r="N487" s="490">
        <v>8924</v>
      </c>
      <c r="O487" s="491">
        <v>4842</v>
      </c>
      <c r="P487" s="489">
        <v>3404</v>
      </c>
      <c r="Q487" s="490">
        <v>8246</v>
      </c>
      <c r="R487" s="491">
        <v>4629</v>
      </c>
      <c r="S487" s="489">
        <v>3107</v>
      </c>
      <c r="T487" s="490">
        <v>7736</v>
      </c>
      <c r="U487" s="491">
        <v>4339</v>
      </c>
      <c r="V487" s="489">
        <v>2994</v>
      </c>
      <c r="W487" s="490">
        <v>7333</v>
      </c>
      <c r="X487" s="491">
        <v>4319</v>
      </c>
      <c r="Y487" s="489">
        <v>3142</v>
      </c>
      <c r="Z487" s="490">
        <v>7461</v>
      </c>
      <c r="AA487" s="491">
        <v>4384</v>
      </c>
      <c r="AB487" s="489">
        <v>3521</v>
      </c>
      <c r="AC487" s="490">
        <v>7905</v>
      </c>
      <c r="AD487" s="491">
        <v>4994</v>
      </c>
      <c r="AE487" s="489">
        <v>4286</v>
      </c>
      <c r="AF487" s="490">
        <v>9280</v>
      </c>
      <c r="AG487" s="491">
        <v>5530</v>
      </c>
      <c r="AH487" s="489">
        <v>5084</v>
      </c>
      <c r="AI487" s="490">
        <v>10614</v>
      </c>
      <c r="AJ487" s="491">
        <v>5650</v>
      </c>
      <c r="AK487" s="489">
        <v>5518</v>
      </c>
      <c r="AL487" s="490">
        <v>11168</v>
      </c>
      <c r="AM487" s="491">
        <v>5306</v>
      </c>
      <c r="AN487" s="489">
        <v>5320</v>
      </c>
      <c r="AO487" s="490">
        <v>10626</v>
      </c>
      <c r="AP487" s="491">
        <v>4756</v>
      </c>
      <c r="AQ487" s="489">
        <v>4902</v>
      </c>
      <c r="AR487" s="490">
        <v>9658</v>
      </c>
      <c r="AS487" s="491">
        <v>4398</v>
      </c>
      <c r="AT487" s="489">
        <v>4755</v>
      </c>
      <c r="AU487" s="490">
        <v>9153</v>
      </c>
      <c r="AV487" s="491">
        <v>4072</v>
      </c>
      <c r="AW487" s="489">
        <v>4709</v>
      </c>
      <c r="AX487" s="490">
        <v>8781</v>
      </c>
      <c r="AY487" s="491">
        <v>3581</v>
      </c>
      <c r="AZ487" s="489">
        <v>4438</v>
      </c>
      <c r="BA487" s="490">
        <v>8019</v>
      </c>
      <c r="BB487" s="491">
        <v>4817</v>
      </c>
      <c r="BC487" s="489">
        <v>7376</v>
      </c>
      <c r="BD487" s="490">
        <v>12193</v>
      </c>
      <c r="BE487" s="492">
        <v>144022</v>
      </c>
    </row>
    <row r="488" spans="2:57">
      <c r="B488" s="413" t="s">
        <v>254</v>
      </c>
      <c r="C488" s="467">
        <v>0</v>
      </c>
      <c r="D488" s="468">
        <v>0</v>
      </c>
      <c r="E488" s="469">
        <v>0</v>
      </c>
      <c r="F488" s="470">
        <v>3</v>
      </c>
      <c r="G488" s="468">
        <v>1</v>
      </c>
      <c r="H488" s="469">
        <v>4</v>
      </c>
      <c r="I488" s="470">
        <v>3</v>
      </c>
      <c r="J488" s="468">
        <v>3</v>
      </c>
      <c r="K488" s="469">
        <v>6</v>
      </c>
      <c r="L488" s="470">
        <v>8</v>
      </c>
      <c r="M488" s="468">
        <v>4</v>
      </c>
      <c r="N488" s="469">
        <v>12</v>
      </c>
      <c r="O488" s="470">
        <v>4</v>
      </c>
      <c r="P488" s="468">
        <v>5</v>
      </c>
      <c r="Q488" s="469">
        <v>9</v>
      </c>
      <c r="R488" s="470">
        <v>3</v>
      </c>
      <c r="S488" s="468">
        <v>4</v>
      </c>
      <c r="T488" s="469">
        <v>7</v>
      </c>
      <c r="U488" s="470">
        <v>11</v>
      </c>
      <c r="V488" s="468">
        <v>7</v>
      </c>
      <c r="W488" s="469">
        <v>18</v>
      </c>
      <c r="X488" s="470">
        <v>6</v>
      </c>
      <c r="Y488" s="468">
        <v>4</v>
      </c>
      <c r="Z488" s="469">
        <v>10</v>
      </c>
      <c r="AA488" s="470">
        <v>4</v>
      </c>
      <c r="AB488" s="468">
        <v>3</v>
      </c>
      <c r="AC488" s="469">
        <v>7</v>
      </c>
      <c r="AD488" s="470">
        <v>9</v>
      </c>
      <c r="AE488" s="468">
        <v>4</v>
      </c>
      <c r="AF488" s="469">
        <v>13</v>
      </c>
      <c r="AG488" s="470">
        <v>9</v>
      </c>
      <c r="AH488" s="468">
        <v>3</v>
      </c>
      <c r="AI488" s="469">
        <v>12</v>
      </c>
      <c r="AJ488" s="470">
        <v>7</v>
      </c>
      <c r="AK488" s="468">
        <v>6</v>
      </c>
      <c r="AL488" s="469">
        <v>13</v>
      </c>
      <c r="AM488" s="470">
        <v>12</v>
      </c>
      <c r="AN488" s="468">
        <v>5</v>
      </c>
      <c r="AO488" s="469">
        <v>17</v>
      </c>
      <c r="AP488" s="470">
        <v>5</v>
      </c>
      <c r="AQ488" s="468">
        <v>5</v>
      </c>
      <c r="AR488" s="469">
        <v>10</v>
      </c>
      <c r="AS488" s="470">
        <v>9</v>
      </c>
      <c r="AT488" s="468">
        <v>4</v>
      </c>
      <c r="AU488" s="469">
        <v>13</v>
      </c>
      <c r="AV488" s="470">
        <v>10</v>
      </c>
      <c r="AW488" s="468">
        <v>6</v>
      </c>
      <c r="AX488" s="469">
        <v>16</v>
      </c>
      <c r="AY488" s="470">
        <v>3</v>
      </c>
      <c r="AZ488" s="468">
        <v>4</v>
      </c>
      <c r="BA488" s="469">
        <v>7</v>
      </c>
      <c r="BB488" s="470">
        <v>5</v>
      </c>
      <c r="BC488" s="468">
        <v>7</v>
      </c>
      <c r="BD488" s="469">
        <v>12</v>
      </c>
      <c r="BE488" s="471">
        <v>186</v>
      </c>
    </row>
    <row r="489" spans="2:57">
      <c r="B489" s="413" t="s">
        <v>255</v>
      </c>
      <c r="C489" s="472">
        <v>0</v>
      </c>
      <c r="D489" s="473">
        <v>1</v>
      </c>
      <c r="E489" s="474">
        <v>1</v>
      </c>
      <c r="F489" s="475">
        <v>3</v>
      </c>
      <c r="G489" s="473">
        <v>3</v>
      </c>
      <c r="H489" s="474">
        <v>6</v>
      </c>
      <c r="I489" s="475">
        <v>13</v>
      </c>
      <c r="J489" s="473">
        <v>5</v>
      </c>
      <c r="K489" s="474">
        <v>18</v>
      </c>
      <c r="L489" s="475">
        <v>12</v>
      </c>
      <c r="M489" s="473">
        <v>9</v>
      </c>
      <c r="N489" s="474">
        <v>21</v>
      </c>
      <c r="O489" s="475">
        <v>9</v>
      </c>
      <c r="P489" s="473">
        <v>9</v>
      </c>
      <c r="Q489" s="474">
        <v>18</v>
      </c>
      <c r="R489" s="475">
        <v>12</v>
      </c>
      <c r="S489" s="473">
        <v>6</v>
      </c>
      <c r="T489" s="474">
        <v>18</v>
      </c>
      <c r="U489" s="475">
        <v>9</v>
      </c>
      <c r="V489" s="473">
        <v>9</v>
      </c>
      <c r="W489" s="474">
        <v>18</v>
      </c>
      <c r="X489" s="475">
        <v>16</v>
      </c>
      <c r="Y489" s="473">
        <v>14</v>
      </c>
      <c r="Z489" s="474">
        <v>30</v>
      </c>
      <c r="AA489" s="475">
        <v>9</v>
      </c>
      <c r="AB489" s="473">
        <v>9</v>
      </c>
      <c r="AC489" s="474">
        <v>18</v>
      </c>
      <c r="AD489" s="475">
        <v>13</v>
      </c>
      <c r="AE489" s="473">
        <v>4</v>
      </c>
      <c r="AF489" s="474">
        <v>17</v>
      </c>
      <c r="AG489" s="475">
        <v>10</v>
      </c>
      <c r="AH489" s="473">
        <v>10</v>
      </c>
      <c r="AI489" s="474">
        <v>20</v>
      </c>
      <c r="AJ489" s="475">
        <v>13</v>
      </c>
      <c r="AK489" s="473">
        <v>10</v>
      </c>
      <c r="AL489" s="474">
        <v>23</v>
      </c>
      <c r="AM489" s="475">
        <v>12</v>
      </c>
      <c r="AN489" s="473">
        <v>7</v>
      </c>
      <c r="AO489" s="474">
        <v>19</v>
      </c>
      <c r="AP489" s="475">
        <v>9</v>
      </c>
      <c r="AQ489" s="473">
        <v>12</v>
      </c>
      <c r="AR489" s="474">
        <v>21</v>
      </c>
      <c r="AS489" s="475">
        <v>7</v>
      </c>
      <c r="AT489" s="473">
        <v>9</v>
      </c>
      <c r="AU489" s="474">
        <v>16</v>
      </c>
      <c r="AV489" s="475">
        <v>6</v>
      </c>
      <c r="AW489" s="473">
        <v>5</v>
      </c>
      <c r="AX489" s="474">
        <v>11</v>
      </c>
      <c r="AY489" s="475">
        <v>8</v>
      </c>
      <c r="AZ489" s="473">
        <v>4</v>
      </c>
      <c r="BA489" s="474">
        <v>12</v>
      </c>
      <c r="BB489" s="475">
        <v>11</v>
      </c>
      <c r="BC489" s="473">
        <v>13</v>
      </c>
      <c r="BD489" s="474">
        <v>24</v>
      </c>
      <c r="BE489" s="476">
        <v>311</v>
      </c>
    </row>
    <row r="490" spans="2:57">
      <c r="B490" s="413" t="s">
        <v>256</v>
      </c>
      <c r="C490" s="472">
        <v>0</v>
      </c>
      <c r="D490" s="473">
        <v>0</v>
      </c>
      <c r="E490" s="474">
        <v>0</v>
      </c>
      <c r="F490" s="475">
        <v>1</v>
      </c>
      <c r="G490" s="473">
        <v>1</v>
      </c>
      <c r="H490" s="474">
        <v>2</v>
      </c>
      <c r="I490" s="475">
        <v>1</v>
      </c>
      <c r="J490" s="473">
        <v>1</v>
      </c>
      <c r="K490" s="474">
        <v>2</v>
      </c>
      <c r="L490" s="475">
        <v>3</v>
      </c>
      <c r="M490" s="473">
        <v>6</v>
      </c>
      <c r="N490" s="474">
        <v>9</v>
      </c>
      <c r="O490" s="475">
        <v>4</v>
      </c>
      <c r="P490" s="473">
        <v>6</v>
      </c>
      <c r="Q490" s="474">
        <v>10</v>
      </c>
      <c r="R490" s="475">
        <v>7</v>
      </c>
      <c r="S490" s="473">
        <v>3</v>
      </c>
      <c r="T490" s="474">
        <v>10</v>
      </c>
      <c r="U490" s="475">
        <v>5</v>
      </c>
      <c r="V490" s="473">
        <v>7</v>
      </c>
      <c r="W490" s="474">
        <v>12</v>
      </c>
      <c r="X490" s="475">
        <v>7</v>
      </c>
      <c r="Y490" s="473">
        <v>3</v>
      </c>
      <c r="Z490" s="474">
        <v>10</v>
      </c>
      <c r="AA490" s="475">
        <v>8</v>
      </c>
      <c r="AB490" s="473">
        <v>4</v>
      </c>
      <c r="AC490" s="474">
        <v>12</v>
      </c>
      <c r="AD490" s="475">
        <v>10</v>
      </c>
      <c r="AE490" s="473">
        <v>4</v>
      </c>
      <c r="AF490" s="474">
        <v>14</v>
      </c>
      <c r="AG490" s="475">
        <v>18</v>
      </c>
      <c r="AH490" s="473">
        <v>2</v>
      </c>
      <c r="AI490" s="474">
        <v>20</v>
      </c>
      <c r="AJ490" s="475">
        <v>9</v>
      </c>
      <c r="AK490" s="473">
        <v>5</v>
      </c>
      <c r="AL490" s="474">
        <v>14</v>
      </c>
      <c r="AM490" s="475">
        <v>18</v>
      </c>
      <c r="AN490" s="473">
        <v>8</v>
      </c>
      <c r="AO490" s="474">
        <v>26</v>
      </c>
      <c r="AP490" s="475">
        <v>7</v>
      </c>
      <c r="AQ490" s="473">
        <v>6</v>
      </c>
      <c r="AR490" s="474">
        <v>13</v>
      </c>
      <c r="AS490" s="475">
        <v>11</v>
      </c>
      <c r="AT490" s="473">
        <v>6</v>
      </c>
      <c r="AU490" s="474">
        <v>17</v>
      </c>
      <c r="AV490" s="475">
        <v>11</v>
      </c>
      <c r="AW490" s="473">
        <v>9</v>
      </c>
      <c r="AX490" s="474">
        <v>20</v>
      </c>
      <c r="AY490" s="475">
        <v>8</v>
      </c>
      <c r="AZ490" s="473">
        <v>1</v>
      </c>
      <c r="BA490" s="474">
        <v>9</v>
      </c>
      <c r="BB490" s="475">
        <v>6</v>
      </c>
      <c r="BC490" s="473">
        <v>4</v>
      </c>
      <c r="BD490" s="474">
        <v>10</v>
      </c>
      <c r="BE490" s="476">
        <v>210</v>
      </c>
    </row>
    <row r="491" spans="2:57">
      <c r="B491" s="413" t="s">
        <v>257</v>
      </c>
      <c r="C491" s="472">
        <v>0</v>
      </c>
      <c r="D491" s="473">
        <v>0</v>
      </c>
      <c r="E491" s="474">
        <v>0</v>
      </c>
      <c r="F491" s="475">
        <v>1</v>
      </c>
      <c r="G491" s="473">
        <v>2</v>
      </c>
      <c r="H491" s="474">
        <v>3</v>
      </c>
      <c r="I491" s="475">
        <v>11</v>
      </c>
      <c r="J491" s="473">
        <v>5</v>
      </c>
      <c r="K491" s="474">
        <v>16</v>
      </c>
      <c r="L491" s="475">
        <v>13</v>
      </c>
      <c r="M491" s="473">
        <v>12</v>
      </c>
      <c r="N491" s="474">
        <v>25</v>
      </c>
      <c r="O491" s="475">
        <v>18</v>
      </c>
      <c r="P491" s="473">
        <v>7</v>
      </c>
      <c r="Q491" s="474">
        <v>25</v>
      </c>
      <c r="R491" s="475">
        <v>5</v>
      </c>
      <c r="S491" s="473">
        <v>6</v>
      </c>
      <c r="T491" s="474">
        <v>11</v>
      </c>
      <c r="U491" s="475">
        <v>6</v>
      </c>
      <c r="V491" s="473">
        <v>5</v>
      </c>
      <c r="W491" s="474">
        <v>11</v>
      </c>
      <c r="X491" s="475">
        <v>6</v>
      </c>
      <c r="Y491" s="473">
        <v>7</v>
      </c>
      <c r="Z491" s="474">
        <v>13</v>
      </c>
      <c r="AA491" s="475">
        <v>4</v>
      </c>
      <c r="AB491" s="473">
        <v>4</v>
      </c>
      <c r="AC491" s="474">
        <v>8</v>
      </c>
      <c r="AD491" s="475">
        <v>8</v>
      </c>
      <c r="AE491" s="473">
        <v>2</v>
      </c>
      <c r="AF491" s="474">
        <v>10</v>
      </c>
      <c r="AG491" s="475">
        <v>9</v>
      </c>
      <c r="AH491" s="473">
        <v>5</v>
      </c>
      <c r="AI491" s="474">
        <v>14</v>
      </c>
      <c r="AJ491" s="475">
        <v>10</v>
      </c>
      <c r="AK491" s="473">
        <v>9</v>
      </c>
      <c r="AL491" s="474">
        <v>19</v>
      </c>
      <c r="AM491" s="475">
        <v>17</v>
      </c>
      <c r="AN491" s="473">
        <v>11</v>
      </c>
      <c r="AO491" s="474">
        <v>28</v>
      </c>
      <c r="AP491" s="475">
        <v>4</v>
      </c>
      <c r="AQ491" s="473">
        <v>9</v>
      </c>
      <c r="AR491" s="474">
        <v>13</v>
      </c>
      <c r="AS491" s="475">
        <v>12</v>
      </c>
      <c r="AT491" s="473">
        <v>18</v>
      </c>
      <c r="AU491" s="474">
        <v>30</v>
      </c>
      <c r="AV491" s="475">
        <v>19</v>
      </c>
      <c r="AW491" s="473">
        <v>12</v>
      </c>
      <c r="AX491" s="474">
        <v>31</v>
      </c>
      <c r="AY491" s="475">
        <v>14</v>
      </c>
      <c r="AZ491" s="473">
        <v>20</v>
      </c>
      <c r="BA491" s="474">
        <v>34</v>
      </c>
      <c r="BB491" s="475">
        <v>16</v>
      </c>
      <c r="BC491" s="473">
        <v>18</v>
      </c>
      <c r="BD491" s="474">
        <v>34</v>
      </c>
      <c r="BE491" s="476">
        <v>325</v>
      </c>
    </row>
    <row r="492" spans="2:57">
      <c r="B492" s="413" t="s">
        <v>258</v>
      </c>
      <c r="C492" s="472">
        <v>0</v>
      </c>
      <c r="D492" s="473">
        <v>0</v>
      </c>
      <c r="E492" s="474">
        <v>0</v>
      </c>
      <c r="F492" s="475">
        <v>1</v>
      </c>
      <c r="G492" s="473">
        <v>2</v>
      </c>
      <c r="H492" s="474">
        <v>3</v>
      </c>
      <c r="I492" s="475">
        <v>10</v>
      </c>
      <c r="J492" s="473">
        <v>9</v>
      </c>
      <c r="K492" s="474">
        <v>19</v>
      </c>
      <c r="L492" s="475">
        <v>24</v>
      </c>
      <c r="M492" s="473">
        <v>21</v>
      </c>
      <c r="N492" s="474">
        <v>45</v>
      </c>
      <c r="O492" s="475">
        <v>22</v>
      </c>
      <c r="P492" s="473">
        <v>16</v>
      </c>
      <c r="Q492" s="474">
        <v>38</v>
      </c>
      <c r="R492" s="475">
        <v>11</v>
      </c>
      <c r="S492" s="473">
        <v>13</v>
      </c>
      <c r="T492" s="474">
        <v>24</v>
      </c>
      <c r="U492" s="475">
        <v>10</v>
      </c>
      <c r="V492" s="473">
        <v>14</v>
      </c>
      <c r="W492" s="474">
        <v>24</v>
      </c>
      <c r="X492" s="475">
        <v>12</v>
      </c>
      <c r="Y492" s="473">
        <v>11</v>
      </c>
      <c r="Z492" s="474">
        <v>23</v>
      </c>
      <c r="AA492" s="475">
        <v>11</v>
      </c>
      <c r="AB492" s="473">
        <v>14</v>
      </c>
      <c r="AC492" s="474">
        <v>25</v>
      </c>
      <c r="AD492" s="475">
        <v>20</v>
      </c>
      <c r="AE492" s="473">
        <v>22</v>
      </c>
      <c r="AF492" s="474">
        <v>42</v>
      </c>
      <c r="AG492" s="475">
        <v>14</v>
      </c>
      <c r="AH492" s="473">
        <v>17</v>
      </c>
      <c r="AI492" s="474">
        <v>31</v>
      </c>
      <c r="AJ492" s="475">
        <v>11</v>
      </c>
      <c r="AK492" s="473">
        <v>17</v>
      </c>
      <c r="AL492" s="474">
        <v>28</v>
      </c>
      <c r="AM492" s="475">
        <v>19</v>
      </c>
      <c r="AN492" s="473">
        <v>26</v>
      </c>
      <c r="AO492" s="474">
        <v>45</v>
      </c>
      <c r="AP492" s="475">
        <v>18</v>
      </c>
      <c r="AQ492" s="473">
        <v>24</v>
      </c>
      <c r="AR492" s="474">
        <v>42</v>
      </c>
      <c r="AS492" s="475">
        <v>14</v>
      </c>
      <c r="AT492" s="473">
        <v>29</v>
      </c>
      <c r="AU492" s="474">
        <v>43</v>
      </c>
      <c r="AV492" s="475">
        <v>15</v>
      </c>
      <c r="AW492" s="473">
        <v>12</v>
      </c>
      <c r="AX492" s="474">
        <v>27</v>
      </c>
      <c r="AY492" s="475">
        <v>17</v>
      </c>
      <c r="AZ492" s="473">
        <v>22</v>
      </c>
      <c r="BA492" s="474">
        <v>39</v>
      </c>
      <c r="BB492" s="475">
        <v>21</v>
      </c>
      <c r="BC492" s="473">
        <v>28</v>
      </c>
      <c r="BD492" s="474">
        <v>49</v>
      </c>
      <c r="BE492" s="476">
        <v>547</v>
      </c>
    </row>
    <row r="493" spans="2:57">
      <c r="B493" s="408" t="s">
        <v>259</v>
      </c>
      <c r="C493" s="472">
        <v>0</v>
      </c>
      <c r="D493" s="473">
        <v>0</v>
      </c>
      <c r="E493" s="474">
        <v>0</v>
      </c>
      <c r="F493" s="475">
        <v>8</v>
      </c>
      <c r="G493" s="473">
        <v>4</v>
      </c>
      <c r="H493" s="474">
        <v>12</v>
      </c>
      <c r="I493" s="475">
        <v>13</v>
      </c>
      <c r="J493" s="473">
        <v>10</v>
      </c>
      <c r="K493" s="474">
        <v>23</v>
      </c>
      <c r="L493" s="475">
        <v>35</v>
      </c>
      <c r="M493" s="473">
        <v>13</v>
      </c>
      <c r="N493" s="474">
        <v>48</v>
      </c>
      <c r="O493" s="475">
        <v>24</v>
      </c>
      <c r="P493" s="473">
        <v>12</v>
      </c>
      <c r="Q493" s="474">
        <v>36</v>
      </c>
      <c r="R493" s="475">
        <v>20</v>
      </c>
      <c r="S493" s="473">
        <v>13</v>
      </c>
      <c r="T493" s="474">
        <v>33</v>
      </c>
      <c r="U493" s="475">
        <v>18</v>
      </c>
      <c r="V493" s="473">
        <v>10</v>
      </c>
      <c r="W493" s="474">
        <v>28</v>
      </c>
      <c r="X493" s="475">
        <v>17</v>
      </c>
      <c r="Y493" s="473">
        <v>13</v>
      </c>
      <c r="Z493" s="474">
        <v>30</v>
      </c>
      <c r="AA493" s="475">
        <v>16</v>
      </c>
      <c r="AB493" s="473">
        <v>12</v>
      </c>
      <c r="AC493" s="474">
        <v>28</v>
      </c>
      <c r="AD493" s="475">
        <v>19</v>
      </c>
      <c r="AE493" s="473">
        <v>23</v>
      </c>
      <c r="AF493" s="474">
        <v>42</v>
      </c>
      <c r="AG493" s="475">
        <v>26</v>
      </c>
      <c r="AH493" s="473">
        <v>18</v>
      </c>
      <c r="AI493" s="474">
        <v>44</v>
      </c>
      <c r="AJ493" s="475">
        <v>29</v>
      </c>
      <c r="AK493" s="473">
        <v>25</v>
      </c>
      <c r="AL493" s="474">
        <v>54</v>
      </c>
      <c r="AM493" s="475">
        <v>31</v>
      </c>
      <c r="AN493" s="473">
        <v>14</v>
      </c>
      <c r="AO493" s="474">
        <v>45</v>
      </c>
      <c r="AP493" s="475">
        <v>32</v>
      </c>
      <c r="AQ493" s="473">
        <v>12</v>
      </c>
      <c r="AR493" s="474">
        <v>44</v>
      </c>
      <c r="AS493" s="475">
        <v>21</v>
      </c>
      <c r="AT493" s="473">
        <v>13</v>
      </c>
      <c r="AU493" s="474">
        <v>34</v>
      </c>
      <c r="AV493" s="475">
        <v>30</v>
      </c>
      <c r="AW493" s="473">
        <v>16</v>
      </c>
      <c r="AX493" s="474">
        <v>46</v>
      </c>
      <c r="AY493" s="475">
        <v>16</v>
      </c>
      <c r="AZ493" s="473">
        <v>16</v>
      </c>
      <c r="BA493" s="474">
        <v>32</v>
      </c>
      <c r="BB493" s="475">
        <v>32</v>
      </c>
      <c r="BC493" s="473">
        <v>23</v>
      </c>
      <c r="BD493" s="474">
        <v>55</v>
      </c>
      <c r="BE493" s="476">
        <v>634</v>
      </c>
    </row>
    <row r="494" spans="2:57">
      <c r="B494" s="413" t="s">
        <v>260</v>
      </c>
      <c r="C494" s="472">
        <v>0</v>
      </c>
      <c r="D494" s="473">
        <v>0</v>
      </c>
      <c r="E494" s="474">
        <v>0</v>
      </c>
      <c r="F494" s="475">
        <v>4</v>
      </c>
      <c r="G494" s="473">
        <v>2</v>
      </c>
      <c r="H494" s="474">
        <v>6</v>
      </c>
      <c r="I494" s="475">
        <v>14</v>
      </c>
      <c r="J494" s="473">
        <v>17</v>
      </c>
      <c r="K494" s="474">
        <v>31</v>
      </c>
      <c r="L494" s="475">
        <v>21</v>
      </c>
      <c r="M494" s="473">
        <v>18</v>
      </c>
      <c r="N494" s="474">
        <v>39</v>
      </c>
      <c r="O494" s="475">
        <v>19</v>
      </c>
      <c r="P494" s="473">
        <v>22</v>
      </c>
      <c r="Q494" s="474">
        <v>41</v>
      </c>
      <c r="R494" s="475">
        <v>18</v>
      </c>
      <c r="S494" s="473">
        <v>15</v>
      </c>
      <c r="T494" s="474">
        <v>33</v>
      </c>
      <c r="U494" s="475">
        <v>15</v>
      </c>
      <c r="V494" s="473">
        <v>8</v>
      </c>
      <c r="W494" s="474">
        <v>23</v>
      </c>
      <c r="X494" s="475">
        <v>7</v>
      </c>
      <c r="Y494" s="473">
        <v>9</v>
      </c>
      <c r="Z494" s="474">
        <v>16</v>
      </c>
      <c r="AA494" s="475">
        <v>15</v>
      </c>
      <c r="AB494" s="473">
        <v>11</v>
      </c>
      <c r="AC494" s="474">
        <v>26</v>
      </c>
      <c r="AD494" s="475">
        <v>16</v>
      </c>
      <c r="AE494" s="473">
        <v>13</v>
      </c>
      <c r="AF494" s="474">
        <v>29</v>
      </c>
      <c r="AG494" s="475">
        <v>12</v>
      </c>
      <c r="AH494" s="473">
        <v>10</v>
      </c>
      <c r="AI494" s="474">
        <v>22</v>
      </c>
      <c r="AJ494" s="475">
        <v>12</v>
      </c>
      <c r="AK494" s="473">
        <v>6</v>
      </c>
      <c r="AL494" s="474">
        <v>18</v>
      </c>
      <c r="AM494" s="475">
        <v>9</v>
      </c>
      <c r="AN494" s="473">
        <v>3</v>
      </c>
      <c r="AO494" s="474">
        <v>12</v>
      </c>
      <c r="AP494" s="475">
        <v>7</v>
      </c>
      <c r="AQ494" s="473">
        <v>2</v>
      </c>
      <c r="AR494" s="474">
        <v>9</v>
      </c>
      <c r="AS494" s="475">
        <v>6</v>
      </c>
      <c r="AT494" s="473">
        <v>7</v>
      </c>
      <c r="AU494" s="474">
        <v>13</v>
      </c>
      <c r="AV494" s="475">
        <v>6</v>
      </c>
      <c r="AW494" s="473">
        <v>6</v>
      </c>
      <c r="AX494" s="474">
        <v>12</v>
      </c>
      <c r="AY494" s="475">
        <v>2</v>
      </c>
      <c r="AZ494" s="473">
        <v>5</v>
      </c>
      <c r="BA494" s="474">
        <v>7</v>
      </c>
      <c r="BB494" s="475">
        <v>3</v>
      </c>
      <c r="BC494" s="473">
        <v>0</v>
      </c>
      <c r="BD494" s="474">
        <v>3</v>
      </c>
      <c r="BE494" s="476">
        <v>340</v>
      </c>
    </row>
    <row r="495" spans="2:57">
      <c r="B495" s="413" t="s">
        <v>261</v>
      </c>
      <c r="C495" s="472">
        <v>0</v>
      </c>
      <c r="D495" s="473">
        <v>0</v>
      </c>
      <c r="E495" s="474">
        <v>0</v>
      </c>
      <c r="F495" s="475">
        <v>4</v>
      </c>
      <c r="G495" s="473">
        <v>1</v>
      </c>
      <c r="H495" s="474">
        <v>5</v>
      </c>
      <c r="I495" s="475">
        <v>9</v>
      </c>
      <c r="J495" s="473">
        <v>4</v>
      </c>
      <c r="K495" s="474">
        <v>13</v>
      </c>
      <c r="L495" s="475">
        <v>13</v>
      </c>
      <c r="M495" s="473">
        <v>14</v>
      </c>
      <c r="N495" s="474">
        <v>27</v>
      </c>
      <c r="O495" s="475">
        <v>8</v>
      </c>
      <c r="P495" s="473">
        <v>10</v>
      </c>
      <c r="Q495" s="474">
        <v>18</v>
      </c>
      <c r="R495" s="475">
        <v>12</v>
      </c>
      <c r="S495" s="473">
        <v>9</v>
      </c>
      <c r="T495" s="474">
        <v>21</v>
      </c>
      <c r="U495" s="475">
        <v>13</v>
      </c>
      <c r="V495" s="473">
        <v>9</v>
      </c>
      <c r="W495" s="474">
        <v>22</v>
      </c>
      <c r="X495" s="475">
        <v>17</v>
      </c>
      <c r="Y495" s="473">
        <v>10</v>
      </c>
      <c r="Z495" s="474">
        <v>27</v>
      </c>
      <c r="AA495" s="475">
        <v>18</v>
      </c>
      <c r="AB495" s="473">
        <v>17</v>
      </c>
      <c r="AC495" s="474">
        <v>35</v>
      </c>
      <c r="AD495" s="475">
        <v>17</v>
      </c>
      <c r="AE495" s="473">
        <v>11</v>
      </c>
      <c r="AF495" s="474">
        <v>28</v>
      </c>
      <c r="AG495" s="475">
        <v>19</v>
      </c>
      <c r="AH495" s="473">
        <v>9</v>
      </c>
      <c r="AI495" s="474">
        <v>28</v>
      </c>
      <c r="AJ495" s="475">
        <v>9</v>
      </c>
      <c r="AK495" s="473">
        <v>15</v>
      </c>
      <c r="AL495" s="474">
        <v>24</v>
      </c>
      <c r="AM495" s="475">
        <v>10</v>
      </c>
      <c r="AN495" s="473">
        <v>6</v>
      </c>
      <c r="AO495" s="474">
        <v>16</v>
      </c>
      <c r="AP495" s="475">
        <v>4</v>
      </c>
      <c r="AQ495" s="473">
        <v>6</v>
      </c>
      <c r="AR495" s="474">
        <v>10</v>
      </c>
      <c r="AS495" s="475">
        <v>17</v>
      </c>
      <c r="AT495" s="473">
        <v>7</v>
      </c>
      <c r="AU495" s="474">
        <v>24</v>
      </c>
      <c r="AV495" s="475">
        <v>13</v>
      </c>
      <c r="AW495" s="473">
        <v>8</v>
      </c>
      <c r="AX495" s="474">
        <v>21</v>
      </c>
      <c r="AY495" s="475">
        <v>9</v>
      </c>
      <c r="AZ495" s="473">
        <v>5</v>
      </c>
      <c r="BA495" s="474">
        <v>14</v>
      </c>
      <c r="BB495" s="475">
        <v>16</v>
      </c>
      <c r="BC495" s="473">
        <v>14</v>
      </c>
      <c r="BD495" s="474">
        <v>30</v>
      </c>
      <c r="BE495" s="476">
        <v>363</v>
      </c>
    </row>
    <row r="496" spans="2:57">
      <c r="B496" s="413" t="s">
        <v>262</v>
      </c>
      <c r="C496" s="472">
        <v>0</v>
      </c>
      <c r="D496" s="473">
        <v>1</v>
      </c>
      <c r="E496" s="474">
        <v>1</v>
      </c>
      <c r="F496" s="475">
        <v>4</v>
      </c>
      <c r="G496" s="473">
        <v>5</v>
      </c>
      <c r="H496" s="474">
        <v>9</v>
      </c>
      <c r="I496" s="475">
        <v>9</v>
      </c>
      <c r="J496" s="473">
        <v>10</v>
      </c>
      <c r="K496" s="474">
        <v>19</v>
      </c>
      <c r="L496" s="475">
        <v>22</v>
      </c>
      <c r="M496" s="473">
        <v>23</v>
      </c>
      <c r="N496" s="474">
        <v>45</v>
      </c>
      <c r="O496" s="475">
        <v>23</v>
      </c>
      <c r="P496" s="473">
        <v>19</v>
      </c>
      <c r="Q496" s="474">
        <v>42</v>
      </c>
      <c r="R496" s="475">
        <v>27</v>
      </c>
      <c r="S496" s="473">
        <v>11</v>
      </c>
      <c r="T496" s="474">
        <v>38</v>
      </c>
      <c r="U496" s="475">
        <v>14</v>
      </c>
      <c r="V496" s="473">
        <v>15</v>
      </c>
      <c r="W496" s="474">
        <v>29</v>
      </c>
      <c r="X496" s="475">
        <v>16</v>
      </c>
      <c r="Y496" s="473">
        <v>26</v>
      </c>
      <c r="Z496" s="474">
        <v>42</v>
      </c>
      <c r="AA496" s="475">
        <v>20</v>
      </c>
      <c r="AB496" s="473">
        <v>18</v>
      </c>
      <c r="AC496" s="474">
        <v>38</v>
      </c>
      <c r="AD496" s="475">
        <v>19</v>
      </c>
      <c r="AE496" s="473">
        <v>15</v>
      </c>
      <c r="AF496" s="474">
        <v>34</v>
      </c>
      <c r="AG496" s="475">
        <v>23</v>
      </c>
      <c r="AH496" s="473">
        <v>16</v>
      </c>
      <c r="AI496" s="474">
        <v>39</v>
      </c>
      <c r="AJ496" s="475">
        <v>26</v>
      </c>
      <c r="AK496" s="473">
        <v>14</v>
      </c>
      <c r="AL496" s="474">
        <v>40</v>
      </c>
      <c r="AM496" s="475">
        <v>18</v>
      </c>
      <c r="AN496" s="473">
        <v>5</v>
      </c>
      <c r="AO496" s="474">
        <v>23</v>
      </c>
      <c r="AP496" s="475">
        <v>17</v>
      </c>
      <c r="AQ496" s="473">
        <v>7</v>
      </c>
      <c r="AR496" s="474">
        <v>24</v>
      </c>
      <c r="AS496" s="475">
        <v>15</v>
      </c>
      <c r="AT496" s="473">
        <v>12</v>
      </c>
      <c r="AU496" s="474">
        <v>27</v>
      </c>
      <c r="AV496" s="475">
        <v>8</v>
      </c>
      <c r="AW496" s="473">
        <v>6</v>
      </c>
      <c r="AX496" s="474">
        <v>14</v>
      </c>
      <c r="AY496" s="475">
        <v>12</v>
      </c>
      <c r="AZ496" s="473">
        <v>13</v>
      </c>
      <c r="BA496" s="474">
        <v>25</v>
      </c>
      <c r="BB496" s="475">
        <v>19</v>
      </c>
      <c r="BC496" s="473">
        <v>16</v>
      </c>
      <c r="BD496" s="474">
        <v>35</v>
      </c>
      <c r="BE496" s="476">
        <v>524</v>
      </c>
    </row>
    <row r="497" spans="2:57">
      <c r="B497" s="413" t="s">
        <v>263</v>
      </c>
      <c r="C497" s="472">
        <v>0</v>
      </c>
      <c r="D497" s="473">
        <v>0</v>
      </c>
      <c r="E497" s="474">
        <v>0</v>
      </c>
      <c r="F497" s="475">
        <v>2</v>
      </c>
      <c r="G497" s="473">
        <v>11</v>
      </c>
      <c r="H497" s="474">
        <v>13</v>
      </c>
      <c r="I497" s="475">
        <v>3</v>
      </c>
      <c r="J497" s="473">
        <v>4</v>
      </c>
      <c r="K497" s="474">
        <v>7</v>
      </c>
      <c r="L497" s="475">
        <v>10</v>
      </c>
      <c r="M497" s="473">
        <v>7</v>
      </c>
      <c r="N497" s="474">
        <v>17</v>
      </c>
      <c r="O497" s="475">
        <v>5</v>
      </c>
      <c r="P497" s="473">
        <v>5</v>
      </c>
      <c r="Q497" s="474">
        <v>10</v>
      </c>
      <c r="R497" s="475">
        <v>7</v>
      </c>
      <c r="S497" s="473">
        <v>4</v>
      </c>
      <c r="T497" s="474">
        <v>11</v>
      </c>
      <c r="U497" s="475">
        <v>8</v>
      </c>
      <c r="V497" s="473">
        <v>4</v>
      </c>
      <c r="W497" s="474">
        <v>12</v>
      </c>
      <c r="X497" s="475">
        <v>8</v>
      </c>
      <c r="Y497" s="473">
        <v>7</v>
      </c>
      <c r="Z497" s="474">
        <v>15</v>
      </c>
      <c r="AA497" s="475">
        <v>10</v>
      </c>
      <c r="AB497" s="473">
        <v>3</v>
      </c>
      <c r="AC497" s="474">
        <v>13</v>
      </c>
      <c r="AD497" s="475">
        <v>5</v>
      </c>
      <c r="AE497" s="473">
        <v>3</v>
      </c>
      <c r="AF497" s="474">
        <v>8</v>
      </c>
      <c r="AG497" s="475">
        <v>3</v>
      </c>
      <c r="AH497" s="473">
        <v>6</v>
      </c>
      <c r="AI497" s="474">
        <v>9</v>
      </c>
      <c r="AJ497" s="475">
        <v>9</v>
      </c>
      <c r="AK497" s="473">
        <v>10</v>
      </c>
      <c r="AL497" s="474">
        <v>19</v>
      </c>
      <c r="AM497" s="475">
        <v>14</v>
      </c>
      <c r="AN497" s="473">
        <v>5</v>
      </c>
      <c r="AO497" s="474">
        <v>19</v>
      </c>
      <c r="AP497" s="475">
        <v>10</v>
      </c>
      <c r="AQ497" s="473">
        <v>5</v>
      </c>
      <c r="AR497" s="474">
        <v>15</v>
      </c>
      <c r="AS497" s="475">
        <v>7</v>
      </c>
      <c r="AT497" s="473">
        <v>2</v>
      </c>
      <c r="AU497" s="474">
        <v>9</v>
      </c>
      <c r="AV497" s="475">
        <v>2</v>
      </c>
      <c r="AW497" s="473">
        <v>4</v>
      </c>
      <c r="AX497" s="474">
        <v>6</v>
      </c>
      <c r="AY497" s="475">
        <v>3</v>
      </c>
      <c r="AZ497" s="473">
        <v>2</v>
      </c>
      <c r="BA497" s="474">
        <v>5</v>
      </c>
      <c r="BB497" s="475">
        <v>3</v>
      </c>
      <c r="BC497" s="473">
        <v>6</v>
      </c>
      <c r="BD497" s="474">
        <v>9</v>
      </c>
      <c r="BE497" s="476">
        <v>197</v>
      </c>
    </row>
    <row r="498" spans="2:57">
      <c r="B498" s="413" t="s">
        <v>264</v>
      </c>
      <c r="C498" s="472">
        <v>0</v>
      </c>
      <c r="D498" s="473">
        <v>0</v>
      </c>
      <c r="E498" s="474">
        <v>0</v>
      </c>
      <c r="F498" s="475">
        <v>1</v>
      </c>
      <c r="G498" s="473">
        <v>0</v>
      </c>
      <c r="H498" s="474">
        <v>1</v>
      </c>
      <c r="I498" s="475">
        <v>7</v>
      </c>
      <c r="J498" s="473">
        <v>5</v>
      </c>
      <c r="K498" s="474">
        <v>12</v>
      </c>
      <c r="L498" s="475">
        <v>15</v>
      </c>
      <c r="M498" s="473">
        <v>9</v>
      </c>
      <c r="N498" s="474">
        <v>24</v>
      </c>
      <c r="O498" s="475">
        <v>12</v>
      </c>
      <c r="P498" s="473">
        <v>4</v>
      </c>
      <c r="Q498" s="474">
        <v>16</v>
      </c>
      <c r="R498" s="475">
        <v>11</v>
      </c>
      <c r="S498" s="473">
        <v>7</v>
      </c>
      <c r="T498" s="474">
        <v>18</v>
      </c>
      <c r="U498" s="475">
        <v>7</v>
      </c>
      <c r="V498" s="473">
        <v>6</v>
      </c>
      <c r="W498" s="474">
        <v>13</v>
      </c>
      <c r="X498" s="475">
        <v>6</v>
      </c>
      <c r="Y498" s="473">
        <v>7</v>
      </c>
      <c r="Z498" s="474">
        <v>13</v>
      </c>
      <c r="AA498" s="475">
        <v>9</v>
      </c>
      <c r="AB498" s="473">
        <v>7</v>
      </c>
      <c r="AC498" s="474">
        <v>16</v>
      </c>
      <c r="AD498" s="475">
        <v>7</v>
      </c>
      <c r="AE498" s="473">
        <v>10</v>
      </c>
      <c r="AF498" s="474">
        <v>17</v>
      </c>
      <c r="AG498" s="475">
        <v>8</v>
      </c>
      <c r="AH498" s="473">
        <v>7</v>
      </c>
      <c r="AI498" s="474">
        <v>15</v>
      </c>
      <c r="AJ498" s="475">
        <v>7</v>
      </c>
      <c r="AK498" s="473">
        <v>16</v>
      </c>
      <c r="AL498" s="474">
        <v>23</v>
      </c>
      <c r="AM498" s="475">
        <v>6</v>
      </c>
      <c r="AN498" s="473">
        <v>11</v>
      </c>
      <c r="AO498" s="474">
        <v>17</v>
      </c>
      <c r="AP498" s="475">
        <v>5</v>
      </c>
      <c r="AQ498" s="473">
        <v>16</v>
      </c>
      <c r="AR498" s="474">
        <v>21</v>
      </c>
      <c r="AS498" s="475">
        <v>6</v>
      </c>
      <c r="AT498" s="473">
        <v>5</v>
      </c>
      <c r="AU498" s="474">
        <v>11</v>
      </c>
      <c r="AV498" s="475">
        <v>9</v>
      </c>
      <c r="AW498" s="473">
        <v>10</v>
      </c>
      <c r="AX498" s="474">
        <v>19</v>
      </c>
      <c r="AY498" s="475">
        <v>10</v>
      </c>
      <c r="AZ498" s="473">
        <v>10</v>
      </c>
      <c r="BA498" s="474">
        <v>20</v>
      </c>
      <c r="BB498" s="475">
        <v>6</v>
      </c>
      <c r="BC498" s="473">
        <v>8</v>
      </c>
      <c r="BD498" s="474">
        <v>14</v>
      </c>
      <c r="BE498" s="476">
        <v>270</v>
      </c>
    </row>
    <row r="499" spans="2:57">
      <c r="B499" s="413" t="s">
        <v>265</v>
      </c>
      <c r="C499" s="472">
        <v>0</v>
      </c>
      <c r="D499" s="473">
        <v>0</v>
      </c>
      <c r="E499" s="474">
        <v>0</v>
      </c>
      <c r="F499" s="475">
        <v>1</v>
      </c>
      <c r="G499" s="473">
        <v>2</v>
      </c>
      <c r="H499" s="474">
        <v>3</v>
      </c>
      <c r="I499" s="475">
        <v>9</v>
      </c>
      <c r="J499" s="473">
        <v>2</v>
      </c>
      <c r="K499" s="474">
        <v>11</v>
      </c>
      <c r="L499" s="475">
        <v>11</v>
      </c>
      <c r="M499" s="473">
        <v>5</v>
      </c>
      <c r="N499" s="474">
        <v>16</v>
      </c>
      <c r="O499" s="475">
        <v>18</v>
      </c>
      <c r="P499" s="473">
        <v>6</v>
      </c>
      <c r="Q499" s="474">
        <v>24</v>
      </c>
      <c r="R499" s="475">
        <v>15</v>
      </c>
      <c r="S499" s="473">
        <v>7</v>
      </c>
      <c r="T499" s="474">
        <v>22</v>
      </c>
      <c r="U499" s="475">
        <v>9</v>
      </c>
      <c r="V499" s="473">
        <v>4</v>
      </c>
      <c r="W499" s="474">
        <v>13</v>
      </c>
      <c r="X499" s="475">
        <v>18</v>
      </c>
      <c r="Y499" s="473">
        <v>7</v>
      </c>
      <c r="Z499" s="474">
        <v>25</v>
      </c>
      <c r="AA499" s="475">
        <v>18</v>
      </c>
      <c r="AB499" s="473">
        <v>5</v>
      </c>
      <c r="AC499" s="474">
        <v>23</v>
      </c>
      <c r="AD499" s="475">
        <v>14</v>
      </c>
      <c r="AE499" s="473">
        <v>6</v>
      </c>
      <c r="AF499" s="474">
        <v>20</v>
      </c>
      <c r="AG499" s="475">
        <v>9</v>
      </c>
      <c r="AH499" s="473">
        <v>9</v>
      </c>
      <c r="AI499" s="474">
        <v>18</v>
      </c>
      <c r="AJ499" s="475">
        <v>16</v>
      </c>
      <c r="AK499" s="473">
        <v>5</v>
      </c>
      <c r="AL499" s="474">
        <v>21</v>
      </c>
      <c r="AM499" s="475">
        <v>15</v>
      </c>
      <c r="AN499" s="473">
        <v>9</v>
      </c>
      <c r="AO499" s="474">
        <v>24</v>
      </c>
      <c r="AP499" s="475">
        <v>4</v>
      </c>
      <c r="AQ499" s="473">
        <v>5</v>
      </c>
      <c r="AR499" s="474">
        <v>9</v>
      </c>
      <c r="AS499" s="475">
        <v>6</v>
      </c>
      <c r="AT499" s="473">
        <v>4</v>
      </c>
      <c r="AU499" s="474">
        <v>10</v>
      </c>
      <c r="AV499" s="475">
        <v>5</v>
      </c>
      <c r="AW499" s="473">
        <v>4</v>
      </c>
      <c r="AX499" s="474">
        <v>9</v>
      </c>
      <c r="AY499" s="475">
        <v>5</v>
      </c>
      <c r="AZ499" s="473">
        <v>2</v>
      </c>
      <c r="BA499" s="474">
        <v>7</v>
      </c>
      <c r="BB499" s="475">
        <v>2</v>
      </c>
      <c r="BC499" s="473">
        <v>2</v>
      </c>
      <c r="BD499" s="474">
        <v>4</v>
      </c>
      <c r="BE499" s="476">
        <v>259</v>
      </c>
    </row>
    <row r="500" spans="2:57">
      <c r="B500" s="413" t="s">
        <v>266</v>
      </c>
      <c r="C500" s="472">
        <v>0</v>
      </c>
      <c r="D500" s="473">
        <v>0</v>
      </c>
      <c r="E500" s="474">
        <v>0</v>
      </c>
      <c r="F500" s="475">
        <v>2</v>
      </c>
      <c r="G500" s="473">
        <v>0</v>
      </c>
      <c r="H500" s="474">
        <v>2</v>
      </c>
      <c r="I500" s="475">
        <v>3</v>
      </c>
      <c r="J500" s="473">
        <v>2</v>
      </c>
      <c r="K500" s="474">
        <v>5</v>
      </c>
      <c r="L500" s="475">
        <v>1</v>
      </c>
      <c r="M500" s="473">
        <v>1</v>
      </c>
      <c r="N500" s="474">
        <v>2</v>
      </c>
      <c r="O500" s="475">
        <v>3</v>
      </c>
      <c r="P500" s="473">
        <v>0</v>
      </c>
      <c r="Q500" s="474">
        <v>3</v>
      </c>
      <c r="R500" s="475">
        <v>2</v>
      </c>
      <c r="S500" s="473">
        <v>4</v>
      </c>
      <c r="T500" s="474">
        <v>6</v>
      </c>
      <c r="U500" s="475">
        <v>5</v>
      </c>
      <c r="V500" s="473">
        <v>1</v>
      </c>
      <c r="W500" s="474">
        <v>6</v>
      </c>
      <c r="X500" s="475">
        <v>2</v>
      </c>
      <c r="Y500" s="473">
        <v>2</v>
      </c>
      <c r="Z500" s="474">
        <v>4</v>
      </c>
      <c r="AA500" s="475">
        <v>3</v>
      </c>
      <c r="AB500" s="473">
        <v>3</v>
      </c>
      <c r="AC500" s="474">
        <v>6</v>
      </c>
      <c r="AD500" s="475">
        <v>2</v>
      </c>
      <c r="AE500" s="473">
        <v>2</v>
      </c>
      <c r="AF500" s="474">
        <v>4</v>
      </c>
      <c r="AG500" s="475">
        <v>6</v>
      </c>
      <c r="AH500" s="473">
        <v>4</v>
      </c>
      <c r="AI500" s="474">
        <v>10</v>
      </c>
      <c r="AJ500" s="475">
        <v>5</v>
      </c>
      <c r="AK500" s="473">
        <v>5</v>
      </c>
      <c r="AL500" s="474">
        <v>10</v>
      </c>
      <c r="AM500" s="475">
        <v>2</v>
      </c>
      <c r="AN500" s="473">
        <v>2</v>
      </c>
      <c r="AO500" s="474">
        <v>4</v>
      </c>
      <c r="AP500" s="475">
        <v>3</v>
      </c>
      <c r="AQ500" s="473">
        <v>3</v>
      </c>
      <c r="AR500" s="474">
        <v>6</v>
      </c>
      <c r="AS500" s="475">
        <v>5</v>
      </c>
      <c r="AT500" s="473">
        <v>4</v>
      </c>
      <c r="AU500" s="474">
        <v>9</v>
      </c>
      <c r="AV500" s="475">
        <v>3</v>
      </c>
      <c r="AW500" s="473">
        <v>4</v>
      </c>
      <c r="AX500" s="474">
        <v>7</v>
      </c>
      <c r="AY500" s="475">
        <v>0</v>
      </c>
      <c r="AZ500" s="473">
        <v>2</v>
      </c>
      <c r="BA500" s="474">
        <v>2</v>
      </c>
      <c r="BB500" s="475">
        <v>2</v>
      </c>
      <c r="BC500" s="473">
        <v>2</v>
      </c>
      <c r="BD500" s="474">
        <v>4</v>
      </c>
      <c r="BE500" s="476">
        <v>90</v>
      </c>
    </row>
    <row r="501" spans="2:57">
      <c r="B501" s="413" t="s">
        <v>267</v>
      </c>
      <c r="C501" s="472">
        <v>0</v>
      </c>
      <c r="D501" s="473">
        <v>0</v>
      </c>
      <c r="E501" s="474">
        <v>0</v>
      </c>
      <c r="F501" s="475">
        <v>2</v>
      </c>
      <c r="G501" s="473">
        <v>1</v>
      </c>
      <c r="H501" s="474">
        <v>3</v>
      </c>
      <c r="I501" s="475">
        <v>11</v>
      </c>
      <c r="J501" s="473">
        <v>5</v>
      </c>
      <c r="K501" s="474">
        <v>16</v>
      </c>
      <c r="L501" s="475">
        <v>19</v>
      </c>
      <c r="M501" s="473">
        <v>10</v>
      </c>
      <c r="N501" s="474">
        <v>29</v>
      </c>
      <c r="O501" s="475">
        <v>17</v>
      </c>
      <c r="P501" s="473">
        <v>6</v>
      </c>
      <c r="Q501" s="474">
        <v>23</v>
      </c>
      <c r="R501" s="475">
        <v>10</v>
      </c>
      <c r="S501" s="473">
        <v>6</v>
      </c>
      <c r="T501" s="474">
        <v>16</v>
      </c>
      <c r="U501" s="475">
        <v>17</v>
      </c>
      <c r="V501" s="473">
        <v>9</v>
      </c>
      <c r="W501" s="474">
        <v>26</v>
      </c>
      <c r="X501" s="475">
        <v>9</v>
      </c>
      <c r="Y501" s="473">
        <v>8</v>
      </c>
      <c r="Z501" s="474">
        <v>17</v>
      </c>
      <c r="AA501" s="475">
        <v>10</v>
      </c>
      <c r="AB501" s="473">
        <v>9</v>
      </c>
      <c r="AC501" s="474">
        <v>19</v>
      </c>
      <c r="AD501" s="475">
        <v>10</v>
      </c>
      <c r="AE501" s="473">
        <v>5</v>
      </c>
      <c r="AF501" s="474">
        <v>15</v>
      </c>
      <c r="AG501" s="475">
        <v>12</v>
      </c>
      <c r="AH501" s="473">
        <v>10</v>
      </c>
      <c r="AI501" s="474">
        <v>22</v>
      </c>
      <c r="AJ501" s="475">
        <v>12</v>
      </c>
      <c r="AK501" s="473">
        <v>14</v>
      </c>
      <c r="AL501" s="474">
        <v>26</v>
      </c>
      <c r="AM501" s="475">
        <v>14</v>
      </c>
      <c r="AN501" s="473">
        <v>15</v>
      </c>
      <c r="AO501" s="474">
        <v>29</v>
      </c>
      <c r="AP501" s="475">
        <v>16</v>
      </c>
      <c r="AQ501" s="473">
        <v>14</v>
      </c>
      <c r="AR501" s="474">
        <v>30</v>
      </c>
      <c r="AS501" s="475">
        <v>17</v>
      </c>
      <c r="AT501" s="473">
        <v>17</v>
      </c>
      <c r="AU501" s="474">
        <v>34</v>
      </c>
      <c r="AV501" s="475">
        <v>31</v>
      </c>
      <c r="AW501" s="473">
        <v>15</v>
      </c>
      <c r="AX501" s="474">
        <v>46</v>
      </c>
      <c r="AY501" s="475">
        <v>14</v>
      </c>
      <c r="AZ501" s="473">
        <v>11</v>
      </c>
      <c r="BA501" s="474">
        <v>25</v>
      </c>
      <c r="BB501" s="475">
        <v>24</v>
      </c>
      <c r="BC501" s="473">
        <v>11</v>
      </c>
      <c r="BD501" s="474">
        <v>35</v>
      </c>
      <c r="BE501" s="476">
        <v>411</v>
      </c>
    </row>
    <row r="502" spans="2:57">
      <c r="B502" s="413" t="s">
        <v>268</v>
      </c>
      <c r="C502" s="472">
        <v>0</v>
      </c>
      <c r="D502" s="473">
        <v>0</v>
      </c>
      <c r="E502" s="474">
        <v>0</v>
      </c>
      <c r="F502" s="475">
        <v>8</v>
      </c>
      <c r="G502" s="473">
        <v>0</v>
      </c>
      <c r="H502" s="474">
        <v>8</v>
      </c>
      <c r="I502" s="475">
        <v>12</v>
      </c>
      <c r="J502" s="473">
        <v>10</v>
      </c>
      <c r="K502" s="474">
        <v>22</v>
      </c>
      <c r="L502" s="475">
        <v>26</v>
      </c>
      <c r="M502" s="473">
        <v>21</v>
      </c>
      <c r="N502" s="474">
        <v>47</v>
      </c>
      <c r="O502" s="475">
        <v>17</v>
      </c>
      <c r="P502" s="473">
        <v>17</v>
      </c>
      <c r="Q502" s="474">
        <v>34</v>
      </c>
      <c r="R502" s="475">
        <v>23</v>
      </c>
      <c r="S502" s="473">
        <v>17</v>
      </c>
      <c r="T502" s="474">
        <v>40</v>
      </c>
      <c r="U502" s="475">
        <v>13</v>
      </c>
      <c r="V502" s="473">
        <v>9</v>
      </c>
      <c r="W502" s="474">
        <v>22</v>
      </c>
      <c r="X502" s="475">
        <v>14</v>
      </c>
      <c r="Y502" s="473">
        <v>10</v>
      </c>
      <c r="Z502" s="474">
        <v>24</v>
      </c>
      <c r="AA502" s="475">
        <v>19</v>
      </c>
      <c r="AB502" s="473">
        <v>13</v>
      </c>
      <c r="AC502" s="474">
        <v>32</v>
      </c>
      <c r="AD502" s="475">
        <v>23</v>
      </c>
      <c r="AE502" s="473">
        <v>10</v>
      </c>
      <c r="AF502" s="474">
        <v>33</v>
      </c>
      <c r="AG502" s="475">
        <v>29</v>
      </c>
      <c r="AH502" s="473">
        <v>14</v>
      </c>
      <c r="AI502" s="474">
        <v>43</v>
      </c>
      <c r="AJ502" s="475">
        <v>19</v>
      </c>
      <c r="AK502" s="473">
        <v>19</v>
      </c>
      <c r="AL502" s="474">
        <v>38</v>
      </c>
      <c r="AM502" s="475">
        <v>19</v>
      </c>
      <c r="AN502" s="473">
        <v>16</v>
      </c>
      <c r="AO502" s="474">
        <v>35</v>
      </c>
      <c r="AP502" s="475">
        <v>23</v>
      </c>
      <c r="AQ502" s="473">
        <v>17</v>
      </c>
      <c r="AR502" s="474">
        <v>40</v>
      </c>
      <c r="AS502" s="475">
        <v>13</v>
      </c>
      <c r="AT502" s="473">
        <v>17</v>
      </c>
      <c r="AU502" s="474">
        <v>30</v>
      </c>
      <c r="AV502" s="475">
        <v>25</v>
      </c>
      <c r="AW502" s="473">
        <v>14</v>
      </c>
      <c r="AX502" s="474">
        <v>39</v>
      </c>
      <c r="AY502" s="475">
        <v>13</v>
      </c>
      <c r="AZ502" s="473">
        <v>16</v>
      </c>
      <c r="BA502" s="474">
        <v>29</v>
      </c>
      <c r="BB502" s="475">
        <v>9</v>
      </c>
      <c r="BC502" s="473">
        <v>9</v>
      </c>
      <c r="BD502" s="474">
        <v>18</v>
      </c>
      <c r="BE502" s="476">
        <v>534</v>
      </c>
    </row>
    <row r="503" spans="2:57">
      <c r="B503" s="413" t="s">
        <v>269</v>
      </c>
      <c r="C503" s="472">
        <v>0</v>
      </c>
      <c r="D503" s="473">
        <v>0</v>
      </c>
      <c r="E503" s="474">
        <v>0</v>
      </c>
      <c r="F503" s="475">
        <v>2</v>
      </c>
      <c r="G503" s="473">
        <v>1</v>
      </c>
      <c r="H503" s="474">
        <v>3</v>
      </c>
      <c r="I503" s="475">
        <v>6</v>
      </c>
      <c r="J503" s="473">
        <v>2</v>
      </c>
      <c r="K503" s="474">
        <v>8</v>
      </c>
      <c r="L503" s="475">
        <v>4</v>
      </c>
      <c r="M503" s="473">
        <v>4</v>
      </c>
      <c r="N503" s="474">
        <v>8</v>
      </c>
      <c r="O503" s="475">
        <v>8</v>
      </c>
      <c r="P503" s="473">
        <v>5</v>
      </c>
      <c r="Q503" s="474">
        <v>13</v>
      </c>
      <c r="R503" s="475">
        <v>14</v>
      </c>
      <c r="S503" s="473">
        <v>11</v>
      </c>
      <c r="T503" s="474">
        <v>25</v>
      </c>
      <c r="U503" s="475">
        <v>12</v>
      </c>
      <c r="V503" s="473">
        <v>8</v>
      </c>
      <c r="W503" s="474">
        <v>20</v>
      </c>
      <c r="X503" s="475">
        <v>8</v>
      </c>
      <c r="Y503" s="473">
        <v>5</v>
      </c>
      <c r="Z503" s="474">
        <v>13</v>
      </c>
      <c r="AA503" s="475">
        <v>13</v>
      </c>
      <c r="AB503" s="473">
        <v>7</v>
      </c>
      <c r="AC503" s="474">
        <v>20</v>
      </c>
      <c r="AD503" s="475">
        <v>14</v>
      </c>
      <c r="AE503" s="473">
        <v>3</v>
      </c>
      <c r="AF503" s="474">
        <v>17</v>
      </c>
      <c r="AG503" s="475">
        <v>5</v>
      </c>
      <c r="AH503" s="473">
        <v>9</v>
      </c>
      <c r="AI503" s="474">
        <v>14</v>
      </c>
      <c r="AJ503" s="475">
        <v>7</v>
      </c>
      <c r="AK503" s="473">
        <v>12</v>
      </c>
      <c r="AL503" s="474">
        <v>19</v>
      </c>
      <c r="AM503" s="475">
        <v>20</v>
      </c>
      <c r="AN503" s="473">
        <v>4</v>
      </c>
      <c r="AO503" s="474">
        <v>24</v>
      </c>
      <c r="AP503" s="475">
        <v>9</v>
      </c>
      <c r="AQ503" s="473">
        <v>10</v>
      </c>
      <c r="AR503" s="474">
        <v>19</v>
      </c>
      <c r="AS503" s="475">
        <v>9</v>
      </c>
      <c r="AT503" s="473">
        <v>11</v>
      </c>
      <c r="AU503" s="474">
        <v>20</v>
      </c>
      <c r="AV503" s="475">
        <v>7</v>
      </c>
      <c r="AW503" s="473">
        <v>3</v>
      </c>
      <c r="AX503" s="474">
        <v>10</v>
      </c>
      <c r="AY503" s="475">
        <v>9</v>
      </c>
      <c r="AZ503" s="473">
        <v>7</v>
      </c>
      <c r="BA503" s="474">
        <v>16</v>
      </c>
      <c r="BB503" s="475">
        <v>3</v>
      </c>
      <c r="BC503" s="473">
        <v>6</v>
      </c>
      <c r="BD503" s="474">
        <v>9</v>
      </c>
      <c r="BE503" s="476">
        <v>258</v>
      </c>
    </row>
    <row r="504" spans="2:57">
      <c r="B504" s="413" t="s">
        <v>270</v>
      </c>
      <c r="C504" s="472">
        <v>0</v>
      </c>
      <c r="D504" s="473">
        <v>0</v>
      </c>
      <c r="E504" s="474">
        <v>0</v>
      </c>
      <c r="F504" s="475">
        <v>2</v>
      </c>
      <c r="G504" s="473">
        <v>2</v>
      </c>
      <c r="H504" s="474">
        <v>4</v>
      </c>
      <c r="I504" s="475">
        <v>9</v>
      </c>
      <c r="J504" s="473">
        <v>6</v>
      </c>
      <c r="K504" s="474">
        <v>15</v>
      </c>
      <c r="L504" s="475">
        <v>16</v>
      </c>
      <c r="M504" s="473">
        <v>12</v>
      </c>
      <c r="N504" s="474">
        <v>28</v>
      </c>
      <c r="O504" s="475">
        <v>20</v>
      </c>
      <c r="P504" s="473">
        <v>19</v>
      </c>
      <c r="Q504" s="474">
        <v>39</v>
      </c>
      <c r="R504" s="475">
        <v>21</v>
      </c>
      <c r="S504" s="473">
        <v>7</v>
      </c>
      <c r="T504" s="474">
        <v>28</v>
      </c>
      <c r="U504" s="475">
        <v>21</v>
      </c>
      <c r="V504" s="473">
        <v>16</v>
      </c>
      <c r="W504" s="474">
        <v>37</v>
      </c>
      <c r="X504" s="475">
        <v>23</v>
      </c>
      <c r="Y504" s="473">
        <v>20</v>
      </c>
      <c r="Z504" s="474">
        <v>43</v>
      </c>
      <c r="AA504" s="475">
        <v>17</v>
      </c>
      <c r="AB504" s="473">
        <v>20</v>
      </c>
      <c r="AC504" s="474">
        <v>37</v>
      </c>
      <c r="AD504" s="475">
        <v>22</v>
      </c>
      <c r="AE504" s="473">
        <v>14</v>
      </c>
      <c r="AF504" s="474">
        <v>36</v>
      </c>
      <c r="AG504" s="475">
        <v>19</v>
      </c>
      <c r="AH504" s="473">
        <v>20</v>
      </c>
      <c r="AI504" s="474">
        <v>39</v>
      </c>
      <c r="AJ504" s="475">
        <v>31</v>
      </c>
      <c r="AK504" s="473">
        <v>22</v>
      </c>
      <c r="AL504" s="474">
        <v>53</v>
      </c>
      <c r="AM504" s="475">
        <v>33</v>
      </c>
      <c r="AN504" s="473">
        <v>23</v>
      </c>
      <c r="AO504" s="474">
        <v>56</v>
      </c>
      <c r="AP504" s="475">
        <v>23</v>
      </c>
      <c r="AQ504" s="473">
        <v>22</v>
      </c>
      <c r="AR504" s="474">
        <v>45</v>
      </c>
      <c r="AS504" s="475">
        <v>18</v>
      </c>
      <c r="AT504" s="473">
        <v>15</v>
      </c>
      <c r="AU504" s="474">
        <v>33</v>
      </c>
      <c r="AV504" s="475">
        <v>18</v>
      </c>
      <c r="AW504" s="473">
        <v>31</v>
      </c>
      <c r="AX504" s="474">
        <v>49</v>
      </c>
      <c r="AY504" s="475">
        <v>26</v>
      </c>
      <c r="AZ504" s="473">
        <v>24</v>
      </c>
      <c r="BA504" s="474">
        <v>50</v>
      </c>
      <c r="BB504" s="475">
        <v>43</v>
      </c>
      <c r="BC504" s="473">
        <v>78</v>
      </c>
      <c r="BD504" s="474">
        <v>121</v>
      </c>
      <c r="BE504" s="476">
        <v>713</v>
      </c>
    </row>
    <row r="505" spans="2:57">
      <c r="B505" s="413" t="s">
        <v>271</v>
      </c>
      <c r="C505" s="472">
        <v>0</v>
      </c>
      <c r="D505" s="473">
        <v>0</v>
      </c>
      <c r="E505" s="474">
        <v>0</v>
      </c>
      <c r="F505" s="475">
        <v>2</v>
      </c>
      <c r="G505" s="473">
        <v>3</v>
      </c>
      <c r="H505" s="474">
        <v>5</v>
      </c>
      <c r="I505" s="475">
        <v>12</v>
      </c>
      <c r="J505" s="473">
        <v>7</v>
      </c>
      <c r="K505" s="474">
        <v>19</v>
      </c>
      <c r="L505" s="475">
        <v>16</v>
      </c>
      <c r="M505" s="473">
        <v>4</v>
      </c>
      <c r="N505" s="474">
        <v>20</v>
      </c>
      <c r="O505" s="475">
        <v>16</v>
      </c>
      <c r="P505" s="473">
        <v>11</v>
      </c>
      <c r="Q505" s="474">
        <v>27</v>
      </c>
      <c r="R505" s="475">
        <v>14</v>
      </c>
      <c r="S505" s="473">
        <v>8</v>
      </c>
      <c r="T505" s="474">
        <v>22</v>
      </c>
      <c r="U505" s="475">
        <v>11</v>
      </c>
      <c r="V505" s="473">
        <v>14</v>
      </c>
      <c r="W505" s="474">
        <v>25</v>
      </c>
      <c r="X505" s="475">
        <v>12</v>
      </c>
      <c r="Y505" s="473">
        <v>5</v>
      </c>
      <c r="Z505" s="474">
        <v>17</v>
      </c>
      <c r="AA505" s="475">
        <v>18</v>
      </c>
      <c r="AB505" s="473">
        <v>10</v>
      </c>
      <c r="AC505" s="474">
        <v>28</v>
      </c>
      <c r="AD505" s="475">
        <v>15</v>
      </c>
      <c r="AE505" s="473">
        <v>13</v>
      </c>
      <c r="AF505" s="474">
        <v>28</v>
      </c>
      <c r="AG505" s="475">
        <v>17</v>
      </c>
      <c r="AH505" s="473">
        <v>10</v>
      </c>
      <c r="AI505" s="474">
        <v>27</v>
      </c>
      <c r="AJ505" s="475">
        <v>16</v>
      </c>
      <c r="AK505" s="473">
        <v>8</v>
      </c>
      <c r="AL505" s="474">
        <v>24</v>
      </c>
      <c r="AM505" s="475">
        <v>16</v>
      </c>
      <c r="AN505" s="473">
        <v>9</v>
      </c>
      <c r="AO505" s="474">
        <v>25</v>
      </c>
      <c r="AP505" s="475">
        <v>15</v>
      </c>
      <c r="AQ505" s="473">
        <v>6</v>
      </c>
      <c r="AR505" s="474">
        <v>21</v>
      </c>
      <c r="AS505" s="475">
        <v>7</v>
      </c>
      <c r="AT505" s="473">
        <v>9</v>
      </c>
      <c r="AU505" s="474">
        <v>16</v>
      </c>
      <c r="AV505" s="475">
        <v>13</v>
      </c>
      <c r="AW505" s="473">
        <v>6</v>
      </c>
      <c r="AX505" s="474">
        <v>19</v>
      </c>
      <c r="AY505" s="475">
        <v>9</v>
      </c>
      <c r="AZ505" s="473">
        <v>2</v>
      </c>
      <c r="BA505" s="474">
        <v>11</v>
      </c>
      <c r="BB505" s="475">
        <v>10</v>
      </c>
      <c r="BC505" s="473">
        <v>17</v>
      </c>
      <c r="BD505" s="474">
        <v>27</v>
      </c>
      <c r="BE505" s="476">
        <v>361</v>
      </c>
    </row>
    <row r="506" spans="2:57" ht="13.5" thickBot="1">
      <c r="B506" s="429" t="s">
        <v>272</v>
      </c>
      <c r="C506" s="480">
        <v>0</v>
      </c>
      <c r="D506" s="481">
        <v>0</v>
      </c>
      <c r="E506" s="482">
        <v>0</v>
      </c>
      <c r="F506" s="483">
        <v>3</v>
      </c>
      <c r="G506" s="481">
        <v>0</v>
      </c>
      <c r="H506" s="482">
        <v>3</v>
      </c>
      <c r="I506" s="483">
        <v>8</v>
      </c>
      <c r="J506" s="481">
        <v>6</v>
      </c>
      <c r="K506" s="482">
        <v>14</v>
      </c>
      <c r="L506" s="483">
        <v>4</v>
      </c>
      <c r="M506" s="481">
        <v>6</v>
      </c>
      <c r="N506" s="482">
        <v>10</v>
      </c>
      <c r="O506" s="483">
        <v>9</v>
      </c>
      <c r="P506" s="481">
        <v>4</v>
      </c>
      <c r="Q506" s="482">
        <v>13</v>
      </c>
      <c r="R506" s="483">
        <v>9</v>
      </c>
      <c r="S506" s="481">
        <v>6</v>
      </c>
      <c r="T506" s="482">
        <v>15</v>
      </c>
      <c r="U506" s="483">
        <v>12</v>
      </c>
      <c r="V506" s="481">
        <v>5</v>
      </c>
      <c r="W506" s="482">
        <v>17</v>
      </c>
      <c r="X506" s="483">
        <v>8</v>
      </c>
      <c r="Y506" s="481">
        <v>9</v>
      </c>
      <c r="Z506" s="482">
        <v>17</v>
      </c>
      <c r="AA506" s="483">
        <v>14</v>
      </c>
      <c r="AB506" s="481">
        <v>5</v>
      </c>
      <c r="AC506" s="482">
        <v>19</v>
      </c>
      <c r="AD506" s="483">
        <v>15</v>
      </c>
      <c r="AE506" s="481">
        <v>2</v>
      </c>
      <c r="AF506" s="482">
        <v>17</v>
      </c>
      <c r="AG506" s="483">
        <v>13</v>
      </c>
      <c r="AH506" s="481">
        <v>13</v>
      </c>
      <c r="AI506" s="482">
        <v>26</v>
      </c>
      <c r="AJ506" s="483">
        <v>6</v>
      </c>
      <c r="AK506" s="481">
        <v>5</v>
      </c>
      <c r="AL506" s="482">
        <v>11</v>
      </c>
      <c r="AM506" s="483">
        <v>9</v>
      </c>
      <c r="AN506" s="481">
        <v>10</v>
      </c>
      <c r="AO506" s="482">
        <v>19</v>
      </c>
      <c r="AP506" s="483">
        <v>9</v>
      </c>
      <c r="AQ506" s="481">
        <v>8</v>
      </c>
      <c r="AR506" s="482">
        <v>17</v>
      </c>
      <c r="AS506" s="483">
        <v>4</v>
      </c>
      <c r="AT506" s="481">
        <v>13</v>
      </c>
      <c r="AU506" s="482">
        <v>17</v>
      </c>
      <c r="AV506" s="483">
        <v>8</v>
      </c>
      <c r="AW506" s="481">
        <v>6</v>
      </c>
      <c r="AX506" s="482">
        <v>14</v>
      </c>
      <c r="AY506" s="483">
        <v>4</v>
      </c>
      <c r="AZ506" s="481">
        <v>3</v>
      </c>
      <c r="BA506" s="482">
        <v>7</v>
      </c>
      <c r="BB506" s="483">
        <v>5</v>
      </c>
      <c r="BC506" s="481">
        <v>4</v>
      </c>
      <c r="BD506" s="482">
        <v>9</v>
      </c>
      <c r="BE506" s="484">
        <v>245</v>
      </c>
    </row>
    <row r="507" spans="2:57" ht="13.5" thickBot="1">
      <c r="B507" s="493" t="s">
        <v>65</v>
      </c>
      <c r="C507" s="462">
        <v>0</v>
      </c>
      <c r="D507" s="462">
        <v>2</v>
      </c>
      <c r="E507" s="463">
        <v>2</v>
      </c>
      <c r="F507" s="464">
        <v>54</v>
      </c>
      <c r="G507" s="462">
        <v>41</v>
      </c>
      <c r="H507" s="463">
        <v>95</v>
      </c>
      <c r="I507" s="464">
        <v>163</v>
      </c>
      <c r="J507" s="462">
        <v>113</v>
      </c>
      <c r="K507" s="463">
        <v>276</v>
      </c>
      <c r="L507" s="464">
        <v>273</v>
      </c>
      <c r="M507" s="462">
        <v>199</v>
      </c>
      <c r="N507" s="463">
        <v>472</v>
      </c>
      <c r="O507" s="464">
        <v>256</v>
      </c>
      <c r="P507" s="462">
        <v>183</v>
      </c>
      <c r="Q507" s="463">
        <v>439</v>
      </c>
      <c r="R507" s="464">
        <v>241</v>
      </c>
      <c r="S507" s="462">
        <v>157</v>
      </c>
      <c r="T507" s="463">
        <v>398</v>
      </c>
      <c r="U507" s="464">
        <v>216</v>
      </c>
      <c r="V507" s="462">
        <v>160</v>
      </c>
      <c r="W507" s="463">
        <v>376</v>
      </c>
      <c r="X507" s="464">
        <v>212</v>
      </c>
      <c r="Y507" s="462">
        <v>177</v>
      </c>
      <c r="Z507" s="463">
        <v>389</v>
      </c>
      <c r="AA507" s="464">
        <v>236</v>
      </c>
      <c r="AB507" s="462">
        <v>174</v>
      </c>
      <c r="AC507" s="463">
        <v>410</v>
      </c>
      <c r="AD507" s="464">
        <v>258</v>
      </c>
      <c r="AE507" s="462">
        <v>166</v>
      </c>
      <c r="AF507" s="463">
        <v>424</v>
      </c>
      <c r="AG507" s="464">
        <v>261</v>
      </c>
      <c r="AH507" s="462">
        <v>192</v>
      </c>
      <c r="AI507" s="463">
        <v>453</v>
      </c>
      <c r="AJ507" s="464">
        <v>254</v>
      </c>
      <c r="AK507" s="462">
        <v>223</v>
      </c>
      <c r="AL507" s="463">
        <v>477</v>
      </c>
      <c r="AM507" s="464">
        <v>294</v>
      </c>
      <c r="AN507" s="462">
        <v>189</v>
      </c>
      <c r="AO507" s="463">
        <v>483</v>
      </c>
      <c r="AP507" s="464">
        <v>220</v>
      </c>
      <c r="AQ507" s="462">
        <v>189</v>
      </c>
      <c r="AR507" s="463">
        <v>409</v>
      </c>
      <c r="AS507" s="464">
        <v>204</v>
      </c>
      <c r="AT507" s="462">
        <v>202</v>
      </c>
      <c r="AU507" s="463">
        <v>406</v>
      </c>
      <c r="AV507" s="464">
        <v>239</v>
      </c>
      <c r="AW507" s="462">
        <v>177</v>
      </c>
      <c r="AX507" s="463">
        <v>416</v>
      </c>
      <c r="AY507" s="464">
        <v>182</v>
      </c>
      <c r="AZ507" s="462">
        <v>169</v>
      </c>
      <c r="BA507" s="463">
        <v>351</v>
      </c>
      <c r="BB507" s="464">
        <v>236</v>
      </c>
      <c r="BC507" s="462">
        <v>266</v>
      </c>
      <c r="BD507" s="463">
        <v>502</v>
      </c>
      <c r="BE507" s="465">
        <v>6778</v>
      </c>
    </row>
    <row r="508" spans="2:57">
      <c r="B508" s="478" t="s">
        <v>639</v>
      </c>
    </row>
    <row r="509" spans="2:57">
      <c r="B509" s="479" t="s">
        <v>640</v>
      </c>
    </row>
  </sheetData>
  <mergeCells count="242">
    <mergeCell ref="C425:D425"/>
    <mergeCell ref="BE362:BZ362"/>
    <mergeCell ref="CA362:CT362"/>
    <mergeCell ref="AY485:BA485"/>
    <mergeCell ref="BB485:BD485"/>
    <mergeCell ref="BE485:BE486"/>
    <mergeCell ref="X485:Z485"/>
    <mergeCell ref="AA485:AC485"/>
    <mergeCell ref="AD485:AF485"/>
    <mergeCell ref="AG485:AI485"/>
    <mergeCell ref="AJ485:AL485"/>
    <mergeCell ref="AM485:AO485"/>
    <mergeCell ref="AP485:AR485"/>
    <mergeCell ref="AS485:AU485"/>
    <mergeCell ref="AV485:AX485"/>
    <mergeCell ref="B484:U484"/>
    <mergeCell ref="B485:B486"/>
    <mergeCell ref="C485:E485"/>
    <mergeCell ref="F485:H485"/>
    <mergeCell ref="I485:K485"/>
    <mergeCell ref="L485:N485"/>
    <mergeCell ref="O485:Q485"/>
    <mergeCell ref="R485:T485"/>
    <mergeCell ref="U485:W485"/>
    <mergeCell ref="AR426:AX426"/>
    <mergeCell ref="AR443:BF443"/>
    <mergeCell ref="AR445:BF445"/>
    <mergeCell ref="B450:P450"/>
    <mergeCell ref="B456:D456"/>
    <mergeCell ref="B462:G462"/>
    <mergeCell ref="I462:O462"/>
    <mergeCell ref="Q462:W462"/>
    <mergeCell ref="B350:X350"/>
    <mergeCell ref="I396:J396"/>
    <mergeCell ref="K396:L396"/>
    <mergeCell ref="M396:N396"/>
    <mergeCell ref="O396:P396"/>
    <mergeCell ref="Q396:R396"/>
    <mergeCell ref="S396:T396"/>
    <mergeCell ref="U396:V396"/>
    <mergeCell ref="W396:X396"/>
    <mergeCell ref="Y396:Z396"/>
    <mergeCell ref="B361:P361"/>
    <mergeCell ref="B362:B366"/>
    <mergeCell ref="C362:AD362"/>
    <mergeCell ref="AE362:AJ362"/>
    <mergeCell ref="AK362:AL362"/>
    <mergeCell ref="E363:F365"/>
    <mergeCell ref="U326:V326"/>
    <mergeCell ref="W326:X326"/>
    <mergeCell ref="Y326:Z326"/>
    <mergeCell ref="B349:K349"/>
    <mergeCell ref="AU396:AV396"/>
    <mergeCell ref="AW396:AX396"/>
    <mergeCell ref="AY396:AZ396"/>
    <mergeCell ref="B392:D392"/>
    <mergeCell ref="AK396:AL396"/>
    <mergeCell ref="AM396:AN396"/>
    <mergeCell ref="AO396:AP396"/>
    <mergeCell ref="AQ396:AR396"/>
    <mergeCell ref="AS396:AT396"/>
    <mergeCell ref="AA396:AB396"/>
    <mergeCell ref="AC396:AD396"/>
    <mergeCell ref="AE396:AF396"/>
    <mergeCell ref="AG396:AH396"/>
    <mergeCell ref="AI396:AJ396"/>
    <mergeCell ref="B395:Y395"/>
    <mergeCell ref="B396:B397"/>
    <mergeCell ref="C396:D396"/>
    <mergeCell ref="E396:F396"/>
    <mergeCell ref="G396:H396"/>
    <mergeCell ref="C363:D365"/>
    <mergeCell ref="B321:H321"/>
    <mergeCell ref="B325:T325"/>
    <mergeCell ref="B326:B327"/>
    <mergeCell ref="C326:C327"/>
    <mergeCell ref="D326:E326"/>
    <mergeCell ref="F326:G326"/>
    <mergeCell ref="H326:I326"/>
    <mergeCell ref="J326:K326"/>
    <mergeCell ref="L326:M326"/>
    <mergeCell ref="N326:O326"/>
    <mergeCell ref="P326:Q326"/>
    <mergeCell ref="R326:R327"/>
    <mergeCell ref="S326:T326"/>
    <mergeCell ref="B292:G292"/>
    <mergeCell ref="B293:B294"/>
    <mergeCell ref="C293:C294"/>
    <mergeCell ref="D293:E293"/>
    <mergeCell ref="F293:G293"/>
    <mergeCell ref="J208:K208"/>
    <mergeCell ref="L208:M208"/>
    <mergeCell ref="B264:I264"/>
    <mergeCell ref="B265:B266"/>
    <mergeCell ref="C265:C266"/>
    <mergeCell ref="D265:E265"/>
    <mergeCell ref="F265:G265"/>
    <mergeCell ref="H265:I265"/>
    <mergeCell ref="B236:M236"/>
    <mergeCell ref="B237:B238"/>
    <mergeCell ref="C237:C238"/>
    <mergeCell ref="D237:E237"/>
    <mergeCell ref="F237:G237"/>
    <mergeCell ref="H237:I237"/>
    <mergeCell ref="J237:K237"/>
    <mergeCell ref="L237:M237"/>
    <mergeCell ref="B205:AA205"/>
    <mergeCell ref="B206:B209"/>
    <mergeCell ref="C206:C209"/>
    <mergeCell ref="D206:AA206"/>
    <mergeCell ref="D207:E208"/>
    <mergeCell ref="F207:I207"/>
    <mergeCell ref="J207:M207"/>
    <mergeCell ref="N207:O208"/>
    <mergeCell ref="P207:Q208"/>
    <mergeCell ref="R207:S208"/>
    <mergeCell ref="T207:U208"/>
    <mergeCell ref="V207:W208"/>
    <mergeCell ref="X207:Y208"/>
    <mergeCell ref="Z207:AA208"/>
    <mergeCell ref="F208:G208"/>
    <mergeCell ref="H208:I208"/>
    <mergeCell ref="B175:X175"/>
    <mergeCell ref="B176:B178"/>
    <mergeCell ref="C176:C178"/>
    <mergeCell ref="D176:D178"/>
    <mergeCell ref="E176:E178"/>
    <mergeCell ref="F176:X176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B145:X145"/>
    <mergeCell ref="B146:B148"/>
    <mergeCell ref="C146:C148"/>
    <mergeCell ref="D146:D148"/>
    <mergeCell ref="E146:X146"/>
    <mergeCell ref="E147:F147"/>
    <mergeCell ref="G147:H147"/>
    <mergeCell ref="I147:J147"/>
    <mergeCell ref="K147:L147"/>
    <mergeCell ref="M147:N147"/>
    <mergeCell ref="O147:P147"/>
    <mergeCell ref="Q147:R147"/>
    <mergeCell ref="S147:T147"/>
    <mergeCell ref="U147:V147"/>
    <mergeCell ref="W147:X147"/>
    <mergeCell ref="B48:L48"/>
    <mergeCell ref="B49:B51"/>
    <mergeCell ref="C49:G49"/>
    <mergeCell ref="H49:I50"/>
    <mergeCell ref="J49:K50"/>
    <mergeCell ref="L49:L51"/>
    <mergeCell ref="C50:G50"/>
    <mergeCell ref="B82:I82"/>
    <mergeCell ref="B83:B84"/>
    <mergeCell ref="C83:C84"/>
    <mergeCell ref="F83:G83"/>
    <mergeCell ref="H83:H84"/>
    <mergeCell ref="I83:I84"/>
    <mergeCell ref="D83:E83"/>
    <mergeCell ref="B110:I110"/>
    <mergeCell ref="B111:B115"/>
    <mergeCell ref="C111:C115"/>
    <mergeCell ref="D111:I112"/>
    <mergeCell ref="D113:D115"/>
    <mergeCell ref="E113:E115"/>
    <mergeCell ref="F113:F115"/>
    <mergeCell ref="G113:G115"/>
    <mergeCell ref="H113:H115"/>
    <mergeCell ref="I113:I115"/>
    <mergeCell ref="G363:H365"/>
    <mergeCell ref="I363:J365"/>
    <mergeCell ref="K363:L365"/>
    <mergeCell ref="M363:N365"/>
    <mergeCell ref="O363:P365"/>
    <mergeCell ref="Q363:R365"/>
    <mergeCell ref="S363:T365"/>
    <mergeCell ref="U363:V365"/>
    <mergeCell ref="W363:X365"/>
    <mergeCell ref="Y363:Z365"/>
    <mergeCell ref="AA363:AD364"/>
    <mergeCell ref="AE363:AF365"/>
    <mergeCell ref="AG363:AH365"/>
    <mergeCell ref="AI363:AJ365"/>
    <mergeCell ref="AK363:AL365"/>
    <mergeCell ref="AM363:AN365"/>
    <mergeCell ref="AO363:AP365"/>
    <mergeCell ref="AQ363:AR365"/>
    <mergeCell ref="AS363:AT365"/>
    <mergeCell ref="AU363:AV365"/>
    <mergeCell ref="AW363:AX365"/>
    <mergeCell ref="AY363:AZ365"/>
    <mergeCell ref="BA363:BB365"/>
    <mergeCell ref="BC363:BD365"/>
    <mergeCell ref="BE363:BJ364"/>
    <mergeCell ref="BK363:BR364"/>
    <mergeCell ref="CS363:CT365"/>
    <mergeCell ref="CY363:CZ365"/>
    <mergeCell ref="DA363:DB365"/>
    <mergeCell ref="BS363:BX364"/>
    <mergeCell ref="DC363:DD365"/>
    <mergeCell ref="DE363:DF365"/>
    <mergeCell ref="DG363:DH365"/>
    <mergeCell ref="BY363:BZ365"/>
    <mergeCell ref="CA363:CB365"/>
    <mergeCell ref="CC363:CD365"/>
    <mergeCell ref="CE363:CF365"/>
    <mergeCell ref="CG363:CH365"/>
    <mergeCell ref="CI363:CJ365"/>
    <mergeCell ref="CK363:CL365"/>
    <mergeCell ref="CM363:CN365"/>
    <mergeCell ref="CO363:CP365"/>
    <mergeCell ref="AM362:BD362"/>
    <mergeCell ref="CU362:CZ362"/>
    <mergeCell ref="DA362:DN362"/>
    <mergeCell ref="B423:L423"/>
    <mergeCell ref="B424:B426"/>
    <mergeCell ref="E424:AN424"/>
    <mergeCell ref="DI363:DJ365"/>
    <mergeCell ref="DK363:DL365"/>
    <mergeCell ref="DM363:DN365"/>
    <mergeCell ref="AA365:AB365"/>
    <mergeCell ref="AC365:AD365"/>
    <mergeCell ref="BE365:BF365"/>
    <mergeCell ref="BG365:BH365"/>
    <mergeCell ref="BI365:BJ365"/>
    <mergeCell ref="BK365:BL365"/>
    <mergeCell ref="BM365:BN365"/>
    <mergeCell ref="BO365:BP365"/>
    <mergeCell ref="BQ365:BR365"/>
    <mergeCell ref="BS365:BT365"/>
    <mergeCell ref="BU365:BV365"/>
    <mergeCell ref="BW365:BX365"/>
    <mergeCell ref="CQ363:CR365"/>
    <mergeCell ref="CU363:CV365"/>
    <mergeCell ref="CW363:CX365"/>
  </mergeCells>
  <conditionalFormatting sqref="C169:X169 B150:B169 B180:B195 B199 B268:B287 B296:G315 B428:B447">
    <cfRule type="cellIs" dxfId="107" priority="26" stopIfTrue="1" operator="equal">
      <formula>0</formula>
    </cfRule>
  </conditionalFormatting>
  <conditionalFormatting sqref="C150:X168 B211:U230">
    <cfRule type="cellIs" dxfId="106" priority="27" stopIfTrue="1" operator="equal">
      <formula>0</formula>
    </cfRule>
  </conditionalFormatting>
  <conditionalFormatting sqref="C199:X199 B197:B198">
    <cfRule type="cellIs" dxfId="105" priority="24" stopIfTrue="1" operator="equal">
      <formula>0</formula>
    </cfRule>
  </conditionalFormatting>
  <conditionalFormatting sqref="C180:X198">
    <cfRule type="cellIs" dxfId="104" priority="25" stopIfTrue="1" operator="equal">
      <formula>0</formula>
    </cfRule>
  </conditionalFormatting>
  <conditionalFormatting sqref="B196">
    <cfRule type="cellIs" dxfId="103" priority="23" stopIfTrue="1" operator="equal">
      <formula>0</formula>
    </cfRule>
  </conditionalFormatting>
  <conditionalFormatting sqref="V211:AA229 V230">
    <cfRule type="cellIs" dxfId="102" priority="22" stopIfTrue="1" operator="equal">
      <formula>0</formula>
    </cfRule>
  </conditionalFormatting>
  <conditionalFormatting sqref="B332 B334 B336 B338 B340 B342 B344">
    <cfRule type="cellIs" dxfId="101" priority="19" stopIfTrue="1" operator="equal">
      <formula>0</formula>
    </cfRule>
  </conditionalFormatting>
  <conditionalFormatting sqref="B346">
    <cfRule type="cellIs" dxfId="100" priority="18" stopIfTrue="1" operator="equal">
      <formula>0</formula>
    </cfRule>
  </conditionalFormatting>
  <conditionalFormatting sqref="BA387">
    <cfRule type="cellIs" dxfId="99" priority="17" stopIfTrue="1" operator="equal">
      <formula>0</formula>
    </cfRule>
  </conditionalFormatting>
  <conditionalFormatting sqref="BB387">
    <cfRule type="cellIs" dxfId="98" priority="16" stopIfTrue="1" operator="equal">
      <formula>0</formula>
    </cfRule>
  </conditionalFormatting>
  <conditionalFormatting sqref="AQ387 AU387 AY387 AQ369:AQ371 AU369:AU371 AY369:AY371 AQ374 AU374 AY374 AQ376:AQ377 AU376:AU377 AY376:AY377 AQ384:AQ385 AU384:AU385 AY384:AY385">
    <cfRule type="cellIs" dxfId="97" priority="15" stopIfTrue="1" operator="equal">
      <formula>0</formula>
    </cfRule>
  </conditionalFormatting>
  <conditionalFormatting sqref="AR387 AV387 AZ387 AR369:AR371 AV369:AV371 AZ369:AZ371 AR374 AV374 AZ374 AR376:AR377 AV376:AV377 AZ376:AZ377 AR384:AR385 AV384:AV385 AZ384:AZ385">
    <cfRule type="cellIs" dxfId="96" priority="14" stopIfTrue="1" operator="equal">
      <formula>0</formula>
    </cfRule>
  </conditionalFormatting>
  <conditionalFormatting sqref="BD387">
    <cfRule type="cellIs" dxfId="95" priority="13" stopIfTrue="1" operator="equal">
      <formula>0</formula>
    </cfRule>
  </conditionalFormatting>
  <conditionalFormatting sqref="BH387">
    <cfRule type="cellIs" dxfId="94" priority="12" stopIfTrue="1" operator="equal">
      <formula>0</formula>
    </cfRule>
  </conditionalFormatting>
  <conditionalFormatting sqref="BJ387">
    <cfRule type="cellIs" dxfId="93" priority="11" stopIfTrue="1" operator="equal">
      <formula>0</formula>
    </cfRule>
  </conditionalFormatting>
  <conditionalFormatting sqref="AS387 AS369:AS371 AS374 AS376:AS377 AS384:AS385">
    <cfRule type="cellIs" dxfId="92" priority="10" stopIfTrue="1" operator="equal">
      <formula>0</formula>
    </cfRule>
  </conditionalFormatting>
  <conditionalFormatting sqref="AW387 AW369:AW371 AW374 AW376:AW377 AW384:AW385">
    <cfRule type="cellIs" dxfId="91" priority="9" stopIfTrue="1" operator="equal">
      <formula>0</formula>
    </cfRule>
  </conditionalFormatting>
  <conditionalFormatting sqref="BC387 BC369:BC371 BC374 BC376:BC377 BC384:BC385">
    <cfRule type="cellIs" dxfId="90" priority="8" stopIfTrue="1" operator="equal">
      <formula>0</formula>
    </cfRule>
  </conditionalFormatting>
  <conditionalFormatting sqref="AT387 AT369:AT371 AT374 AT376:AT377 AT384:AT385">
    <cfRule type="cellIs" dxfId="89" priority="7" stopIfTrue="1" operator="equal">
      <formula>0</formula>
    </cfRule>
  </conditionalFormatting>
  <conditionalFormatting sqref="BF387">
    <cfRule type="cellIs" dxfId="88" priority="6" stopIfTrue="1" operator="equal">
      <formula>0</formula>
    </cfRule>
  </conditionalFormatting>
  <conditionalFormatting sqref="BL387">
    <cfRule type="cellIs" dxfId="87" priority="5" stopIfTrue="1" operator="equal">
      <formula>0</formula>
    </cfRule>
  </conditionalFormatting>
  <conditionalFormatting sqref="AX387 AX369:AX371 AX374 AX376:AX377 AX384:AX385">
    <cfRule type="cellIs" dxfId="86" priority="4" stopIfTrue="1" operator="equal">
      <formula>0</formula>
    </cfRule>
  </conditionalFormatting>
  <conditionalFormatting sqref="B507">
    <cfRule type="cellIs" dxfId="85" priority="2" stopIfTrue="1" operator="equal">
      <formula>0</formula>
    </cfRule>
  </conditionalFormatting>
  <conditionalFormatting sqref="B488:B506">
    <cfRule type="cellIs" dxfId="84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9:DN565"/>
  <sheetViews>
    <sheetView showGridLines="0" topLeftCell="W451" workbookViewId="0">
      <selection activeCell="AJ476" sqref="AJ476"/>
    </sheetView>
  </sheetViews>
  <sheetFormatPr baseColWidth="10" defaultRowHeight="12.75"/>
  <cols>
    <col min="1" max="1" width="3.7109375" customWidth="1"/>
    <col min="2" max="2" width="23.5703125" customWidth="1"/>
    <col min="3" max="3" width="12.85546875" customWidth="1"/>
    <col min="5" max="5" width="14.140625" customWidth="1"/>
    <col min="7" max="7" width="13.42578125" customWidth="1"/>
    <col min="8" max="8" width="13.28515625" customWidth="1"/>
    <col min="13" max="17" width="8.7109375" customWidth="1"/>
    <col min="18" max="18" width="11.5703125" customWidth="1"/>
    <col min="19" max="24" width="8.7109375" customWidth="1"/>
  </cols>
  <sheetData>
    <row r="39" spans="2:3">
      <c r="C39" s="149" t="s">
        <v>206</v>
      </c>
    </row>
    <row r="40" spans="2:3">
      <c r="C40" s="149" t="s">
        <v>207</v>
      </c>
    </row>
    <row r="41" spans="2:3">
      <c r="C41" s="149"/>
    </row>
    <row r="42" spans="2:3">
      <c r="C42" s="149"/>
    </row>
    <row r="45" spans="2:3" ht="18">
      <c r="B45" s="323" t="s">
        <v>653</v>
      </c>
    </row>
    <row r="46" spans="2:3" ht="18">
      <c r="B46" s="323"/>
    </row>
    <row r="47" spans="2:3" ht="18">
      <c r="B47" s="323"/>
    </row>
    <row r="49" spans="2:12" ht="27.75" customHeight="1" thickBot="1">
      <c r="B49" s="663" t="s">
        <v>706</v>
      </c>
      <c r="C49" s="663"/>
      <c r="D49" s="663"/>
      <c r="E49" s="663"/>
      <c r="F49" s="663"/>
      <c r="G49" s="663"/>
      <c r="H49" s="663"/>
      <c r="I49" s="663"/>
      <c r="J49" s="663"/>
      <c r="K49" s="663"/>
      <c r="L49" s="663"/>
    </row>
    <row r="50" spans="2:12">
      <c r="B50" s="694" t="s">
        <v>0</v>
      </c>
      <c r="C50" s="818" t="s">
        <v>1</v>
      </c>
      <c r="D50" s="818"/>
      <c r="E50" s="818"/>
      <c r="F50" s="818"/>
      <c r="G50" s="818"/>
      <c r="H50" s="818" t="s">
        <v>712</v>
      </c>
      <c r="I50" s="818"/>
      <c r="J50" s="818" t="s">
        <v>3</v>
      </c>
      <c r="K50" s="818"/>
      <c r="L50" s="820" t="s">
        <v>4</v>
      </c>
    </row>
    <row r="51" spans="2:12">
      <c r="B51" s="695"/>
      <c r="C51" s="822"/>
      <c r="D51" s="822"/>
      <c r="E51" s="822"/>
      <c r="F51" s="822"/>
      <c r="G51" s="822"/>
      <c r="H51" s="819"/>
      <c r="I51" s="819"/>
      <c r="J51" s="819"/>
      <c r="K51" s="819"/>
      <c r="L51" s="821"/>
    </row>
    <row r="52" spans="2:12" ht="13.5" thickBot="1">
      <c r="B52" s="696"/>
      <c r="C52" s="87">
        <v>0</v>
      </c>
      <c r="D52" s="87">
        <v>1</v>
      </c>
      <c r="E52" s="87">
        <v>2</v>
      </c>
      <c r="F52" s="87">
        <v>3</v>
      </c>
      <c r="G52" s="87" t="s">
        <v>5</v>
      </c>
      <c r="H52" s="87" t="s">
        <v>6</v>
      </c>
      <c r="I52" s="87" t="s">
        <v>7</v>
      </c>
      <c r="J52" s="87" t="s">
        <v>8</v>
      </c>
      <c r="K52" s="87" t="s">
        <v>9</v>
      </c>
      <c r="L52" s="829"/>
    </row>
    <row r="53" spans="2:12">
      <c r="B53" s="8" t="s">
        <v>86</v>
      </c>
      <c r="C53" s="6">
        <v>1722</v>
      </c>
      <c r="D53" s="6">
        <v>7662</v>
      </c>
      <c r="E53" s="6">
        <v>5078</v>
      </c>
      <c r="F53" s="6">
        <v>22</v>
      </c>
      <c r="G53" s="6">
        <v>0</v>
      </c>
      <c r="H53" s="6">
        <v>7406</v>
      </c>
      <c r="I53" s="6">
        <v>7078</v>
      </c>
      <c r="J53" s="6">
        <v>4168</v>
      </c>
      <c r="K53" s="6">
        <v>10316</v>
      </c>
      <c r="L53" s="7">
        <v>14484</v>
      </c>
    </row>
    <row r="54" spans="2:12">
      <c r="B54" s="9" t="s">
        <v>87</v>
      </c>
      <c r="C54" s="6">
        <v>1203</v>
      </c>
      <c r="D54" s="6">
        <v>1134</v>
      </c>
      <c r="E54" s="6">
        <v>636</v>
      </c>
      <c r="F54" s="6">
        <v>2</v>
      </c>
      <c r="G54" s="6">
        <v>0</v>
      </c>
      <c r="H54" s="6">
        <v>1484</v>
      </c>
      <c r="I54" s="6">
        <v>1491</v>
      </c>
      <c r="J54" s="6">
        <v>1192</v>
      </c>
      <c r="K54" s="6">
        <v>1783</v>
      </c>
      <c r="L54" s="7">
        <v>2975</v>
      </c>
    </row>
    <row r="55" spans="2:12">
      <c r="B55" s="5" t="s">
        <v>88</v>
      </c>
      <c r="C55" s="6">
        <v>2433</v>
      </c>
      <c r="D55" s="6">
        <v>4118</v>
      </c>
      <c r="E55" s="6">
        <v>631</v>
      </c>
      <c r="F55" s="6">
        <v>36</v>
      </c>
      <c r="G55" s="6">
        <v>0</v>
      </c>
      <c r="H55" s="6">
        <v>3705</v>
      </c>
      <c r="I55" s="6">
        <v>3513</v>
      </c>
      <c r="J55" s="6">
        <v>2330</v>
      </c>
      <c r="K55" s="6">
        <v>4888</v>
      </c>
      <c r="L55" s="7">
        <v>7218</v>
      </c>
    </row>
    <row r="56" spans="2:12" ht="13.5" customHeight="1">
      <c r="B56" s="16" t="s">
        <v>89</v>
      </c>
      <c r="C56" s="6">
        <v>339</v>
      </c>
      <c r="D56" s="6">
        <v>5762</v>
      </c>
      <c r="E56" s="6">
        <v>7617</v>
      </c>
      <c r="F56" s="6">
        <v>854</v>
      </c>
      <c r="G56" s="6">
        <v>0</v>
      </c>
      <c r="H56" s="6">
        <v>7103</v>
      </c>
      <c r="I56" s="6">
        <v>7469</v>
      </c>
      <c r="J56" s="6">
        <v>6209</v>
      </c>
      <c r="K56" s="6">
        <v>8363</v>
      </c>
      <c r="L56" s="7">
        <v>14572</v>
      </c>
    </row>
    <row r="57" spans="2:12">
      <c r="B57" s="9" t="s">
        <v>90</v>
      </c>
      <c r="C57" s="6">
        <v>4226</v>
      </c>
      <c r="D57" s="6">
        <v>6095</v>
      </c>
      <c r="E57" s="6">
        <v>710</v>
      </c>
      <c r="F57" s="6">
        <v>25</v>
      </c>
      <c r="G57" s="6">
        <v>0</v>
      </c>
      <c r="H57" s="6">
        <v>5531</v>
      </c>
      <c r="I57" s="6">
        <v>5525</v>
      </c>
      <c r="J57" s="6">
        <v>2999</v>
      </c>
      <c r="K57" s="6">
        <v>8057</v>
      </c>
      <c r="L57" s="7">
        <v>11056</v>
      </c>
    </row>
    <row r="58" spans="2:12">
      <c r="B58" s="11" t="s">
        <v>91</v>
      </c>
      <c r="C58" s="6">
        <v>347</v>
      </c>
      <c r="D58" s="6">
        <v>1872</v>
      </c>
      <c r="E58" s="6">
        <v>947</v>
      </c>
      <c r="F58" s="6">
        <v>59</v>
      </c>
      <c r="G58" s="6">
        <v>0</v>
      </c>
      <c r="H58" s="6">
        <v>1679</v>
      </c>
      <c r="I58" s="6">
        <v>1546</v>
      </c>
      <c r="J58" s="6">
        <v>789</v>
      </c>
      <c r="K58" s="6">
        <v>2436</v>
      </c>
      <c r="L58" s="7">
        <v>3225</v>
      </c>
    </row>
    <row r="59" spans="2:12">
      <c r="B59" s="5" t="s">
        <v>92</v>
      </c>
      <c r="C59" s="6">
        <v>4834</v>
      </c>
      <c r="D59" s="6">
        <v>1283</v>
      </c>
      <c r="E59" s="6">
        <v>751</v>
      </c>
      <c r="F59" s="6">
        <v>47</v>
      </c>
      <c r="G59" s="6">
        <v>0</v>
      </c>
      <c r="H59" s="6">
        <v>3364</v>
      </c>
      <c r="I59" s="6">
        <v>3551</v>
      </c>
      <c r="J59" s="6">
        <v>2596</v>
      </c>
      <c r="K59" s="6">
        <v>4319</v>
      </c>
      <c r="L59" s="7">
        <v>6915</v>
      </c>
    </row>
    <row r="60" spans="2:12">
      <c r="B60" s="8" t="s">
        <v>93</v>
      </c>
      <c r="C60" s="6">
        <v>781</v>
      </c>
      <c r="D60" s="6">
        <v>3645</v>
      </c>
      <c r="E60" s="6">
        <v>5695</v>
      </c>
      <c r="F60" s="6">
        <v>1790</v>
      </c>
      <c r="G60" s="6">
        <v>0</v>
      </c>
      <c r="H60" s="6">
        <v>5612</v>
      </c>
      <c r="I60" s="6">
        <v>6299</v>
      </c>
      <c r="J60" s="6">
        <v>3126</v>
      </c>
      <c r="K60" s="6">
        <v>8785</v>
      </c>
      <c r="L60" s="7">
        <v>11911</v>
      </c>
    </row>
    <row r="61" spans="2:12">
      <c r="B61" s="9" t="s">
        <v>94</v>
      </c>
      <c r="C61" s="6">
        <v>291</v>
      </c>
      <c r="D61" s="6">
        <v>540</v>
      </c>
      <c r="E61" s="6">
        <v>1816</v>
      </c>
      <c r="F61" s="6">
        <v>16</v>
      </c>
      <c r="G61" s="6">
        <v>0</v>
      </c>
      <c r="H61" s="6">
        <v>1276</v>
      </c>
      <c r="I61" s="6">
        <v>1387</v>
      </c>
      <c r="J61" s="6">
        <v>1966</v>
      </c>
      <c r="K61" s="6">
        <v>697</v>
      </c>
      <c r="L61" s="7">
        <v>2663</v>
      </c>
    </row>
    <row r="62" spans="2:12">
      <c r="B62" s="5" t="s">
        <v>95</v>
      </c>
      <c r="C62" s="6">
        <v>1076</v>
      </c>
      <c r="D62" s="6">
        <v>3903</v>
      </c>
      <c r="E62" s="6">
        <v>4974</v>
      </c>
      <c r="F62" s="6">
        <v>1107</v>
      </c>
      <c r="G62" s="6">
        <v>0</v>
      </c>
      <c r="H62" s="6">
        <v>5116</v>
      </c>
      <c r="I62" s="6">
        <v>5944</v>
      </c>
      <c r="J62" s="6">
        <v>8204</v>
      </c>
      <c r="K62" s="6">
        <v>2856</v>
      </c>
      <c r="L62" s="7">
        <v>11060</v>
      </c>
    </row>
    <row r="63" spans="2:12">
      <c r="B63" s="5" t="s">
        <v>96</v>
      </c>
      <c r="C63" s="6">
        <v>2624</v>
      </c>
      <c r="D63" s="6">
        <v>2013</v>
      </c>
      <c r="E63" s="6">
        <v>4067</v>
      </c>
      <c r="F63" s="6">
        <v>188</v>
      </c>
      <c r="G63" s="6">
        <v>0</v>
      </c>
      <c r="H63" s="6">
        <v>4306</v>
      </c>
      <c r="I63" s="6">
        <v>4586</v>
      </c>
      <c r="J63" s="6">
        <v>4135</v>
      </c>
      <c r="K63" s="6">
        <v>4757</v>
      </c>
      <c r="L63" s="7">
        <v>8892</v>
      </c>
    </row>
    <row r="64" spans="2:12">
      <c r="B64" s="9" t="s">
        <v>97</v>
      </c>
      <c r="C64" s="6">
        <v>2719</v>
      </c>
      <c r="D64" s="6">
        <v>6305</v>
      </c>
      <c r="E64" s="6">
        <v>7513</v>
      </c>
      <c r="F64" s="6">
        <v>250</v>
      </c>
      <c r="G64" s="6">
        <v>0</v>
      </c>
      <c r="H64" s="6">
        <v>8104</v>
      </c>
      <c r="I64" s="6">
        <v>8683</v>
      </c>
      <c r="J64" s="6">
        <v>8126</v>
      </c>
      <c r="K64" s="6">
        <v>8661</v>
      </c>
      <c r="L64" s="7">
        <v>16787</v>
      </c>
    </row>
    <row r="65" spans="2:12">
      <c r="B65" s="8" t="s">
        <v>98</v>
      </c>
      <c r="C65" s="6">
        <v>3453</v>
      </c>
      <c r="D65" s="6">
        <v>3789</v>
      </c>
      <c r="E65" s="6">
        <v>2489</v>
      </c>
      <c r="F65" s="6">
        <v>5</v>
      </c>
      <c r="G65" s="6">
        <v>0</v>
      </c>
      <c r="H65" s="6">
        <v>4971</v>
      </c>
      <c r="I65" s="6">
        <v>4765</v>
      </c>
      <c r="J65" s="6">
        <v>2405</v>
      </c>
      <c r="K65" s="6">
        <v>7331</v>
      </c>
      <c r="L65" s="7">
        <v>9736</v>
      </c>
    </row>
    <row r="66" spans="2:12">
      <c r="B66" s="5" t="s">
        <v>99</v>
      </c>
      <c r="C66" s="6">
        <v>1573</v>
      </c>
      <c r="D66" s="6">
        <v>4581</v>
      </c>
      <c r="E66" s="6">
        <v>5272</v>
      </c>
      <c r="F66" s="6">
        <v>78</v>
      </c>
      <c r="G66" s="6">
        <v>0</v>
      </c>
      <c r="H66" s="6">
        <v>5540</v>
      </c>
      <c r="I66" s="6">
        <v>5964</v>
      </c>
      <c r="J66" s="6">
        <v>5034</v>
      </c>
      <c r="K66" s="6">
        <v>6470</v>
      </c>
      <c r="L66" s="7">
        <v>11504</v>
      </c>
    </row>
    <row r="67" spans="2:12">
      <c r="B67" s="9" t="s">
        <v>100</v>
      </c>
      <c r="C67" s="6">
        <v>302</v>
      </c>
      <c r="D67" s="6">
        <v>1278</v>
      </c>
      <c r="E67" s="6">
        <v>2137</v>
      </c>
      <c r="F67" s="6">
        <v>454</v>
      </c>
      <c r="G67" s="6">
        <v>0</v>
      </c>
      <c r="H67" s="6">
        <v>1953</v>
      </c>
      <c r="I67" s="6">
        <v>2218</v>
      </c>
      <c r="J67" s="6">
        <v>1744</v>
      </c>
      <c r="K67" s="6">
        <v>2427</v>
      </c>
      <c r="L67" s="7">
        <v>4171</v>
      </c>
    </row>
    <row r="68" spans="2:12">
      <c r="B68" s="5" t="s">
        <v>101</v>
      </c>
      <c r="C68" s="6">
        <v>2712</v>
      </c>
      <c r="D68" s="6">
        <v>5236</v>
      </c>
      <c r="E68" s="6">
        <v>8394</v>
      </c>
      <c r="F68" s="6">
        <v>2680</v>
      </c>
      <c r="G68" s="6">
        <v>0</v>
      </c>
      <c r="H68" s="6">
        <v>8519</v>
      </c>
      <c r="I68" s="6">
        <v>10503</v>
      </c>
      <c r="J68" s="6">
        <v>11863</v>
      </c>
      <c r="K68" s="6">
        <v>7159</v>
      </c>
      <c r="L68" s="7">
        <v>19022</v>
      </c>
    </row>
    <row r="69" spans="2:12">
      <c r="B69" s="5" t="s">
        <v>102</v>
      </c>
      <c r="C69" s="6">
        <v>6097</v>
      </c>
      <c r="D69" s="6">
        <v>2855</v>
      </c>
      <c r="E69" s="6">
        <v>805</v>
      </c>
      <c r="F69" s="6">
        <v>72</v>
      </c>
      <c r="G69" s="6">
        <v>0</v>
      </c>
      <c r="H69" s="6">
        <v>4892</v>
      </c>
      <c r="I69" s="6">
        <v>4937</v>
      </c>
      <c r="J69" s="6">
        <v>5662</v>
      </c>
      <c r="K69" s="6">
        <v>4167</v>
      </c>
      <c r="L69" s="7">
        <v>9829</v>
      </c>
    </row>
    <row r="70" spans="2:12">
      <c r="B70" s="5" t="s">
        <v>103</v>
      </c>
      <c r="C70" s="6">
        <v>3605</v>
      </c>
      <c r="D70" s="6">
        <v>1288</v>
      </c>
      <c r="E70" s="6">
        <v>161</v>
      </c>
      <c r="F70" s="6">
        <v>4</v>
      </c>
      <c r="G70" s="6">
        <v>0</v>
      </c>
      <c r="H70" s="6">
        <v>2582</v>
      </c>
      <c r="I70" s="6">
        <v>2476</v>
      </c>
      <c r="J70" s="6">
        <v>2219</v>
      </c>
      <c r="K70" s="6">
        <v>2839</v>
      </c>
      <c r="L70" s="7">
        <v>5058</v>
      </c>
    </row>
    <row r="71" spans="2:12">
      <c r="B71" s="5" t="s">
        <v>104</v>
      </c>
      <c r="C71" s="6">
        <v>3892</v>
      </c>
      <c r="D71" s="6">
        <v>4812</v>
      </c>
      <c r="E71" s="6">
        <v>766</v>
      </c>
      <c r="F71" s="6">
        <v>4</v>
      </c>
      <c r="G71" s="6">
        <v>0</v>
      </c>
      <c r="H71" s="6">
        <v>4702</v>
      </c>
      <c r="I71" s="6">
        <v>4772</v>
      </c>
      <c r="J71" s="6">
        <v>4287</v>
      </c>
      <c r="K71" s="6">
        <v>5187</v>
      </c>
      <c r="L71" s="7">
        <v>9474</v>
      </c>
    </row>
    <row r="72" spans="2:12">
      <c r="B72" s="9" t="s">
        <v>105</v>
      </c>
      <c r="C72" s="6">
        <v>6382</v>
      </c>
      <c r="D72" s="6">
        <v>1493</v>
      </c>
      <c r="E72" s="6">
        <v>1468</v>
      </c>
      <c r="F72" s="6">
        <v>13</v>
      </c>
      <c r="G72" s="6">
        <v>0</v>
      </c>
      <c r="H72" s="6">
        <v>4616</v>
      </c>
      <c r="I72" s="6">
        <v>4740</v>
      </c>
      <c r="J72" s="6">
        <v>3765</v>
      </c>
      <c r="K72" s="6">
        <v>5591</v>
      </c>
      <c r="L72" s="7">
        <v>9356</v>
      </c>
    </row>
    <row r="73" spans="2:12" ht="13.5" customHeight="1">
      <c r="B73" s="9" t="s">
        <v>106</v>
      </c>
      <c r="C73" s="6">
        <v>1320</v>
      </c>
      <c r="D73" s="6">
        <v>6940</v>
      </c>
      <c r="E73" s="6">
        <v>6106</v>
      </c>
      <c r="F73" s="6">
        <v>31</v>
      </c>
      <c r="G73" s="6">
        <v>0</v>
      </c>
      <c r="H73" s="6">
        <v>7441</v>
      </c>
      <c r="I73" s="6">
        <v>6956</v>
      </c>
      <c r="J73" s="6">
        <v>2524</v>
      </c>
      <c r="K73" s="6">
        <v>11873</v>
      </c>
      <c r="L73" s="7">
        <v>14397</v>
      </c>
    </row>
    <row r="74" spans="2:12">
      <c r="B74" s="17" t="s">
        <v>107</v>
      </c>
      <c r="C74" s="6">
        <v>2229</v>
      </c>
      <c r="D74" s="6">
        <v>5772</v>
      </c>
      <c r="E74" s="6">
        <v>7445</v>
      </c>
      <c r="F74" s="6">
        <v>58</v>
      </c>
      <c r="G74" s="6">
        <v>0</v>
      </c>
      <c r="H74" s="6">
        <v>7528</v>
      </c>
      <c r="I74" s="6">
        <v>7976</v>
      </c>
      <c r="J74" s="6">
        <v>9026</v>
      </c>
      <c r="K74" s="6">
        <v>6478</v>
      </c>
      <c r="L74" s="7">
        <v>15504</v>
      </c>
    </row>
    <row r="75" spans="2:12" ht="13.5" thickBot="1">
      <c r="B75" s="9" t="s">
        <v>108</v>
      </c>
      <c r="C75" s="6">
        <v>5971</v>
      </c>
      <c r="D75" s="6">
        <v>14165</v>
      </c>
      <c r="E75" s="6">
        <v>5789</v>
      </c>
      <c r="F75" s="6">
        <v>31</v>
      </c>
      <c r="G75" s="6">
        <v>0</v>
      </c>
      <c r="H75" s="6">
        <v>12721</v>
      </c>
      <c r="I75" s="6">
        <v>13235</v>
      </c>
      <c r="J75" s="6">
        <v>10772</v>
      </c>
      <c r="K75" s="6">
        <v>15184</v>
      </c>
      <c r="L75" s="7">
        <v>25956</v>
      </c>
    </row>
    <row r="76" spans="2:12" ht="13.5" thickBot="1">
      <c r="B76" s="2" t="s">
        <v>85</v>
      </c>
      <c r="C76" s="3">
        <f t="shared" ref="C76:L76" si="0">SUM(C53:C75)</f>
        <v>60131</v>
      </c>
      <c r="D76" s="3">
        <f t="shared" si="0"/>
        <v>96541</v>
      </c>
      <c r="E76" s="3">
        <f t="shared" si="0"/>
        <v>81267</v>
      </c>
      <c r="F76" s="3">
        <f t="shared" si="0"/>
        <v>7826</v>
      </c>
      <c r="G76" s="3">
        <f t="shared" si="0"/>
        <v>0</v>
      </c>
      <c r="H76" s="3">
        <f t="shared" si="0"/>
        <v>120151</v>
      </c>
      <c r="I76" s="3">
        <f t="shared" si="0"/>
        <v>125614</v>
      </c>
      <c r="J76" s="3">
        <f t="shared" si="0"/>
        <v>105141</v>
      </c>
      <c r="K76" s="3">
        <f t="shared" si="0"/>
        <v>140624</v>
      </c>
      <c r="L76" s="3">
        <f t="shared" si="0"/>
        <v>245765</v>
      </c>
    </row>
    <row r="77" spans="2:12" ht="13.5" thickBot="1">
      <c r="B77" s="2" t="s">
        <v>175</v>
      </c>
      <c r="C77" s="3">
        <v>270907</v>
      </c>
      <c r="D77" s="3">
        <v>1319315</v>
      </c>
      <c r="E77" s="3">
        <v>698339</v>
      </c>
      <c r="F77" s="3">
        <v>90907</v>
      </c>
      <c r="G77" s="3">
        <v>3</v>
      </c>
      <c r="H77" s="3">
        <v>1135497</v>
      </c>
      <c r="I77" s="3">
        <v>1243974</v>
      </c>
      <c r="J77" s="3">
        <v>1595420</v>
      </c>
      <c r="K77" s="3">
        <v>784051</v>
      </c>
      <c r="L77" s="3">
        <v>2379471</v>
      </c>
    </row>
    <row r="78" spans="2:12" ht="13.5">
      <c r="B78" s="101" t="s">
        <v>176</v>
      </c>
    </row>
    <row r="79" spans="2:12" ht="13.5">
      <c r="B79" s="102" t="s">
        <v>146</v>
      </c>
    </row>
    <row r="80" spans="2:12" ht="6" customHeight="1">
      <c r="B80" s="102"/>
    </row>
    <row r="81" spans="2:9" ht="13.5">
      <c r="B81" s="101" t="s">
        <v>177</v>
      </c>
    </row>
    <row r="82" spans="2:9">
      <c r="B82" s="103" t="s">
        <v>174</v>
      </c>
    </row>
    <row r="83" spans="2:9">
      <c r="B83" s="103"/>
    </row>
    <row r="86" spans="2:9" ht="39.75" customHeight="1" thickBot="1">
      <c r="B86" s="664" t="s">
        <v>879</v>
      </c>
      <c r="C86" s="664"/>
      <c r="D86" s="664"/>
      <c r="E86" s="664"/>
      <c r="F86" s="664"/>
      <c r="G86" s="664"/>
      <c r="H86" s="664"/>
      <c r="I86" s="664"/>
    </row>
    <row r="87" spans="2:9">
      <c r="B87" s="812" t="s">
        <v>148</v>
      </c>
      <c r="C87" s="833" t="s">
        <v>691</v>
      </c>
      <c r="D87" s="835" t="s">
        <v>149</v>
      </c>
      <c r="E87" s="836"/>
      <c r="F87" s="814"/>
      <c r="G87" s="814"/>
      <c r="H87" s="814" t="s">
        <v>150</v>
      </c>
      <c r="I87" s="816" t="s">
        <v>869</v>
      </c>
    </row>
    <row r="88" spans="2:9" ht="72.75" thickBot="1">
      <c r="B88" s="813"/>
      <c r="C88" s="834"/>
      <c r="D88" s="38" t="s">
        <v>714</v>
      </c>
      <c r="E88" s="38" t="s">
        <v>875</v>
      </c>
      <c r="F88" s="38" t="s">
        <v>716</v>
      </c>
      <c r="G88" s="38" t="s">
        <v>717</v>
      </c>
      <c r="H88" s="815"/>
      <c r="I88" s="817"/>
    </row>
    <row r="89" spans="2:9">
      <c r="B89" s="44" t="s">
        <v>86</v>
      </c>
      <c r="C89" s="26">
        <v>19478</v>
      </c>
      <c r="D89" s="26">
        <v>14484</v>
      </c>
      <c r="E89" s="50">
        <v>74.360817332374978</v>
      </c>
      <c r="F89" s="26">
        <v>2834</v>
      </c>
      <c r="G89" s="50">
        <v>14.549748434130812</v>
      </c>
      <c r="H89" s="27">
        <v>88.910565766505783</v>
      </c>
      <c r="I89" s="51">
        <v>2160</v>
      </c>
    </row>
    <row r="90" spans="2:9">
      <c r="B90" s="9" t="s">
        <v>87</v>
      </c>
      <c r="C90" s="24">
        <v>3550</v>
      </c>
      <c r="D90" s="24">
        <v>2975</v>
      </c>
      <c r="E90" s="25">
        <v>83.802816901408448</v>
      </c>
      <c r="F90" s="26">
        <v>661</v>
      </c>
      <c r="G90" s="25">
        <v>18.619718309859152</v>
      </c>
      <c r="H90" s="27">
        <v>102.4225352112676</v>
      </c>
      <c r="I90" s="28">
        <v>-86</v>
      </c>
    </row>
    <row r="91" spans="2:9">
      <c r="B91" s="5" t="s">
        <v>88</v>
      </c>
      <c r="C91" s="24">
        <v>8968</v>
      </c>
      <c r="D91" s="24">
        <v>7218</v>
      </c>
      <c r="E91" s="25">
        <v>80.486173059768063</v>
      </c>
      <c r="F91" s="26">
        <v>695</v>
      </c>
      <c r="G91" s="25">
        <v>7.7497769848349689</v>
      </c>
      <c r="H91" s="27">
        <v>88.23595004460303</v>
      </c>
      <c r="I91" s="28">
        <v>1055</v>
      </c>
    </row>
    <row r="92" spans="2:9">
      <c r="B92" s="16" t="s">
        <v>89</v>
      </c>
      <c r="C92" s="24">
        <v>45578</v>
      </c>
      <c r="D92" s="24">
        <v>14572</v>
      </c>
      <c r="E92" s="25">
        <v>31.971565228838472</v>
      </c>
      <c r="F92" s="26">
        <v>20226</v>
      </c>
      <c r="G92" s="25">
        <v>44.376672956250822</v>
      </c>
      <c r="H92" s="27">
        <v>76.348238185089286</v>
      </c>
      <c r="I92" s="28">
        <v>10780</v>
      </c>
    </row>
    <row r="93" spans="2:9">
      <c r="B93" s="9" t="s">
        <v>90</v>
      </c>
      <c r="C93" s="24">
        <v>15010</v>
      </c>
      <c r="D93" s="24">
        <v>11056</v>
      </c>
      <c r="E93" s="25">
        <v>73.657561625582943</v>
      </c>
      <c r="F93" s="26">
        <v>2587</v>
      </c>
      <c r="G93" s="25">
        <v>17.235176548967353</v>
      </c>
      <c r="H93" s="27">
        <v>90.892738174550288</v>
      </c>
      <c r="I93" s="28">
        <v>1367</v>
      </c>
    </row>
    <row r="94" spans="2:9">
      <c r="B94" s="11" t="s">
        <v>91</v>
      </c>
      <c r="C94" s="24">
        <v>3659</v>
      </c>
      <c r="D94" s="24">
        <v>3225</v>
      </c>
      <c r="E94" s="25">
        <v>88.138835747471987</v>
      </c>
      <c r="F94" s="26">
        <v>656</v>
      </c>
      <c r="G94" s="25">
        <v>17.928395736540036</v>
      </c>
      <c r="H94" s="27">
        <v>106.06723148401203</v>
      </c>
      <c r="I94" s="28">
        <v>-222</v>
      </c>
    </row>
    <row r="95" spans="2:9">
      <c r="B95" s="5" t="s">
        <v>92</v>
      </c>
      <c r="C95" s="24">
        <v>9838</v>
      </c>
      <c r="D95" s="24">
        <v>6915</v>
      </c>
      <c r="E95" s="25">
        <v>70.288676560276471</v>
      </c>
      <c r="F95" s="26">
        <v>1577</v>
      </c>
      <c r="G95" s="25">
        <v>16.029680829436877</v>
      </c>
      <c r="H95" s="27">
        <v>86.318357389713356</v>
      </c>
      <c r="I95" s="28">
        <v>1346</v>
      </c>
    </row>
    <row r="96" spans="2:9">
      <c r="B96" s="8" t="s">
        <v>93</v>
      </c>
      <c r="C96" s="24">
        <v>46096</v>
      </c>
      <c r="D96" s="24">
        <v>11911</v>
      </c>
      <c r="E96" s="25">
        <v>25.839552238805968</v>
      </c>
      <c r="F96" s="26">
        <v>18793</v>
      </c>
      <c r="G96" s="25">
        <v>40.769264144394306</v>
      </c>
      <c r="H96" s="27">
        <v>66.608816383200278</v>
      </c>
      <c r="I96" s="28">
        <v>15392</v>
      </c>
    </row>
    <row r="97" spans="2:9">
      <c r="B97" s="9" t="s">
        <v>94</v>
      </c>
      <c r="C97" s="24">
        <v>5394</v>
      </c>
      <c r="D97" s="24">
        <v>2663</v>
      </c>
      <c r="E97" s="25">
        <v>49.369670003707824</v>
      </c>
      <c r="F97" s="26">
        <v>2508</v>
      </c>
      <c r="G97" s="25">
        <v>46.496106785317018</v>
      </c>
      <c r="H97" s="27">
        <v>95.865776789024835</v>
      </c>
      <c r="I97" s="28">
        <v>223</v>
      </c>
    </row>
    <row r="98" spans="2:9">
      <c r="B98" s="5" t="s">
        <v>95</v>
      </c>
      <c r="C98" s="24">
        <v>51445</v>
      </c>
      <c r="D98" s="24">
        <v>11060</v>
      </c>
      <c r="E98" s="25">
        <v>21.498687919136941</v>
      </c>
      <c r="F98" s="26">
        <v>44582</v>
      </c>
      <c r="G98" s="25">
        <v>86.659539313830308</v>
      </c>
      <c r="H98" s="27">
        <v>108.15822723296725</v>
      </c>
      <c r="I98" s="28">
        <v>-4197</v>
      </c>
    </row>
    <row r="99" spans="2:9">
      <c r="B99" s="5" t="s">
        <v>96</v>
      </c>
      <c r="C99" s="24">
        <v>18905</v>
      </c>
      <c r="D99" s="24">
        <v>8892</v>
      </c>
      <c r="E99" s="25">
        <v>47.035175879396988</v>
      </c>
      <c r="F99" s="26">
        <v>8919</v>
      </c>
      <c r="G99" s="25">
        <v>47.177995239354672</v>
      </c>
      <c r="H99" s="27">
        <v>94.21317111875166</v>
      </c>
      <c r="I99" s="28">
        <v>1094</v>
      </c>
    </row>
    <row r="100" spans="2:9">
      <c r="B100" s="9" t="s">
        <v>97</v>
      </c>
      <c r="C100" s="24">
        <v>51767</v>
      </c>
      <c r="D100" s="24">
        <v>16787</v>
      </c>
      <c r="E100" s="25">
        <v>32.427994668418101</v>
      </c>
      <c r="F100" s="26">
        <v>26272</v>
      </c>
      <c r="G100" s="25">
        <v>50.750478103811304</v>
      </c>
      <c r="H100" s="27">
        <v>83.178472772229412</v>
      </c>
      <c r="I100" s="28">
        <v>8708</v>
      </c>
    </row>
    <row r="101" spans="2:9">
      <c r="B101" s="8" t="s">
        <v>98</v>
      </c>
      <c r="C101" s="24">
        <v>16913</v>
      </c>
      <c r="D101" s="24">
        <v>9736</v>
      </c>
      <c r="E101" s="25">
        <v>57.565186542895994</v>
      </c>
      <c r="F101" s="26">
        <v>911</v>
      </c>
      <c r="G101" s="25">
        <v>5.3863891680955476</v>
      </c>
      <c r="H101" s="27">
        <v>62.951575710991541</v>
      </c>
      <c r="I101" s="28">
        <v>6266</v>
      </c>
    </row>
    <row r="102" spans="2:9">
      <c r="B102" s="5" t="s">
        <v>99</v>
      </c>
      <c r="C102" s="24">
        <v>15985</v>
      </c>
      <c r="D102" s="24">
        <v>11504</v>
      </c>
      <c r="E102" s="25">
        <v>71.967469502658744</v>
      </c>
      <c r="F102" s="26">
        <v>4699</v>
      </c>
      <c r="G102" s="25">
        <v>29.396309039724745</v>
      </c>
      <c r="H102" s="27">
        <v>101.36377854238349</v>
      </c>
      <c r="I102" s="28">
        <v>-218</v>
      </c>
    </row>
    <row r="103" spans="2:9">
      <c r="B103" s="9" t="s">
        <v>100</v>
      </c>
      <c r="C103" s="24">
        <v>18712</v>
      </c>
      <c r="D103" s="24">
        <v>4171</v>
      </c>
      <c r="E103" s="25">
        <v>22.290508764429244</v>
      </c>
      <c r="F103" s="26">
        <v>7656</v>
      </c>
      <c r="G103" s="25">
        <v>40.914920906370241</v>
      </c>
      <c r="H103" s="27">
        <v>63.205429670799489</v>
      </c>
      <c r="I103" s="28">
        <v>6885</v>
      </c>
    </row>
    <row r="104" spans="2:9">
      <c r="B104" s="5" t="s">
        <v>101</v>
      </c>
      <c r="C104" s="24">
        <v>116289</v>
      </c>
      <c r="D104" s="24">
        <v>19022</v>
      </c>
      <c r="E104" s="25">
        <v>16.357523067530032</v>
      </c>
      <c r="F104" s="26">
        <v>102270</v>
      </c>
      <c r="G104" s="25">
        <v>87.944689523514697</v>
      </c>
      <c r="H104" s="27">
        <v>104.30221259104474</v>
      </c>
      <c r="I104" s="28">
        <v>-5003</v>
      </c>
    </row>
    <row r="105" spans="2:9">
      <c r="B105" s="5" t="s">
        <v>102</v>
      </c>
      <c r="C105" s="24">
        <v>16008</v>
      </c>
      <c r="D105" s="24">
        <v>9829</v>
      </c>
      <c r="E105" s="25">
        <v>61.400549725137431</v>
      </c>
      <c r="F105" s="26">
        <v>2668</v>
      </c>
      <c r="G105" s="25">
        <v>16.666666666666664</v>
      </c>
      <c r="H105" s="27">
        <v>78.067216391804095</v>
      </c>
      <c r="I105" s="28">
        <v>3511</v>
      </c>
    </row>
    <row r="106" spans="2:9">
      <c r="B106" s="5" t="s">
        <v>103</v>
      </c>
      <c r="C106" s="24">
        <v>5521</v>
      </c>
      <c r="D106" s="24">
        <v>5058</v>
      </c>
      <c r="E106" s="25">
        <v>91.613838072812896</v>
      </c>
      <c r="F106" s="26">
        <v>477</v>
      </c>
      <c r="G106" s="25">
        <v>8.6397391776852022</v>
      </c>
      <c r="H106" s="27">
        <v>100.2535772504981</v>
      </c>
      <c r="I106" s="28">
        <v>-14</v>
      </c>
    </row>
    <row r="107" spans="2:9">
      <c r="B107" s="5" t="s">
        <v>104</v>
      </c>
      <c r="C107" s="24">
        <v>10956</v>
      </c>
      <c r="D107" s="24">
        <v>9474</v>
      </c>
      <c r="E107" s="25">
        <v>86.47316538882805</v>
      </c>
      <c r="F107" s="26">
        <v>3337</v>
      </c>
      <c r="G107" s="25">
        <v>30.458196422051842</v>
      </c>
      <c r="H107" s="27">
        <v>116.93136181087989</v>
      </c>
      <c r="I107" s="28">
        <v>-1855</v>
      </c>
    </row>
    <row r="108" spans="2:9">
      <c r="B108" s="9" t="s">
        <v>105</v>
      </c>
      <c r="C108" s="24">
        <v>13076</v>
      </c>
      <c r="D108" s="24">
        <v>9356</v>
      </c>
      <c r="E108" s="25">
        <v>71.550933007035795</v>
      </c>
      <c r="F108" s="26">
        <v>3296</v>
      </c>
      <c r="G108" s="25">
        <v>25.206485163658609</v>
      </c>
      <c r="H108" s="27">
        <v>96.757418170694407</v>
      </c>
      <c r="I108" s="28">
        <v>424</v>
      </c>
    </row>
    <row r="109" spans="2:9">
      <c r="B109" s="9" t="s">
        <v>106</v>
      </c>
      <c r="C109" s="24">
        <v>17652</v>
      </c>
      <c r="D109" s="24">
        <v>14397</v>
      </c>
      <c r="E109" s="25">
        <v>81.560163154316783</v>
      </c>
      <c r="F109" s="26">
        <v>2324</v>
      </c>
      <c r="G109" s="25">
        <v>13.165646952186721</v>
      </c>
      <c r="H109" s="27">
        <v>94.725810106503502</v>
      </c>
      <c r="I109" s="28">
        <v>931</v>
      </c>
    </row>
    <row r="110" spans="2:9">
      <c r="B110" s="17" t="s">
        <v>107</v>
      </c>
      <c r="C110" s="24">
        <v>26981</v>
      </c>
      <c r="D110" s="24">
        <v>15504</v>
      </c>
      <c r="E110" s="25">
        <v>57.462658908120531</v>
      </c>
      <c r="F110" s="24">
        <v>10410</v>
      </c>
      <c r="G110" s="25">
        <v>38.582706348912197</v>
      </c>
      <c r="H110" s="58">
        <v>96.045365257032728</v>
      </c>
      <c r="I110" s="28">
        <v>1067</v>
      </c>
    </row>
    <row r="111" spans="2:9" ht="13.5" thickBot="1">
      <c r="B111" s="18" t="s">
        <v>108</v>
      </c>
      <c r="C111" s="46">
        <v>36104</v>
      </c>
      <c r="D111" s="46">
        <v>25956</v>
      </c>
      <c r="E111" s="47">
        <v>71.892311101263019</v>
      </c>
      <c r="F111" s="61">
        <v>5578</v>
      </c>
      <c r="G111" s="47">
        <v>15.449811655218259</v>
      </c>
      <c r="H111" s="62">
        <v>87.342122756481274</v>
      </c>
      <c r="I111" s="49">
        <v>4570</v>
      </c>
    </row>
    <row r="112" spans="2:9" ht="13.5" thickBot="1">
      <c r="B112" s="60" t="s">
        <v>158</v>
      </c>
      <c r="C112" s="60">
        <f t="shared" ref="C112:I112" si="1">SUM(C89:C111)</f>
        <v>573885</v>
      </c>
      <c r="D112" s="60">
        <f t="shared" si="1"/>
        <v>245765</v>
      </c>
      <c r="E112" s="60">
        <f t="shared" si="1"/>
        <v>1369.0118344002158</v>
      </c>
      <c r="F112" s="60">
        <f t="shared" si="1"/>
        <v>273936</v>
      </c>
      <c r="G112" s="60">
        <f t="shared" si="1"/>
        <v>720.15411441081244</v>
      </c>
      <c r="H112" s="60">
        <f t="shared" si="1"/>
        <v>2089.1659488110281</v>
      </c>
      <c r="I112" s="60">
        <f t="shared" si="1"/>
        <v>54184</v>
      </c>
    </row>
    <row r="113" spans="2:9" ht="13.5" thickBot="1">
      <c r="B113" s="52" t="s">
        <v>152</v>
      </c>
      <c r="C113" s="94">
        <v>6299990</v>
      </c>
      <c r="D113" s="94">
        <v>2379471</v>
      </c>
      <c r="E113" s="94">
        <v>7845.3785816348627</v>
      </c>
      <c r="F113" s="94">
        <v>3281535</v>
      </c>
      <c r="G113" s="94">
        <v>3201.2480835771821</v>
      </c>
      <c r="H113" s="94">
        <v>11046.626665212045</v>
      </c>
      <c r="I113" s="94">
        <v>638984</v>
      </c>
    </row>
    <row r="114" spans="2:9">
      <c r="B114" s="104" t="s">
        <v>178</v>
      </c>
    </row>
    <row r="115" spans="2:9">
      <c r="B115" s="104"/>
    </row>
    <row r="116" spans="2:9">
      <c r="B116" s="104"/>
    </row>
    <row r="118" spans="2:9" ht="42" customHeight="1" thickBot="1">
      <c r="B118" s="665" t="s">
        <v>660</v>
      </c>
      <c r="C118" s="620"/>
      <c r="D118" s="620"/>
      <c r="E118" s="620"/>
      <c r="F118" s="620"/>
      <c r="G118" s="620"/>
      <c r="H118" s="620"/>
      <c r="I118" s="620"/>
    </row>
    <row r="119" spans="2:9">
      <c r="B119" s="809" t="s">
        <v>148</v>
      </c>
      <c r="C119" s="798" t="s">
        <v>162</v>
      </c>
      <c r="D119" s="801" t="s">
        <v>163</v>
      </c>
      <c r="E119" s="801"/>
      <c r="F119" s="801"/>
      <c r="G119" s="801"/>
      <c r="H119" s="801"/>
      <c r="I119" s="802"/>
    </row>
    <row r="120" spans="2:9">
      <c r="B120" s="810"/>
      <c r="C120" s="799"/>
      <c r="D120" s="803"/>
      <c r="E120" s="803"/>
      <c r="F120" s="803"/>
      <c r="G120" s="803"/>
      <c r="H120" s="803"/>
      <c r="I120" s="804"/>
    </row>
    <row r="121" spans="2:9">
      <c r="B121" s="810"/>
      <c r="C121" s="799"/>
      <c r="D121" s="805" t="s">
        <v>164</v>
      </c>
      <c r="E121" s="805" t="s">
        <v>165</v>
      </c>
      <c r="F121" s="805" t="s">
        <v>166</v>
      </c>
      <c r="G121" s="805" t="s">
        <v>167</v>
      </c>
      <c r="H121" s="805" t="s">
        <v>168</v>
      </c>
      <c r="I121" s="807" t="s">
        <v>169</v>
      </c>
    </row>
    <row r="122" spans="2:9">
      <c r="B122" s="810"/>
      <c r="C122" s="799"/>
      <c r="D122" s="805"/>
      <c r="E122" s="805"/>
      <c r="F122" s="805"/>
      <c r="G122" s="805"/>
      <c r="H122" s="805"/>
      <c r="I122" s="807"/>
    </row>
    <row r="123" spans="2:9" ht="13.5" thickBot="1">
      <c r="B123" s="811"/>
      <c r="C123" s="800"/>
      <c r="D123" s="806"/>
      <c r="E123" s="806"/>
      <c r="F123" s="806"/>
      <c r="G123" s="806"/>
      <c r="H123" s="806"/>
      <c r="I123" s="808"/>
    </row>
    <row r="124" spans="2:9">
      <c r="B124" s="44" t="s">
        <v>86</v>
      </c>
      <c r="C124" s="13">
        <f t="shared" ref="C124:C146" si="2">+D124+E124+F124+G124+H124+I124</f>
        <v>14484</v>
      </c>
      <c r="D124" s="70">
        <v>126</v>
      </c>
      <c r="E124" s="13">
        <v>786</v>
      </c>
      <c r="F124" s="13">
        <v>2848</v>
      </c>
      <c r="G124" s="13">
        <v>6118</v>
      </c>
      <c r="H124" s="13">
        <v>2525</v>
      </c>
      <c r="I124" s="14">
        <f>VLOOKUP(B124,'[13]11. RS_GRUPOS_EDAD'!$B$7:$Q$139,14,FALSE)</f>
        <v>2081</v>
      </c>
    </row>
    <row r="125" spans="2:9">
      <c r="B125" s="9" t="s">
        <v>87</v>
      </c>
      <c r="C125" s="6">
        <f t="shared" si="2"/>
        <v>2975</v>
      </c>
      <c r="D125" s="70">
        <v>30</v>
      </c>
      <c r="E125" s="13">
        <v>183</v>
      </c>
      <c r="F125" s="13">
        <v>512</v>
      </c>
      <c r="G125" s="13">
        <v>1318</v>
      </c>
      <c r="H125" s="13">
        <v>506</v>
      </c>
      <c r="I125" s="14">
        <f>VLOOKUP(B125,'[13]11. RS_GRUPOS_EDAD'!$B$7:$Q$139,14,FALSE)</f>
        <v>426</v>
      </c>
    </row>
    <row r="126" spans="2:9">
      <c r="B126" s="5" t="s">
        <v>88</v>
      </c>
      <c r="C126" s="6">
        <f t="shared" si="2"/>
        <v>7218</v>
      </c>
      <c r="D126" s="70">
        <v>105</v>
      </c>
      <c r="E126" s="13">
        <v>494</v>
      </c>
      <c r="F126" s="13">
        <v>1724</v>
      </c>
      <c r="G126" s="13">
        <v>3097</v>
      </c>
      <c r="H126" s="13">
        <v>967</v>
      </c>
      <c r="I126" s="14">
        <f>VLOOKUP(B126,'[13]11. RS_GRUPOS_EDAD'!$B$7:$Q$139,14,FALSE)</f>
        <v>831</v>
      </c>
    </row>
    <row r="127" spans="2:9">
      <c r="B127" s="16" t="s">
        <v>89</v>
      </c>
      <c r="C127" s="6">
        <f t="shared" si="2"/>
        <v>14572</v>
      </c>
      <c r="D127" s="70">
        <v>158</v>
      </c>
      <c r="E127" s="13">
        <v>784</v>
      </c>
      <c r="F127" s="13">
        <v>2649</v>
      </c>
      <c r="G127" s="13">
        <v>6627</v>
      </c>
      <c r="H127" s="13">
        <v>2379</v>
      </c>
      <c r="I127" s="14">
        <f>VLOOKUP(B127,'[13]11. RS_GRUPOS_EDAD'!$B$7:$Q$139,14,FALSE)</f>
        <v>1975</v>
      </c>
    </row>
    <row r="128" spans="2:9">
      <c r="B128" s="9" t="s">
        <v>90</v>
      </c>
      <c r="C128" s="6">
        <f t="shared" si="2"/>
        <v>11056</v>
      </c>
      <c r="D128" s="70">
        <v>99</v>
      </c>
      <c r="E128" s="13">
        <v>645</v>
      </c>
      <c r="F128" s="13">
        <v>2150</v>
      </c>
      <c r="G128" s="13">
        <v>4653</v>
      </c>
      <c r="H128" s="13">
        <v>1835</v>
      </c>
      <c r="I128" s="14">
        <f>VLOOKUP(B128,'[13]11. RS_GRUPOS_EDAD'!$B$7:$Q$139,14,FALSE)</f>
        <v>1674</v>
      </c>
    </row>
    <row r="129" spans="2:9">
      <c r="B129" s="11" t="s">
        <v>91</v>
      </c>
      <c r="C129" s="6">
        <f t="shared" si="2"/>
        <v>3225</v>
      </c>
      <c r="D129" s="70">
        <v>26</v>
      </c>
      <c r="E129" s="13">
        <v>162</v>
      </c>
      <c r="F129" s="13">
        <v>560</v>
      </c>
      <c r="G129" s="13">
        <v>1396</v>
      </c>
      <c r="H129" s="13">
        <v>576</v>
      </c>
      <c r="I129" s="14">
        <f>VLOOKUP(B129,'[13]11. RS_GRUPOS_EDAD'!$B$7:$Q$139,14,FALSE)</f>
        <v>505</v>
      </c>
    </row>
    <row r="130" spans="2:9">
      <c r="B130" s="5" t="s">
        <v>92</v>
      </c>
      <c r="C130" s="6">
        <f t="shared" si="2"/>
        <v>6915</v>
      </c>
      <c r="D130" s="70">
        <v>83</v>
      </c>
      <c r="E130" s="13">
        <v>398</v>
      </c>
      <c r="F130" s="13">
        <v>1437</v>
      </c>
      <c r="G130" s="13">
        <v>2908</v>
      </c>
      <c r="H130" s="13">
        <v>1092</v>
      </c>
      <c r="I130" s="14">
        <f>VLOOKUP(B130,'[13]11. RS_GRUPOS_EDAD'!$B$7:$Q$139,14,FALSE)</f>
        <v>997</v>
      </c>
    </row>
    <row r="131" spans="2:9">
      <c r="B131" s="8" t="s">
        <v>93</v>
      </c>
      <c r="C131" s="6">
        <f t="shared" si="2"/>
        <v>11911</v>
      </c>
      <c r="D131" s="70">
        <v>120</v>
      </c>
      <c r="E131" s="13">
        <v>554</v>
      </c>
      <c r="F131" s="13">
        <v>1988</v>
      </c>
      <c r="G131" s="13">
        <v>5309</v>
      </c>
      <c r="H131" s="13">
        <v>2102</v>
      </c>
      <c r="I131" s="14">
        <f>VLOOKUP(B131,'[13]11. RS_GRUPOS_EDAD'!$B$7:$Q$139,14,FALSE)</f>
        <v>1838</v>
      </c>
    </row>
    <row r="132" spans="2:9">
      <c r="B132" s="9" t="s">
        <v>94</v>
      </c>
      <c r="C132" s="6">
        <f t="shared" si="2"/>
        <v>2663</v>
      </c>
      <c r="D132" s="70">
        <v>22</v>
      </c>
      <c r="E132" s="13">
        <v>122</v>
      </c>
      <c r="F132" s="13">
        <v>417</v>
      </c>
      <c r="G132" s="13">
        <v>1211</v>
      </c>
      <c r="H132" s="13">
        <v>472</v>
      </c>
      <c r="I132" s="14">
        <f>VLOOKUP(B132,'[13]11. RS_GRUPOS_EDAD'!$B$7:$Q$139,14,FALSE)</f>
        <v>419</v>
      </c>
    </row>
    <row r="133" spans="2:9">
      <c r="B133" s="5" t="s">
        <v>95</v>
      </c>
      <c r="C133" s="6">
        <f t="shared" si="2"/>
        <v>11060</v>
      </c>
      <c r="D133" s="70">
        <v>106</v>
      </c>
      <c r="E133" s="13">
        <v>591</v>
      </c>
      <c r="F133" s="13">
        <v>2018</v>
      </c>
      <c r="G133" s="13">
        <v>4657</v>
      </c>
      <c r="H133" s="13">
        <v>1997</v>
      </c>
      <c r="I133" s="14">
        <f>VLOOKUP(B133,'[13]11. RS_GRUPOS_EDAD'!$B$7:$Q$139,14,FALSE)</f>
        <v>1691</v>
      </c>
    </row>
    <row r="134" spans="2:9">
      <c r="B134" s="5" t="s">
        <v>96</v>
      </c>
      <c r="C134" s="6">
        <f t="shared" si="2"/>
        <v>8892</v>
      </c>
      <c r="D134" s="70">
        <v>90</v>
      </c>
      <c r="E134" s="13">
        <v>558</v>
      </c>
      <c r="F134" s="13">
        <v>1820</v>
      </c>
      <c r="G134" s="13">
        <v>3897</v>
      </c>
      <c r="H134" s="13">
        <v>1471</v>
      </c>
      <c r="I134" s="14">
        <f>VLOOKUP(B134,'[13]11. RS_GRUPOS_EDAD'!$B$7:$Q$139,14,FALSE)</f>
        <v>1056</v>
      </c>
    </row>
    <row r="135" spans="2:9">
      <c r="B135" s="9" t="s">
        <v>97</v>
      </c>
      <c r="C135" s="6">
        <f t="shared" si="2"/>
        <v>16787</v>
      </c>
      <c r="D135" s="70">
        <v>180</v>
      </c>
      <c r="E135" s="13">
        <v>919</v>
      </c>
      <c r="F135" s="13">
        <v>3240</v>
      </c>
      <c r="G135" s="13">
        <v>7561</v>
      </c>
      <c r="H135" s="13">
        <v>2757</v>
      </c>
      <c r="I135" s="14">
        <f>VLOOKUP(B135,'[13]11. RS_GRUPOS_EDAD'!$B$7:$Q$139,14,FALSE)</f>
        <v>2130</v>
      </c>
    </row>
    <row r="136" spans="2:9">
      <c r="B136" s="8" t="s">
        <v>98</v>
      </c>
      <c r="C136" s="6">
        <f t="shared" si="2"/>
        <v>9736</v>
      </c>
      <c r="D136" s="70">
        <v>86</v>
      </c>
      <c r="E136" s="13">
        <v>633</v>
      </c>
      <c r="F136" s="13">
        <v>2257</v>
      </c>
      <c r="G136" s="13">
        <v>3960</v>
      </c>
      <c r="H136" s="13">
        <v>1517</v>
      </c>
      <c r="I136" s="14">
        <f>VLOOKUP(B136,'[13]11. RS_GRUPOS_EDAD'!$B$7:$Q$139,14,FALSE)</f>
        <v>1283</v>
      </c>
    </row>
    <row r="137" spans="2:9">
      <c r="B137" s="5" t="s">
        <v>99</v>
      </c>
      <c r="C137" s="6">
        <f t="shared" si="2"/>
        <v>11504</v>
      </c>
      <c r="D137" s="70">
        <v>143</v>
      </c>
      <c r="E137" s="13">
        <v>626</v>
      </c>
      <c r="F137" s="13">
        <v>2054</v>
      </c>
      <c r="G137" s="13">
        <v>5188</v>
      </c>
      <c r="H137" s="13">
        <v>1900</v>
      </c>
      <c r="I137" s="14">
        <f>VLOOKUP(B137,'[13]11. RS_GRUPOS_EDAD'!$B$7:$Q$139,14,FALSE)</f>
        <v>1593</v>
      </c>
    </row>
    <row r="138" spans="2:9">
      <c r="B138" s="9" t="s">
        <v>100</v>
      </c>
      <c r="C138" s="6">
        <f t="shared" si="2"/>
        <v>4171</v>
      </c>
      <c r="D138" s="70">
        <v>33</v>
      </c>
      <c r="E138" s="13">
        <v>200</v>
      </c>
      <c r="F138" s="13">
        <v>743</v>
      </c>
      <c r="G138" s="13">
        <v>1781</v>
      </c>
      <c r="H138" s="13">
        <v>807</v>
      </c>
      <c r="I138" s="14">
        <f>VLOOKUP(B138,'[13]11. RS_GRUPOS_EDAD'!$B$7:$Q$139,14,FALSE)</f>
        <v>607</v>
      </c>
    </row>
    <row r="139" spans="2:9">
      <c r="B139" s="5" t="s">
        <v>101</v>
      </c>
      <c r="C139" s="6">
        <f t="shared" si="2"/>
        <v>19022</v>
      </c>
      <c r="D139" s="70">
        <v>152</v>
      </c>
      <c r="E139" s="13">
        <v>889</v>
      </c>
      <c r="F139" s="13">
        <v>3299</v>
      </c>
      <c r="G139" s="13">
        <v>7806</v>
      </c>
      <c r="H139" s="13">
        <v>3577</v>
      </c>
      <c r="I139" s="14">
        <f>VLOOKUP(B139,'[13]11. RS_GRUPOS_EDAD'!$B$7:$Q$139,14,FALSE)</f>
        <v>3299</v>
      </c>
    </row>
    <row r="140" spans="2:9">
      <c r="B140" s="5" t="s">
        <v>102</v>
      </c>
      <c r="C140" s="6">
        <f t="shared" si="2"/>
        <v>9829</v>
      </c>
      <c r="D140" s="70">
        <v>112</v>
      </c>
      <c r="E140" s="13">
        <v>566</v>
      </c>
      <c r="F140" s="13">
        <v>2011</v>
      </c>
      <c r="G140" s="13">
        <v>4025</v>
      </c>
      <c r="H140" s="13">
        <v>1644</v>
      </c>
      <c r="I140" s="14">
        <f>VLOOKUP(B140,'[13]11. RS_GRUPOS_EDAD'!$B$7:$Q$139,14,FALSE)</f>
        <v>1471</v>
      </c>
    </row>
    <row r="141" spans="2:9">
      <c r="B141" s="5" t="s">
        <v>103</v>
      </c>
      <c r="C141" s="6">
        <f t="shared" si="2"/>
        <v>5058</v>
      </c>
      <c r="D141" s="70">
        <v>61</v>
      </c>
      <c r="E141" s="13">
        <v>340</v>
      </c>
      <c r="F141" s="13">
        <v>1008</v>
      </c>
      <c r="G141" s="13">
        <v>2160</v>
      </c>
      <c r="H141" s="13">
        <v>734</v>
      </c>
      <c r="I141" s="14">
        <f>VLOOKUP(B141,'[13]11. RS_GRUPOS_EDAD'!$B$7:$Q$139,14,FALSE)</f>
        <v>755</v>
      </c>
    </row>
    <row r="142" spans="2:9">
      <c r="B142" s="5" t="s">
        <v>104</v>
      </c>
      <c r="C142" s="6">
        <f t="shared" si="2"/>
        <v>9474</v>
      </c>
      <c r="D142" s="70">
        <v>125</v>
      </c>
      <c r="E142" s="13">
        <v>635</v>
      </c>
      <c r="F142" s="13">
        <v>2000</v>
      </c>
      <c r="G142" s="13">
        <v>4216</v>
      </c>
      <c r="H142" s="13">
        <v>1339</v>
      </c>
      <c r="I142" s="14">
        <f>VLOOKUP(B142,'[13]11. RS_GRUPOS_EDAD'!$B$7:$Q$139,14,FALSE)</f>
        <v>1159</v>
      </c>
    </row>
    <row r="143" spans="2:9">
      <c r="B143" s="9" t="s">
        <v>105</v>
      </c>
      <c r="C143" s="6">
        <f t="shared" si="2"/>
        <v>9356</v>
      </c>
      <c r="D143" s="70">
        <v>85</v>
      </c>
      <c r="E143" s="13">
        <v>482</v>
      </c>
      <c r="F143" s="13">
        <v>1740</v>
      </c>
      <c r="G143" s="13">
        <v>4133</v>
      </c>
      <c r="H143" s="13">
        <v>1487</v>
      </c>
      <c r="I143" s="14">
        <f>VLOOKUP(B143,'[13]11. RS_GRUPOS_EDAD'!$B$7:$Q$139,14,FALSE)</f>
        <v>1429</v>
      </c>
    </row>
    <row r="144" spans="2:9">
      <c r="B144" s="9" t="s">
        <v>106</v>
      </c>
      <c r="C144" s="6">
        <f t="shared" si="2"/>
        <v>14397</v>
      </c>
      <c r="D144" s="70">
        <v>151</v>
      </c>
      <c r="E144" s="13">
        <v>724</v>
      </c>
      <c r="F144" s="13">
        <v>2593</v>
      </c>
      <c r="G144" s="13">
        <v>6927</v>
      </c>
      <c r="H144" s="13">
        <v>2182</v>
      </c>
      <c r="I144" s="14">
        <f>VLOOKUP(B144,'[13]11. RS_GRUPOS_EDAD'!$B$7:$Q$139,14,FALSE)</f>
        <v>1820</v>
      </c>
    </row>
    <row r="145" spans="2:24">
      <c r="B145" s="17" t="s">
        <v>107</v>
      </c>
      <c r="C145" s="6">
        <f t="shared" si="2"/>
        <v>15504</v>
      </c>
      <c r="D145" s="70">
        <v>189</v>
      </c>
      <c r="E145" s="13">
        <v>1001</v>
      </c>
      <c r="F145" s="13">
        <v>3227</v>
      </c>
      <c r="G145" s="13">
        <v>7008</v>
      </c>
      <c r="H145" s="13">
        <v>2299</v>
      </c>
      <c r="I145" s="14">
        <f>VLOOKUP(B145,'[13]11. RS_GRUPOS_EDAD'!$B$7:$Q$139,14,FALSE)</f>
        <v>1780</v>
      </c>
    </row>
    <row r="146" spans="2:24" ht="13.5" thickBot="1">
      <c r="B146" s="18" t="s">
        <v>108</v>
      </c>
      <c r="C146" s="41">
        <f t="shared" si="2"/>
        <v>25956</v>
      </c>
      <c r="D146" s="73">
        <v>298</v>
      </c>
      <c r="E146" s="41">
        <v>1499</v>
      </c>
      <c r="F146" s="41">
        <v>5417</v>
      </c>
      <c r="G146" s="41">
        <v>11319</v>
      </c>
      <c r="H146" s="41">
        <v>4021</v>
      </c>
      <c r="I146" s="42">
        <f>VLOOKUP(B146,'[13]11. RS_GRUPOS_EDAD'!$B$7:$Q$139,14,FALSE)</f>
        <v>3402</v>
      </c>
    </row>
    <row r="147" spans="2:24" ht="13.5" thickBot="1">
      <c r="B147" s="30" t="s">
        <v>85</v>
      </c>
      <c r="C147" s="76">
        <f>SUM(C124:C146)</f>
        <v>245765</v>
      </c>
      <c r="D147" s="76">
        <f t="shared" ref="D147:I147" si="3">SUM(D124:D146)</f>
        <v>2580</v>
      </c>
      <c r="E147" s="76">
        <f t="shared" si="3"/>
        <v>13791</v>
      </c>
      <c r="F147" s="76">
        <f t="shared" si="3"/>
        <v>47712</v>
      </c>
      <c r="G147" s="76">
        <f t="shared" si="3"/>
        <v>107275</v>
      </c>
      <c r="H147" s="76">
        <f t="shared" si="3"/>
        <v>40186</v>
      </c>
      <c r="I147" s="76">
        <f t="shared" si="3"/>
        <v>34221</v>
      </c>
    </row>
    <row r="148" spans="2:24" ht="13.5" thickBot="1">
      <c r="B148" s="37" t="s">
        <v>152</v>
      </c>
      <c r="C148" s="75">
        <v>2379471</v>
      </c>
      <c r="D148" s="75">
        <v>21622</v>
      </c>
      <c r="E148" s="75">
        <v>143263</v>
      </c>
      <c r="F148" s="75">
        <v>497759</v>
      </c>
      <c r="G148" s="75">
        <v>1058467</v>
      </c>
      <c r="H148" s="75">
        <v>375685</v>
      </c>
      <c r="I148" s="75">
        <v>282675</v>
      </c>
    </row>
    <row r="149" spans="2:24">
      <c r="B149" s="35" t="s">
        <v>172</v>
      </c>
    </row>
    <row r="150" spans="2:24">
      <c r="B150" s="36" t="s">
        <v>173</v>
      </c>
    </row>
    <row r="154" spans="2:24" ht="18">
      <c r="B154" s="323" t="s">
        <v>651</v>
      </c>
    </row>
    <row r="157" spans="2:24" ht="24" customHeight="1" thickBot="1">
      <c r="B157" s="693" t="s">
        <v>297</v>
      </c>
      <c r="C157" s="693"/>
      <c r="D157" s="693"/>
      <c r="E157" s="693"/>
      <c r="F157" s="693"/>
      <c r="G157" s="693"/>
      <c r="H157" s="693"/>
      <c r="I157" s="693"/>
      <c r="J157" s="693"/>
      <c r="K157" s="693"/>
      <c r="L157" s="693"/>
      <c r="M157" s="693"/>
      <c r="N157" s="693"/>
      <c r="O157" s="693"/>
      <c r="P157" s="693"/>
      <c r="Q157" s="693"/>
      <c r="R157" s="693"/>
      <c r="S157" s="693"/>
      <c r="T157" s="693"/>
      <c r="U157" s="693"/>
      <c r="V157" s="693"/>
      <c r="W157" s="693"/>
      <c r="X157" s="693"/>
    </row>
    <row r="158" spans="2:24">
      <c r="B158" s="704" t="s">
        <v>872</v>
      </c>
      <c r="C158" s="706" t="s">
        <v>190</v>
      </c>
      <c r="D158" s="708" t="s">
        <v>191</v>
      </c>
      <c r="E158" s="708" t="s">
        <v>192</v>
      </c>
      <c r="F158" s="708"/>
      <c r="G158" s="708"/>
      <c r="H158" s="708"/>
      <c r="I158" s="708"/>
      <c r="J158" s="708"/>
      <c r="K158" s="708"/>
      <c r="L158" s="708"/>
      <c r="M158" s="708"/>
      <c r="N158" s="708"/>
      <c r="O158" s="708"/>
      <c r="P158" s="708"/>
      <c r="Q158" s="708"/>
      <c r="R158" s="708"/>
      <c r="S158" s="708"/>
      <c r="T158" s="708"/>
      <c r="U158" s="708"/>
      <c r="V158" s="708"/>
      <c r="W158" s="708"/>
      <c r="X158" s="710"/>
    </row>
    <row r="159" spans="2:24">
      <c r="B159" s="705"/>
      <c r="C159" s="707"/>
      <c r="D159" s="709"/>
      <c r="E159" s="709" t="s">
        <v>193</v>
      </c>
      <c r="F159" s="709"/>
      <c r="G159" s="709" t="s">
        <v>194</v>
      </c>
      <c r="H159" s="709"/>
      <c r="I159" s="709" t="s">
        <v>195</v>
      </c>
      <c r="J159" s="709"/>
      <c r="K159" s="709" t="s">
        <v>196</v>
      </c>
      <c r="L159" s="709"/>
      <c r="M159" s="709" t="s">
        <v>197</v>
      </c>
      <c r="N159" s="709"/>
      <c r="O159" s="709" t="s">
        <v>198</v>
      </c>
      <c r="P159" s="709"/>
      <c r="Q159" s="709" t="s">
        <v>199</v>
      </c>
      <c r="R159" s="709"/>
      <c r="S159" s="709" t="s">
        <v>200</v>
      </c>
      <c r="T159" s="709"/>
      <c r="U159" s="709" t="s">
        <v>201</v>
      </c>
      <c r="V159" s="709"/>
      <c r="W159" s="709" t="s">
        <v>202</v>
      </c>
      <c r="X159" s="711"/>
    </row>
    <row r="160" spans="2:24">
      <c r="B160" s="705"/>
      <c r="C160" s="707"/>
      <c r="D160" s="709"/>
      <c r="E160" s="140" t="s">
        <v>203</v>
      </c>
      <c r="F160" s="141" t="s">
        <v>204</v>
      </c>
      <c r="G160" s="140" t="s">
        <v>203</v>
      </c>
      <c r="H160" s="141" t="s">
        <v>204</v>
      </c>
      <c r="I160" s="140" t="s">
        <v>203</v>
      </c>
      <c r="J160" s="141" t="s">
        <v>204</v>
      </c>
      <c r="K160" s="140" t="s">
        <v>203</v>
      </c>
      <c r="L160" s="141" t="s">
        <v>204</v>
      </c>
      <c r="M160" s="140" t="s">
        <v>203</v>
      </c>
      <c r="N160" s="141" t="s">
        <v>204</v>
      </c>
      <c r="O160" s="140" t="s">
        <v>203</v>
      </c>
      <c r="P160" s="141" t="s">
        <v>204</v>
      </c>
      <c r="Q160" s="140" t="s">
        <v>203</v>
      </c>
      <c r="R160" s="141" t="s">
        <v>204</v>
      </c>
      <c r="S160" s="140" t="s">
        <v>203</v>
      </c>
      <c r="T160" s="141" t="s">
        <v>204</v>
      </c>
      <c r="U160" s="140" t="s">
        <v>203</v>
      </c>
      <c r="V160" s="141" t="s">
        <v>204</v>
      </c>
      <c r="W160" s="140" t="s">
        <v>203</v>
      </c>
      <c r="X160" s="142" t="s">
        <v>204</v>
      </c>
    </row>
    <row r="161" spans="2:24" ht="13.5" thickBot="1">
      <c r="B161" s="143" t="s">
        <v>152</v>
      </c>
      <c r="C161" s="144">
        <v>11.802875877580759</v>
      </c>
      <c r="D161" s="145">
        <v>74358</v>
      </c>
      <c r="E161" s="145">
        <v>953</v>
      </c>
      <c r="F161" s="146">
        <v>1.2816374835256461</v>
      </c>
      <c r="G161" s="145">
        <v>17931</v>
      </c>
      <c r="H161" s="146">
        <v>24.114419430323569</v>
      </c>
      <c r="I161" s="147">
        <v>21691</v>
      </c>
      <c r="J161" s="146">
        <v>29.171037413593698</v>
      </c>
      <c r="K161" s="145">
        <v>15862</v>
      </c>
      <c r="L161" s="146">
        <v>21.331934694316683</v>
      </c>
      <c r="M161" s="145">
        <v>11076</v>
      </c>
      <c r="N161" s="146">
        <v>14.895505527313807</v>
      </c>
      <c r="O161" s="147">
        <v>5261</v>
      </c>
      <c r="P161" s="146">
        <v>7.075230640953226</v>
      </c>
      <c r="Q161" s="145">
        <v>1453</v>
      </c>
      <c r="R161" s="146">
        <v>1.9540600876839076</v>
      </c>
      <c r="S161" s="145">
        <v>114</v>
      </c>
      <c r="T161" s="146">
        <v>0.15331235374808361</v>
      </c>
      <c r="U161" s="147">
        <v>16</v>
      </c>
      <c r="V161" s="146">
        <v>2.1517523333064364E-2</v>
      </c>
      <c r="W161" s="145">
        <v>1</v>
      </c>
      <c r="X161" s="148">
        <v>1.3448452083165228E-3</v>
      </c>
    </row>
    <row r="162" spans="2:24">
      <c r="B162" s="154" t="s">
        <v>274</v>
      </c>
      <c r="C162" s="130">
        <v>11.75685388643598</v>
      </c>
      <c r="D162" s="129">
        <v>229</v>
      </c>
      <c r="E162" s="129">
        <v>7</v>
      </c>
      <c r="F162" s="130">
        <v>3.0567685589519651</v>
      </c>
      <c r="G162" s="129">
        <v>66</v>
      </c>
      <c r="H162" s="130">
        <v>28.820960698689959</v>
      </c>
      <c r="I162" s="129">
        <v>55</v>
      </c>
      <c r="J162" s="130">
        <v>24.017467248908297</v>
      </c>
      <c r="K162" s="129">
        <v>42</v>
      </c>
      <c r="L162" s="130">
        <v>18.340611353711793</v>
      </c>
      <c r="M162" s="129">
        <v>36</v>
      </c>
      <c r="N162" s="130">
        <v>15.72052401746725</v>
      </c>
      <c r="O162" s="129">
        <v>23</v>
      </c>
      <c r="P162" s="130">
        <v>10.043668122270741</v>
      </c>
      <c r="Q162" s="129">
        <v>0</v>
      </c>
      <c r="R162" s="130">
        <v>0</v>
      </c>
      <c r="S162" s="129">
        <v>0</v>
      </c>
      <c r="T162" s="130">
        <v>0</v>
      </c>
      <c r="U162" s="129">
        <v>0</v>
      </c>
      <c r="V162" s="130">
        <v>0</v>
      </c>
      <c r="W162" s="129">
        <v>0</v>
      </c>
      <c r="X162" s="131">
        <v>0</v>
      </c>
    </row>
    <row r="163" spans="2:24">
      <c r="B163" s="132" t="s">
        <v>275</v>
      </c>
      <c r="C163" s="133">
        <v>14.929577464788734</v>
      </c>
      <c r="D163" s="134">
        <v>53</v>
      </c>
      <c r="E163" s="134">
        <v>3</v>
      </c>
      <c r="F163" s="133">
        <v>5.6603773584905666</v>
      </c>
      <c r="G163" s="134">
        <v>14</v>
      </c>
      <c r="H163" s="133">
        <v>26.415094339622641</v>
      </c>
      <c r="I163" s="134">
        <v>12</v>
      </c>
      <c r="J163" s="133">
        <v>22.641509433962266</v>
      </c>
      <c r="K163" s="134">
        <v>6</v>
      </c>
      <c r="L163" s="133">
        <v>11.320754716981133</v>
      </c>
      <c r="M163" s="134">
        <v>12</v>
      </c>
      <c r="N163" s="133">
        <v>22.641509433962266</v>
      </c>
      <c r="O163" s="134">
        <v>5</v>
      </c>
      <c r="P163" s="133">
        <v>9.433962264150944</v>
      </c>
      <c r="Q163" s="134">
        <v>0</v>
      </c>
      <c r="R163" s="133">
        <v>0</v>
      </c>
      <c r="S163" s="129">
        <v>1</v>
      </c>
      <c r="T163" s="133">
        <v>1.8867924528301887</v>
      </c>
      <c r="U163" s="129">
        <v>0</v>
      </c>
      <c r="V163" s="133">
        <v>0</v>
      </c>
      <c r="W163" s="135">
        <v>0</v>
      </c>
      <c r="X163" s="136">
        <v>0</v>
      </c>
    </row>
    <row r="164" spans="2:24">
      <c r="B164" s="132" t="s">
        <v>276</v>
      </c>
      <c r="C164" s="133">
        <v>13.380909901873327</v>
      </c>
      <c r="D164" s="134">
        <v>120</v>
      </c>
      <c r="E164" s="134">
        <v>1</v>
      </c>
      <c r="F164" s="133">
        <v>0.83333333333333337</v>
      </c>
      <c r="G164" s="134">
        <v>37</v>
      </c>
      <c r="H164" s="133">
        <v>30.833333333333336</v>
      </c>
      <c r="I164" s="134">
        <v>23</v>
      </c>
      <c r="J164" s="133">
        <v>19.166666666666668</v>
      </c>
      <c r="K164" s="134">
        <v>27</v>
      </c>
      <c r="L164" s="133">
        <v>22.5</v>
      </c>
      <c r="M164" s="134">
        <v>17</v>
      </c>
      <c r="N164" s="133">
        <v>14.166666666666666</v>
      </c>
      <c r="O164" s="134">
        <v>11</v>
      </c>
      <c r="P164" s="133">
        <v>9.1666666666666661</v>
      </c>
      <c r="Q164" s="134">
        <v>3</v>
      </c>
      <c r="R164" s="133">
        <v>2.5</v>
      </c>
      <c r="S164" s="134">
        <v>1</v>
      </c>
      <c r="T164" s="133">
        <v>0.83333333333333337</v>
      </c>
      <c r="U164" s="129">
        <v>0</v>
      </c>
      <c r="V164" s="133">
        <v>0</v>
      </c>
      <c r="W164" s="134">
        <v>0</v>
      </c>
      <c r="X164" s="136">
        <v>0</v>
      </c>
    </row>
    <row r="165" spans="2:24">
      <c r="B165" s="132" t="s">
        <v>277</v>
      </c>
      <c r="C165" s="133">
        <v>12.724850099933377</v>
      </c>
      <c r="D165" s="134">
        <v>191</v>
      </c>
      <c r="E165" s="134">
        <v>0</v>
      </c>
      <c r="F165" s="133">
        <v>0</v>
      </c>
      <c r="G165" s="134">
        <v>36</v>
      </c>
      <c r="H165" s="133">
        <v>18.848167539267017</v>
      </c>
      <c r="I165" s="134">
        <v>57</v>
      </c>
      <c r="J165" s="133">
        <v>29.842931937172771</v>
      </c>
      <c r="K165" s="134">
        <v>38</v>
      </c>
      <c r="L165" s="133">
        <v>19.895287958115183</v>
      </c>
      <c r="M165" s="134">
        <v>34</v>
      </c>
      <c r="N165" s="133">
        <v>17.801047120418847</v>
      </c>
      <c r="O165" s="134">
        <v>19</v>
      </c>
      <c r="P165" s="133">
        <v>9.9476439790575917</v>
      </c>
      <c r="Q165" s="134">
        <v>6</v>
      </c>
      <c r="R165" s="133">
        <v>3.1413612565445024</v>
      </c>
      <c r="S165" s="129">
        <v>1</v>
      </c>
      <c r="T165" s="133">
        <v>0.52356020942408377</v>
      </c>
      <c r="U165" s="129">
        <v>0</v>
      </c>
      <c r="V165" s="133">
        <v>0</v>
      </c>
      <c r="W165" s="135">
        <v>0</v>
      </c>
      <c r="X165" s="136">
        <v>0</v>
      </c>
    </row>
    <row r="166" spans="2:24">
      <c r="B166" s="132" t="s">
        <v>278</v>
      </c>
      <c r="C166" s="133">
        <v>12.025143481825635</v>
      </c>
      <c r="D166" s="134">
        <v>44</v>
      </c>
      <c r="E166" s="134">
        <v>0</v>
      </c>
      <c r="F166" s="133">
        <v>0</v>
      </c>
      <c r="G166" s="134">
        <v>18</v>
      </c>
      <c r="H166" s="133">
        <v>40.909090909090914</v>
      </c>
      <c r="I166" s="134">
        <v>9</v>
      </c>
      <c r="J166" s="133">
        <v>20.454545454545457</v>
      </c>
      <c r="K166" s="134">
        <v>6</v>
      </c>
      <c r="L166" s="133">
        <v>13.636363636363635</v>
      </c>
      <c r="M166" s="134">
        <v>5</v>
      </c>
      <c r="N166" s="133">
        <v>11.363636363636363</v>
      </c>
      <c r="O166" s="134">
        <v>5</v>
      </c>
      <c r="P166" s="133">
        <v>11.363636363636363</v>
      </c>
      <c r="Q166" s="134">
        <v>1</v>
      </c>
      <c r="R166" s="133">
        <v>2.2727272727272729</v>
      </c>
      <c r="S166" s="129">
        <v>0</v>
      </c>
      <c r="T166" s="133">
        <v>0</v>
      </c>
      <c r="U166" s="129">
        <v>0</v>
      </c>
      <c r="V166" s="133">
        <v>0</v>
      </c>
      <c r="W166" s="134">
        <v>0</v>
      </c>
      <c r="X166" s="136">
        <v>0</v>
      </c>
    </row>
    <row r="167" spans="2:24">
      <c r="B167" s="132" t="s">
        <v>279</v>
      </c>
      <c r="C167" s="133">
        <v>13.010663039185571</v>
      </c>
      <c r="D167" s="134">
        <v>593</v>
      </c>
      <c r="E167" s="134">
        <v>4</v>
      </c>
      <c r="F167" s="133">
        <v>0.67453625632377734</v>
      </c>
      <c r="G167" s="134">
        <v>122</v>
      </c>
      <c r="H167" s="133">
        <v>20.573355817875211</v>
      </c>
      <c r="I167" s="134">
        <v>171</v>
      </c>
      <c r="J167" s="133">
        <v>28.836424957841484</v>
      </c>
      <c r="K167" s="134">
        <v>129</v>
      </c>
      <c r="L167" s="133">
        <v>21.753794266441819</v>
      </c>
      <c r="M167" s="134">
        <v>110</v>
      </c>
      <c r="N167" s="133">
        <v>18.549747048903878</v>
      </c>
      <c r="O167" s="134">
        <v>44</v>
      </c>
      <c r="P167" s="133">
        <v>7.4198988195615518</v>
      </c>
      <c r="Q167" s="134">
        <v>13</v>
      </c>
      <c r="R167" s="133">
        <v>2.1922428330522767</v>
      </c>
      <c r="S167" s="134">
        <v>0</v>
      </c>
      <c r="T167" s="133">
        <v>0</v>
      </c>
      <c r="U167" s="129">
        <v>0</v>
      </c>
      <c r="V167" s="133">
        <v>0</v>
      </c>
      <c r="W167" s="135">
        <v>0</v>
      </c>
      <c r="X167" s="136">
        <v>0</v>
      </c>
    </row>
    <row r="168" spans="2:24">
      <c r="B168" s="132" t="s">
        <v>280</v>
      </c>
      <c r="C168" s="133">
        <v>14.826399749765406</v>
      </c>
      <c r="D168" s="134">
        <v>237</v>
      </c>
      <c r="E168" s="134">
        <v>1</v>
      </c>
      <c r="F168" s="133">
        <v>0.42194092827004215</v>
      </c>
      <c r="G168" s="134">
        <v>53</v>
      </c>
      <c r="H168" s="133">
        <v>22.362869198312236</v>
      </c>
      <c r="I168" s="134">
        <v>73</v>
      </c>
      <c r="J168" s="133">
        <v>30.801687763713083</v>
      </c>
      <c r="K168" s="134">
        <v>54</v>
      </c>
      <c r="L168" s="133">
        <v>22.784810126582279</v>
      </c>
      <c r="M168" s="134">
        <v>30</v>
      </c>
      <c r="N168" s="133">
        <v>12.658227848101266</v>
      </c>
      <c r="O168" s="134">
        <v>21</v>
      </c>
      <c r="P168" s="133">
        <v>8.8607594936708853</v>
      </c>
      <c r="Q168" s="134">
        <v>5</v>
      </c>
      <c r="R168" s="133">
        <v>2.109704641350211</v>
      </c>
      <c r="S168" s="134">
        <v>0</v>
      </c>
      <c r="T168" s="133">
        <v>0</v>
      </c>
      <c r="U168" s="129">
        <v>0</v>
      </c>
      <c r="V168" s="133">
        <v>0</v>
      </c>
      <c r="W168" s="134">
        <v>0</v>
      </c>
      <c r="X168" s="136">
        <v>0</v>
      </c>
    </row>
    <row r="169" spans="2:24">
      <c r="B169" s="132" t="s">
        <v>281</v>
      </c>
      <c r="C169" s="133">
        <v>8.7109876015391183</v>
      </c>
      <c r="D169" s="134">
        <v>163</v>
      </c>
      <c r="E169" s="134">
        <v>0</v>
      </c>
      <c r="F169" s="133">
        <v>0</v>
      </c>
      <c r="G169" s="134">
        <v>29</v>
      </c>
      <c r="H169" s="133">
        <v>17.791411042944784</v>
      </c>
      <c r="I169" s="134">
        <v>51</v>
      </c>
      <c r="J169" s="133">
        <v>31.288343558282211</v>
      </c>
      <c r="K169" s="134">
        <v>37</v>
      </c>
      <c r="L169" s="133">
        <v>22.699386503067483</v>
      </c>
      <c r="M169" s="134">
        <v>28</v>
      </c>
      <c r="N169" s="133">
        <v>17.177914110429448</v>
      </c>
      <c r="O169" s="134">
        <v>15</v>
      </c>
      <c r="P169" s="133">
        <v>9.2024539877300615</v>
      </c>
      <c r="Q169" s="134">
        <v>1</v>
      </c>
      <c r="R169" s="133">
        <v>0.61349693251533743</v>
      </c>
      <c r="S169" s="129">
        <v>2</v>
      </c>
      <c r="T169" s="133">
        <v>1.2269938650306749</v>
      </c>
      <c r="U169" s="129">
        <v>0</v>
      </c>
      <c r="V169" s="133">
        <v>0</v>
      </c>
      <c r="W169" s="135">
        <v>0</v>
      </c>
      <c r="X169" s="136">
        <v>0</v>
      </c>
    </row>
    <row r="170" spans="2:24">
      <c r="B170" s="132" t="s">
        <v>282</v>
      </c>
      <c r="C170" s="133">
        <v>16.048330306511989</v>
      </c>
      <c r="D170" s="134">
        <v>433</v>
      </c>
      <c r="E170" s="134">
        <v>0</v>
      </c>
      <c r="F170" s="133">
        <v>0</v>
      </c>
      <c r="G170" s="134">
        <v>68</v>
      </c>
      <c r="H170" s="133">
        <v>15.704387990762125</v>
      </c>
      <c r="I170" s="134">
        <v>134</v>
      </c>
      <c r="J170" s="133">
        <v>30.946882217090071</v>
      </c>
      <c r="K170" s="134">
        <v>104</v>
      </c>
      <c r="L170" s="133">
        <v>24.018475750577366</v>
      </c>
      <c r="M170" s="134">
        <v>68</v>
      </c>
      <c r="N170" s="133">
        <v>15.704387990762125</v>
      </c>
      <c r="O170" s="134">
        <v>41</v>
      </c>
      <c r="P170" s="133">
        <v>9.4688221709006921</v>
      </c>
      <c r="Q170" s="134">
        <v>17</v>
      </c>
      <c r="R170" s="133">
        <v>3.9260969976905313</v>
      </c>
      <c r="S170" s="129">
        <v>1</v>
      </c>
      <c r="T170" s="133">
        <v>0.23094688221709006</v>
      </c>
      <c r="U170" s="129">
        <v>0</v>
      </c>
      <c r="V170" s="133">
        <v>0</v>
      </c>
      <c r="W170" s="135">
        <v>0</v>
      </c>
      <c r="X170" s="136">
        <v>0</v>
      </c>
    </row>
    <row r="171" spans="2:24">
      <c r="B171" s="132" t="s">
        <v>283</v>
      </c>
      <c r="C171" s="133">
        <v>11.791014433828014</v>
      </c>
      <c r="D171" s="134">
        <v>116</v>
      </c>
      <c r="E171" s="134">
        <v>1</v>
      </c>
      <c r="F171" s="133">
        <v>0.86206896551724133</v>
      </c>
      <c r="G171" s="134">
        <v>25</v>
      </c>
      <c r="H171" s="133">
        <v>21.551724137931032</v>
      </c>
      <c r="I171" s="134">
        <v>26</v>
      </c>
      <c r="J171" s="133">
        <v>22.413793103448278</v>
      </c>
      <c r="K171" s="134">
        <v>25</v>
      </c>
      <c r="L171" s="133">
        <v>21.551724137931032</v>
      </c>
      <c r="M171" s="134">
        <v>16</v>
      </c>
      <c r="N171" s="133">
        <v>13.793103448275861</v>
      </c>
      <c r="O171" s="134">
        <v>11</v>
      </c>
      <c r="P171" s="133">
        <v>9.4827586206896548</v>
      </c>
      <c r="Q171" s="134">
        <v>10</v>
      </c>
      <c r="R171" s="133">
        <v>8.6206896551724146</v>
      </c>
      <c r="S171" s="134">
        <v>2</v>
      </c>
      <c r="T171" s="133">
        <v>1.7241379310344827</v>
      </c>
      <c r="U171" s="129">
        <v>0</v>
      </c>
      <c r="V171" s="133">
        <v>0</v>
      </c>
      <c r="W171" s="135">
        <v>0</v>
      </c>
      <c r="X171" s="136">
        <v>0</v>
      </c>
    </row>
    <row r="172" spans="2:24">
      <c r="B172" s="132" t="s">
        <v>284</v>
      </c>
      <c r="C172" s="133">
        <v>8.8727872266574099</v>
      </c>
      <c r="D172" s="134">
        <v>409</v>
      </c>
      <c r="E172" s="134">
        <v>1</v>
      </c>
      <c r="F172" s="133">
        <v>0.24449877750611246</v>
      </c>
      <c r="G172" s="134">
        <v>74</v>
      </c>
      <c r="H172" s="133">
        <v>18.092909535452321</v>
      </c>
      <c r="I172" s="134">
        <v>127</v>
      </c>
      <c r="J172" s="133">
        <v>31.051344743276282</v>
      </c>
      <c r="K172" s="134">
        <v>91</v>
      </c>
      <c r="L172" s="133">
        <v>22.249388753056234</v>
      </c>
      <c r="M172" s="134">
        <v>69</v>
      </c>
      <c r="N172" s="133">
        <v>16.87041564792176</v>
      </c>
      <c r="O172" s="134">
        <v>36</v>
      </c>
      <c r="P172" s="133">
        <v>8.8019559902200495</v>
      </c>
      <c r="Q172" s="134">
        <v>11</v>
      </c>
      <c r="R172" s="133">
        <v>2.6894865525672369</v>
      </c>
      <c r="S172" s="134">
        <v>0</v>
      </c>
      <c r="T172" s="133">
        <v>0</v>
      </c>
      <c r="U172" s="129">
        <v>0</v>
      </c>
      <c r="V172" s="133">
        <v>0</v>
      </c>
      <c r="W172" s="135">
        <v>0</v>
      </c>
      <c r="X172" s="136">
        <v>0</v>
      </c>
    </row>
    <row r="173" spans="2:24">
      <c r="B173" s="132" t="s">
        <v>285</v>
      </c>
      <c r="C173" s="133">
        <v>10.752688172043012</v>
      </c>
      <c r="D173" s="134">
        <v>58</v>
      </c>
      <c r="E173" s="134">
        <v>0</v>
      </c>
      <c r="F173" s="133">
        <v>0</v>
      </c>
      <c r="G173" s="134">
        <v>13</v>
      </c>
      <c r="H173" s="133">
        <v>22.413793103448278</v>
      </c>
      <c r="I173" s="134">
        <v>17</v>
      </c>
      <c r="J173" s="133">
        <v>29.310344827586203</v>
      </c>
      <c r="K173" s="134">
        <v>9</v>
      </c>
      <c r="L173" s="133">
        <v>15.517241379310345</v>
      </c>
      <c r="M173" s="134">
        <v>9</v>
      </c>
      <c r="N173" s="133">
        <v>15.517241379310345</v>
      </c>
      <c r="O173" s="134">
        <v>7</v>
      </c>
      <c r="P173" s="133">
        <v>12.068965517241379</v>
      </c>
      <c r="Q173" s="134">
        <v>3</v>
      </c>
      <c r="R173" s="133">
        <v>5.1724137931034484</v>
      </c>
      <c r="S173" s="134">
        <v>0</v>
      </c>
      <c r="T173" s="133">
        <v>0</v>
      </c>
      <c r="U173" s="129">
        <v>0</v>
      </c>
      <c r="V173" s="133">
        <v>0</v>
      </c>
      <c r="W173" s="135">
        <v>0</v>
      </c>
      <c r="X173" s="136">
        <v>0</v>
      </c>
    </row>
    <row r="174" spans="2:24">
      <c r="B174" s="132" t="s">
        <v>286</v>
      </c>
      <c r="C174" s="133">
        <v>13.548449800758091</v>
      </c>
      <c r="D174" s="134">
        <v>697</v>
      </c>
      <c r="E174" s="134">
        <v>5</v>
      </c>
      <c r="F174" s="133">
        <v>0.71736011477761841</v>
      </c>
      <c r="G174" s="134">
        <v>143</v>
      </c>
      <c r="H174" s="133">
        <v>20.516499282639884</v>
      </c>
      <c r="I174" s="134">
        <v>222</v>
      </c>
      <c r="J174" s="133">
        <v>31.850789096126253</v>
      </c>
      <c r="K174" s="134">
        <v>167</v>
      </c>
      <c r="L174" s="133">
        <v>23.959827833572454</v>
      </c>
      <c r="M174" s="134">
        <v>105</v>
      </c>
      <c r="N174" s="133">
        <v>15.064562410329984</v>
      </c>
      <c r="O174" s="134">
        <v>38</v>
      </c>
      <c r="P174" s="133">
        <v>5.4519368723098998</v>
      </c>
      <c r="Q174" s="134">
        <v>16</v>
      </c>
      <c r="R174" s="133">
        <v>2.2955523672883791</v>
      </c>
      <c r="S174" s="129">
        <v>1</v>
      </c>
      <c r="T174" s="133">
        <v>0.14347202295552369</v>
      </c>
      <c r="U174" s="129">
        <v>0</v>
      </c>
      <c r="V174" s="133">
        <v>0</v>
      </c>
      <c r="W174" s="135">
        <v>0</v>
      </c>
      <c r="X174" s="136">
        <v>0</v>
      </c>
    </row>
    <row r="175" spans="2:24">
      <c r="B175" s="132" t="s">
        <v>287</v>
      </c>
      <c r="C175" s="133">
        <v>12.800846336947897</v>
      </c>
      <c r="D175" s="134">
        <v>242</v>
      </c>
      <c r="E175" s="134">
        <v>3</v>
      </c>
      <c r="F175" s="133">
        <v>1.2396694214876034</v>
      </c>
      <c r="G175" s="134">
        <v>61</v>
      </c>
      <c r="H175" s="133">
        <v>25.206611570247933</v>
      </c>
      <c r="I175" s="134">
        <v>75</v>
      </c>
      <c r="J175" s="133">
        <v>30.991735537190085</v>
      </c>
      <c r="K175" s="134">
        <v>46</v>
      </c>
      <c r="L175" s="133">
        <v>19.008264462809919</v>
      </c>
      <c r="M175" s="134">
        <v>38</v>
      </c>
      <c r="N175" s="133">
        <v>15.702479338842975</v>
      </c>
      <c r="O175" s="134">
        <v>15</v>
      </c>
      <c r="P175" s="133">
        <v>6.1983471074380168</v>
      </c>
      <c r="Q175" s="134">
        <v>2</v>
      </c>
      <c r="R175" s="133">
        <v>0.82644628099173556</v>
      </c>
      <c r="S175" s="129">
        <v>2</v>
      </c>
      <c r="T175" s="133">
        <v>0.82644628099173556</v>
      </c>
      <c r="U175" s="129">
        <v>0</v>
      </c>
      <c r="V175" s="133">
        <v>0</v>
      </c>
      <c r="W175" s="134">
        <v>0</v>
      </c>
      <c r="X175" s="136">
        <v>0</v>
      </c>
    </row>
    <row r="176" spans="2:24">
      <c r="B176" s="132" t="s">
        <v>288</v>
      </c>
      <c r="C176" s="133">
        <v>12.478992408290996</v>
      </c>
      <c r="D176" s="134">
        <v>646</v>
      </c>
      <c r="E176" s="134">
        <v>6</v>
      </c>
      <c r="F176" s="133">
        <v>0.92879256965944268</v>
      </c>
      <c r="G176" s="134">
        <v>129</v>
      </c>
      <c r="H176" s="133">
        <v>19.96904024767802</v>
      </c>
      <c r="I176" s="134">
        <v>183</v>
      </c>
      <c r="J176" s="133">
        <v>28.328173374613002</v>
      </c>
      <c r="K176" s="134">
        <v>161</v>
      </c>
      <c r="L176" s="133">
        <v>24.922600619195045</v>
      </c>
      <c r="M176" s="134">
        <v>107</v>
      </c>
      <c r="N176" s="133">
        <v>16.563467492260063</v>
      </c>
      <c r="O176" s="134">
        <v>42</v>
      </c>
      <c r="P176" s="133">
        <v>6.5015479876160995</v>
      </c>
      <c r="Q176" s="134">
        <v>16</v>
      </c>
      <c r="R176" s="133">
        <v>2.4767801857585141</v>
      </c>
      <c r="S176" s="129">
        <v>2</v>
      </c>
      <c r="T176" s="133">
        <v>0.30959752321981426</v>
      </c>
      <c r="U176" s="129">
        <v>0</v>
      </c>
      <c r="V176" s="133">
        <v>0</v>
      </c>
      <c r="W176" s="135">
        <v>0</v>
      </c>
      <c r="X176" s="136">
        <v>0</v>
      </c>
    </row>
    <row r="177" spans="2:24">
      <c r="B177" s="132" t="s">
        <v>289</v>
      </c>
      <c r="C177" s="133">
        <v>7.1542600366581919</v>
      </c>
      <c r="D177" s="134">
        <v>121</v>
      </c>
      <c r="E177" s="134">
        <v>1</v>
      </c>
      <c r="F177" s="133">
        <v>0.82644628099173556</v>
      </c>
      <c r="G177" s="134">
        <v>38</v>
      </c>
      <c r="H177" s="133">
        <v>31.404958677685951</v>
      </c>
      <c r="I177" s="134">
        <v>41</v>
      </c>
      <c r="J177" s="133">
        <v>33.884297520661157</v>
      </c>
      <c r="K177" s="134">
        <v>18</v>
      </c>
      <c r="L177" s="133">
        <v>14.87603305785124</v>
      </c>
      <c r="M177" s="134">
        <v>13</v>
      </c>
      <c r="N177" s="133">
        <v>10.743801652892563</v>
      </c>
      <c r="O177" s="134">
        <v>5</v>
      </c>
      <c r="P177" s="133">
        <v>4.1322314049586781</v>
      </c>
      <c r="Q177" s="134">
        <v>5</v>
      </c>
      <c r="R177" s="133">
        <v>4.1322314049586781</v>
      </c>
      <c r="S177" s="134">
        <v>0</v>
      </c>
      <c r="T177" s="133">
        <v>0</v>
      </c>
      <c r="U177" s="129">
        <v>0</v>
      </c>
      <c r="V177" s="133">
        <v>0</v>
      </c>
      <c r="W177" s="134">
        <v>0</v>
      </c>
      <c r="X177" s="136">
        <v>0</v>
      </c>
    </row>
    <row r="178" spans="2:24">
      <c r="B178" s="132" t="s">
        <v>290</v>
      </c>
      <c r="C178" s="133">
        <v>11.557412996930063</v>
      </c>
      <c r="D178" s="134">
        <v>1344</v>
      </c>
      <c r="E178" s="134">
        <v>8</v>
      </c>
      <c r="F178" s="133">
        <v>0.59523809523809523</v>
      </c>
      <c r="G178" s="134">
        <v>253</v>
      </c>
      <c r="H178" s="133">
        <v>18.824404761904763</v>
      </c>
      <c r="I178" s="134">
        <v>365</v>
      </c>
      <c r="J178" s="133">
        <v>27.157738095238095</v>
      </c>
      <c r="K178" s="134">
        <v>337</v>
      </c>
      <c r="L178" s="133">
        <v>25.074404761904763</v>
      </c>
      <c r="M178" s="134">
        <v>236</v>
      </c>
      <c r="N178" s="133">
        <v>17.559523809523807</v>
      </c>
      <c r="O178" s="134">
        <v>109</v>
      </c>
      <c r="P178" s="133">
        <v>8.1101190476190474</v>
      </c>
      <c r="Q178" s="134">
        <v>32</v>
      </c>
      <c r="R178" s="133">
        <v>2.3809523809523809</v>
      </c>
      <c r="S178" s="129">
        <v>4</v>
      </c>
      <c r="T178" s="133">
        <v>0.29761904761904762</v>
      </c>
      <c r="U178" s="129">
        <v>0</v>
      </c>
      <c r="V178" s="133">
        <v>0</v>
      </c>
      <c r="W178" s="135">
        <v>0</v>
      </c>
      <c r="X178" s="136">
        <v>0</v>
      </c>
    </row>
    <row r="179" spans="2:24">
      <c r="B179" s="132" t="s">
        <v>291</v>
      </c>
      <c r="C179" s="133">
        <v>11.11944027986007</v>
      </c>
      <c r="D179" s="134">
        <v>178</v>
      </c>
      <c r="E179" s="134">
        <v>2</v>
      </c>
      <c r="F179" s="133">
        <v>1.1235955056179776</v>
      </c>
      <c r="G179" s="134">
        <v>51</v>
      </c>
      <c r="H179" s="133">
        <v>28.651685393258425</v>
      </c>
      <c r="I179" s="134">
        <v>56</v>
      </c>
      <c r="J179" s="133">
        <v>31.460674157303369</v>
      </c>
      <c r="K179" s="134">
        <v>35</v>
      </c>
      <c r="L179" s="133">
        <v>19.662921348314608</v>
      </c>
      <c r="M179" s="134">
        <v>24</v>
      </c>
      <c r="N179" s="133">
        <v>13.48314606741573</v>
      </c>
      <c r="O179" s="134">
        <v>7</v>
      </c>
      <c r="P179" s="133">
        <v>3.9325842696629212</v>
      </c>
      <c r="Q179" s="134">
        <v>3</v>
      </c>
      <c r="R179" s="133">
        <v>1.6853932584269662</v>
      </c>
      <c r="S179" s="129">
        <v>0</v>
      </c>
      <c r="T179" s="133">
        <v>0</v>
      </c>
      <c r="U179" s="129">
        <v>0</v>
      </c>
      <c r="V179" s="133">
        <v>0</v>
      </c>
      <c r="W179" s="135">
        <v>0</v>
      </c>
      <c r="X179" s="136">
        <v>0</v>
      </c>
    </row>
    <row r="180" spans="2:24">
      <c r="B180" s="132" t="s">
        <v>292</v>
      </c>
      <c r="C180" s="133">
        <v>14.671255207389965</v>
      </c>
      <c r="D180" s="134">
        <v>81</v>
      </c>
      <c r="E180" s="134">
        <v>2</v>
      </c>
      <c r="F180" s="133">
        <v>2.4691358024691357</v>
      </c>
      <c r="G180" s="134">
        <v>25</v>
      </c>
      <c r="H180" s="133">
        <v>30.864197530864196</v>
      </c>
      <c r="I180" s="134">
        <v>16</v>
      </c>
      <c r="J180" s="133">
        <v>19.753086419753085</v>
      </c>
      <c r="K180" s="134">
        <v>12</v>
      </c>
      <c r="L180" s="133">
        <v>14.814814814814813</v>
      </c>
      <c r="M180" s="134">
        <v>14</v>
      </c>
      <c r="N180" s="133">
        <v>17.283950617283949</v>
      </c>
      <c r="O180" s="134">
        <v>11</v>
      </c>
      <c r="P180" s="133">
        <v>13.580246913580247</v>
      </c>
      <c r="Q180" s="134">
        <v>1</v>
      </c>
      <c r="R180" s="133">
        <v>1.2345679012345678</v>
      </c>
      <c r="S180" s="129">
        <v>0</v>
      </c>
      <c r="T180" s="133">
        <v>0</v>
      </c>
      <c r="U180" s="129">
        <v>0</v>
      </c>
      <c r="V180" s="133">
        <v>0</v>
      </c>
      <c r="W180" s="135">
        <v>0</v>
      </c>
      <c r="X180" s="136">
        <v>0</v>
      </c>
    </row>
    <row r="181" spans="2:24">
      <c r="B181" s="132" t="s">
        <v>293</v>
      </c>
      <c r="C181" s="133">
        <v>19.532676159182184</v>
      </c>
      <c r="D181" s="134">
        <v>214</v>
      </c>
      <c r="E181" s="134">
        <v>1</v>
      </c>
      <c r="F181" s="133">
        <v>0.46728971962616817</v>
      </c>
      <c r="G181" s="134">
        <v>57</v>
      </c>
      <c r="H181" s="133">
        <v>26.635514018691588</v>
      </c>
      <c r="I181" s="134">
        <v>54</v>
      </c>
      <c r="J181" s="133">
        <v>25.233644859813083</v>
      </c>
      <c r="K181" s="134">
        <v>49</v>
      </c>
      <c r="L181" s="133">
        <v>22.897196261682243</v>
      </c>
      <c r="M181" s="134">
        <v>32</v>
      </c>
      <c r="N181" s="133">
        <v>14.953271028037381</v>
      </c>
      <c r="O181" s="134">
        <v>17</v>
      </c>
      <c r="P181" s="133">
        <v>7.9439252336448591</v>
      </c>
      <c r="Q181" s="134">
        <v>4</v>
      </c>
      <c r="R181" s="133">
        <v>1.8691588785046727</v>
      </c>
      <c r="S181" s="129">
        <v>0</v>
      </c>
      <c r="T181" s="133">
        <v>0</v>
      </c>
      <c r="U181" s="129">
        <v>0</v>
      </c>
      <c r="V181" s="133">
        <v>0</v>
      </c>
      <c r="W181" s="135">
        <v>0</v>
      </c>
      <c r="X181" s="136">
        <v>0</v>
      </c>
    </row>
    <row r="182" spans="2:24">
      <c r="B182" s="132" t="s">
        <v>294</v>
      </c>
      <c r="C182" s="133">
        <v>11.777301927194861</v>
      </c>
      <c r="D182" s="134">
        <v>154</v>
      </c>
      <c r="E182" s="134">
        <v>0</v>
      </c>
      <c r="F182" s="133">
        <v>0</v>
      </c>
      <c r="G182" s="134">
        <v>43</v>
      </c>
      <c r="H182" s="133">
        <v>27.922077922077921</v>
      </c>
      <c r="I182" s="134">
        <v>46</v>
      </c>
      <c r="J182" s="133">
        <v>29.870129870129869</v>
      </c>
      <c r="K182" s="134">
        <v>32</v>
      </c>
      <c r="L182" s="133">
        <v>20.779220779220779</v>
      </c>
      <c r="M182" s="134">
        <v>20</v>
      </c>
      <c r="N182" s="133">
        <v>12.987012987012985</v>
      </c>
      <c r="O182" s="134">
        <v>8</v>
      </c>
      <c r="P182" s="133">
        <v>5.1948051948051948</v>
      </c>
      <c r="Q182" s="134">
        <v>5</v>
      </c>
      <c r="R182" s="133">
        <v>3.2467532467532463</v>
      </c>
      <c r="S182" s="129">
        <v>0</v>
      </c>
      <c r="T182" s="133">
        <v>0</v>
      </c>
      <c r="U182" s="129">
        <v>0</v>
      </c>
      <c r="V182" s="133">
        <v>0</v>
      </c>
      <c r="W182" s="135">
        <v>0</v>
      </c>
      <c r="X182" s="136">
        <v>0</v>
      </c>
    </row>
    <row r="183" spans="2:24">
      <c r="B183" s="132" t="s">
        <v>295</v>
      </c>
      <c r="C183" s="133">
        <v>11.330160888284613</v>
      </c>
      <c r="D183" s="134">
        <v>200</v>
      </c>
      <c r="E183" s="134">
        <v>0</v>
      </c>
      <c r="F183" s="133">
        <v>0</v>
      </c>
      <c r="G183" s="134">
        <v>42</v>
      </c>
      <c r="H183" s="133">
        <v>21</v>
      </c>
      <c r="I183" s="134">
        <v>63</v>
      </c>
      <c r="J183" s="133">
        <v>31.5</v>
      </c>
      <c r="K183" s="134">
        <v>44</v>
      </c>
      <c r="L183" s="133">
        <v>22</v>
      </c>
      <c r="M183" s="134">
        <v>28</v>
      </c>
      <c r="N183" s="133">
        <v>14.000000000000002</v>
      </c>
      <c r="O183" s="134">
        <v>15</v>
      </c>
      <c r="P183" s="133">
        <v>7.5</v>
      </c>
      <c r="Q183" s="134">
        <v>8</v>
      </c>
      <c r="R183" s="133">
        <v>4</v>
      </c>
      <c r="S183" s="134">
        <v>0</v>
      </c>
      <c r="T183" s="133">
        <v>0</v>
      </c>
      <c r="U183" s="129">
        <v>0</v>
      </c>
      <c r="V183" s="133">
        <v>0</v>
      </c>
      <c r="W183" s="135">
        <v>0</v>
      </c>
      <c r="X183" s="136">
        <v>0</v>
      </c>
    </row>
    <row r="184" spans="2:24" ht="13.5" thickBot="1">
      <c r="B184" s="156" t="s">
        <v>296</v>
      </c>
      <c r="C184" s="155">
        <v>12.325504099268779</v>
      </c>
      <c r="D184" s="135">
        <v>445</v>
      </c>
      <c r="E184" s="135">
        <v>3</v>
      </c>
      <c r="F184" s="155">
        <v>0.6741573033707865</v>
      </c>
      <c r="G184" s="135">
        <v>123</v>
      </c>
      <c r="H184" s="155">
        <v>27.640449438202246</v>
      </c>
      <c r="I184" s="135">
        <v>140</v>
      </c>
      <c r="J184" s="155">
        <v>31.460674157303369</v>
      </c>
      <c r="K184" s="135">
        <v>89</v>
      </c>
      <c r="L184" s="155">
        <v>20</v>
      </c>
      <c r="M184" s="135">
        <v>50</v>
      </c>
      <c r="N184" s="155">
        <v>11.235955056179774</v>
      </c>
      <c r="O184" s="135">
        <v>26</v>
      </c>
      <c r="P184" s="155">
        <v>5.8426966292134832</v>
      </c>
      <c r="Q184" s="135">
        <v>13</v>
      </c>
      <c r="R184" s="155">
        <v>2.9213483146067416</v>
      </c>
      <c r="S184" s="134">
        <v>1</v>
      </c>
      <c r="T184" s="155">
        <v>0.22471910112359553</v>
      </c>
      <c r="U184" s="129">
        <v>0</v>
      </c>
      <c r="V184" s="155">
        <v>0</v>
      </c>
      <c r="W184" s="135">
        <v>0</v>
      </c>
      <c r="X184" s="157">
        <v>0</v>
      </c>
    </row>
    <row r="185" spans="2:24" ht="13.5" thickBot="1">
      <c r="B185" s="121" t="s">
        <v>85</v>
      </c>
      <c r="C185" s="122">
        <v>12.141805413976668</v>
      </c>
      <c r="D185" s="123">
        <v>6968</v>
      </c>
      <c r="E185" s="152">
        <v>49</v>
      </c>
      <c r="F185" s="124">
        <v>0.70321469575200923</v>
      </c>
      <c r="G185" s="152">
        <v>1520</v>
      </c>
      <c r="H185" s="124">
        <v>21.814006888633756</v>
      </c>
      <c r="I185" s="153">
        <v>2016</v>
      </c>
      <c r="J185" s="122">
        <v>28.932261768082661</v>
      </c>
      <c r="K185" s="152">
        <v>1558</v>
      </c>
      <c r="L185" s="124">
        <v>22.3593570608496</v>
      </c>
      <c r="M185" s="152">
        <v>1101</v>
      </c>
      <c r="N185" s="124">
        <v>15.800803673938002</v>
      </c>
      <c r="O185" s="153">
        <v>531</v>
      </c>
      <c r="P185" s="122">
        <v>7.6205510907003449</v>
      </c>
      <c r="Q185" s="152">
        <v>175</v>
      </c>
      <c r="R185" s="124">
        <v>2.5114810562571757</v>
      </c>
      <c r="S185" s="152">
        <v>18</v>
      </c>
      <c r="T185" s="124">
        <v>0.25832376578645239</v>
      </c>
      <c r="U185" s="153">
        <v>0</v>
      </c>
      <c r="V185" s="122">
        <v>0</v>
      </c>
      <c r="W185" s="152">
        <v>0</v>
      </c>
      <c r="X185" s="125">
        <v>0</v>
      </c>
    </row>
    <row r="186" spans="2:24">
      <c r="B186" s="139" t="s">
        <v>210</v>
      </c>
    </row>
    <row r="190" spans="2:24" ht="24" customHeight="1" thickBot="1">
      <c r="B190" s="703" t="s">
        <v>707</v>
      </c>
      <c r="C190" s="703"/>
      <c r="D190" s="703"/>
      <c r="E190" s="703"/>
      <c r="F190" s="703"/>
      <c r="G190" s="703"/>
      <c r="H190" s="703"/>
      <c r="I190" s="703"/>
      <c r="J190" s="703"/>
      <c r="K190" s="703"/>
      <c r="L190" s="703"/>
      <c r="M190" s="703"/>
      <c r="N190" s="703"/>
      <c r="O190" s="703"/>
      <c r="P190" s="703"/>
      <c r="Q190" s="703"/>
      <c r="R190" s="703"/>
      <c r="S190" s="703"/>
      <c r="T190" s="703"/>
      <c r="U190" s="703"/>
      <c r="V190" s="703"/>
      <c r="W190" s="703"/>
      <c r="X190" s="703"/>
    </row>
    <row r="191" spans="2:24">
      <c r="B191" s="823" t="s">
        <v>873</v>
      </c>
      <c r="C191" s="825" t="s">
        <v>336</v>
      </c>
      <c r="D191" s="825" t="s">
        <v>337</v>
      </c>
      <c r="E191" s="708" t="s">
        <v>191</v>
      </c>
      <c r="F191" s="690" t="s">
        <v>192</v>
      </c>
      <c r="G191" s="691"/>
      <c r="H191" s="691"/>
      <c r="I191" s="691"/>
      <c r="J191" s="691"/>
      <c r="K191" s="691"/>
      <c r="L191" s="691"/>
      <c r="M191" s="691"/>
      <c r="N191" s="691"/>
      <c r="O191" s="691"/>
      <c r="P191" s="691"/>
      <c r="Q191" s="691"/>
      <c r="R191" s="691"/>
      <c r="S191" s="691"/>
      <c r="T191" s="691"/>
      <c r="U191" s="691"/>
      <c r="V191" s="691"/>
      <c r="W191" s="691"/>
      <c r="X191" s="692"/>
    </row>
    <row r="192" spans="2:24">
      <c r="B192" s="824"/>
      <c r="C192" s="826"/>
      <c r="D192" s="826"/>
      <c r="E192" s="709"/>
      <c r="F192" s="709" t="s">
        <v>193</v>
      </c>
      <c r="G192" s="709"/>
      <c r="H192" s="709" t="s">
        <v>194</v>
      </c>
      <c r="I192" s="709"/>
      <c r="J192" s="709" t="s">
        <v>195</v>
      </c>
      <c r="K192" s="709"/>
      <c r="L192" s="709" t="s">
        <v>196</v>
      </c>
      <c r="M192" s="709"/>
      <c r="N192" s="709" t="s">
        <v>197</v>
      </c>
      <c r="O192" s="709"/>
      <c r="P192" s="709" t="s">
        <v>198</v>
      </c>
      <c r="Q192" s="709"/>
      <c r="R192" s="709" t="s">
        <v>199</v>
      </c>
      <c r="S192" s="709"/>
      <c r="T192" s="709" t="s">
        <v>200</v>
      </c>
      <c r="U192" s="709"/>
      <c r="V192" s="709" t="s">
        <v>201</v>
      </c>
      <c r="W192" s="709"/>
      <c r="X192" s="174" t="s">
        <v>202</v>
      </c>
    </row>
    <row r="193" spans="2:24" ht="34.5" thickBot="1">
      <c r="B193" s="824"/>
      <c r="C193" s="827"/>
      <c r="D193" s="827"/>
      <c r="E193" s="828"/>
      <c r="F193" s="175" t="s">
        <v>203</v>
      </c>
      <c r="G193" s="176" t="s">
        <v>338</v>
      </c>
      <c r="H193" s="175" t="s">
        <v>203</v>
      </c>
      <c r="I193" s="176" t="s">
        <v>338</v>
      </c>
      <c r="J193" s="175" t="s">
        <v>203</v>
      </c>
      <c r="K193" s="176" t="s">
        <v>338</v>
      </c>
      <c r="L193" s="175" t="s">
        <v>203</v>
      </c>
      <c r="M193" s="176" t="s">
        <v>338</v>
      </c>
      <c r="N193" s="175" t="s">
        <v>203</v>
      </c>
      <c r="O193" s="176" t="s">
        <v>338</v>
      </c>
      <c r="P193" s="175" t="s">
        <v>203</v>
      </c>
      <c r="Q193" s="176" t="s">
        <v>338</v>
      </c>
      <c r="R193" s="175" t="s">
        <v>203</v>
      </c>
      <c r="S193" s="176" t="s">
        <v>338</v>
      </c>
      <c r="T193" s="175" t="s">
        <v>203</v>
      </c>
      <c r="U193" s="176" t="s">
        <v>338</v>
      </c>
      <c r="V193" s="175" t="s">
        <v>203</v>
      </c>
      <c r="W193" s="176" t="s">
        <v>338</v>
      </c>
      <c r="X193" s="177" t="s">
        <v>203</v>
      </c>
    </row>
    <row r="194" spans="2:24" ht="13.5" thickBot="1">
      <c r="B194" s="178" t="s">
        <v>152</v>
      </c>
      <c r="C194" s="122">
        <v>1.5359431934745882</v>
      </c>
      <c r="D194" s="122">
        <v>47.219126395982876</v>
      </c>
      <c r="E194" s="123">
        <v>80457</v>
      </c>
      <c r="F194" s="123">
        <v>1028</v>
      </c>
      <c r="G194" s="122">
        <v>3.9537549133481535</v>
      </c>
      <c r="H194" s="123">
        <v>19095</v>
      </c>
      <c r="I194" s="122">
        <v>69.216883192205074</v>
      </c>
      <c r="J194" s="179">
        <v>23289</v>
      </c>
      <c r="K194" s="122">
        <v>82.618212262360444</v>
      </c>
      <c r="L194" s="123">
        <v>17121</v>
      </c>
      <c r="M194" s="122">
        <v>64.604865458414935</v>
      </c>
      <c r="N194" s="123">
        <v>12079</v>
      </c>
      <c r="O194" s="122">
        <v>50.199693291053492</v>
      </c>
      <c r="P194" s="179">
        <v>5904</v>
      </c>
      <c r="Q194" s="122">
        <v>27.304890738813736</v>
      </c>
      <c r="R194" s="123">
        <v>1757</v>
      </c>
      <c r="S194" s="122">
        <v>8.4720427411422072</v>
      </c>
      <c r="T194" s="123">
        <v>160</v>
      </c>
      <c r="U194" s="122">
        <v>0.73765012332587998</v>
      </c>
      <c r="V194" s="179">
        <v>16</v>
      </c>
      <c r="W194" s="122">
        <v>8.064597425377272E-2</v>
      </c>
      <c r="X194" s="167">
        <v>8</v>
      </c>
    </row>
    <row r="195" spans="2:24">
      <c r="B195" s="154" t="s">
        <v>274</v>
      </c>
      <c r="C195" s="130">
        <v>1.8064110858334748</v>
      </c>
      <c r="D195" s="130">
        <v>55.415037939756267</v>
      </c>
      <c r="E195" s="129">
        <v>241</v>
      </c>
      <c r="F195" s="129">
        <v>7</v>
      </c>
      <c r="G195" s="130">
        <v>8.827238335435057</v>
      </c>
      <c r="H195" s="129">
        <v>72</v>
      </c>
      <c r="I195" s="130">
        <v>91.254752851711032</v>
      </c>
      <c r="J195" s="129">
        <v>56</v>
      </c>
      <c r="K195" s="130">
        <v>71.979434447300775</v>
      </c>
      <c r="L195" s="129">
        <v>43</v>
      </c>
      <c r="M195" s="130">
        <v>67.398119122257057</v>
      </c>
      <c r="N195" s="129">
        <v>38</v>
      </c>
      <c r="O195" s="130">
        <v>75.697211155378483</v>
      </c>
      <c r="P195" s="129">
        <v>25</v>
      </c>
      <c r="Q195" s="130">
        <v>46.125461254612546</v>
      </c>
      <c r="R195" s="129">
        <v>0</v>
      </c>
      <c r="S195" s="130">
        <v>0</v>
      </c>
      <c r="T195" s="129">
        <v>0</v>
      </c>
      <c r="U195" s="130">
        <v>0</v>
      </c>
      <c r="V195" s="129">
        <v>0</v>
      </c>
      <c r="W195" s="130">
        <v>0</v>
      </c>
      <c r="X195" s="183">
        <v>0</v>
      </c>
    </row>
    <row r="196" spans="2:24">
      <c r="B196" s="132" t="s">
        <v>275</v>
      </c>
      <c r="C196" s="133">
        <v>1.9272954718081705</v>
      </c>
      <c r="D196" s="133">
        <v>56.745182012847962</v>
      </c>
      <c r="E196" s="134">
        <v>53</v>
      </c>
      <c r="F196" s="134">
        <v>3</v>
      </c>
      <c r="G196" s="133">
        <v>22.388059701492537</v>
      </c>
      <c r="H196" s="134">
        <v>14</v>
      </c>
      <c r="I196" s="133">
        <v>92.105263157894726</v>
      </c>
      <c r="J196" s="134">
        <v>12</v>
      </c>
      <c r="K196" s="133">
        <v>80.536912751677846</v>
      </c>
      <c r="L196" s="134">
        <v>6</v>
      </c>
      <c r="M196" s="133">
        <v>45.112781954887218</v>
      </c>
      <c r="N196" s="134">
        <v>12</v>
      </c>
      <c r="O196" s="133">
        <v>96</v>
      </c>
      <c r="P196" s="134">
        <v>5</v>
      </c>
      <c r="Q196" s="133">
        <v>42.016806722689076</v>
      </c>
      <c r="R196" s="134">
        <v>0</v>
      </c>
      <c r="S196" s="133">
        <v>0</v>
      </c>
      <c r="T196" s="134">
        <v>1</v>
      </c>
      <c r="U196" s="133">
        <v>7.2992700729927007</v>
      </c>
      <c r="V196" s="134">
        <v>0</v>
      </c>
      <c r="W196" s="133">
        <v>0</v>
      </c>
      <c r="X196" s="184">
        <v>0</v>
      </c>
    </row>
    <row r="197" spans="2:24">
      <c r="B197" s="132" t="s">
        <v>276</v>
      </c>
      <c r="C197" s="133">
        <v>1.9575966377273288</v>
      </c>
      <c r="D197" s="133">
        <v>61.897513952308472</v>
      </c>
      <c r="E197" s="134">
        <v>122</v>
      </c>
      <c r="F197" s="134">
        <v>1</v>
      </c>
      <c r="G197" s="133">
        <v>2.2471910112359552</v>
      </c>
      <c r="H197" s="134">
        <v>38</v>
      </c>
      <c r="I197" s="133">
        <v>95.477386934673362</v>
      </c>
      <c r="J197" s="134">
        <v>23</v>
      </c>
      <c r="K197" s="133">
        <v>67.647058823529406</v>
      </c>
      <c r="L197" s="134">
        <v>28</v>
      </c>
      <c r="M197" s="133">
        <v>96.551724137931032</v>
      </c>
      <c r="N197" s="134">
        <v>17</v>
      </c>
      <c r="O197" s="133">
        <v>65.384615384615387</v>
      </c>
      <c r="P197" s="134">
        <v>11</v>
      </c>
      <c r="Q197" s="133">
        <v>46.02510460251046</v>
      </c>
      <c r="R197" s="134">
        <v>3</v>
      </c>
      <c r="S197" s="133">
        <v>13.761467889908257</v>
      </c>
      <c r="T197" s="134">
        <v>1</v>
      </c>
      <c r="U197" s="133">
        <v>4.4247787610619467</v>
      </c>
      <c r="V197" s="134">
        <v>0</v>
      </c>
      <c r="W197" s="133">
        <v>0</v>
      </c>
      <c r="X197" s="184">
        <v>0</v>
      </c>
    </row>
    <row r="198" spans="2:24">
      <c r="B198" s="132" t="s">
        <v>277</v>
      </c>
      <c r="C198" s="133">
        <v>1.8108082774706662</v>
      </c>
      <c r="D198" s="133">
        <v>54.398148148148145</v>
      </c>
      <c r="E198" s="134">
        <v>194</v>
      </c>
      <c r="F198" s="134">
        <v>0</v>
      </c>
      <c r="G198" s="133">
        <v>0</v>
      </c>
      <c r="H198" s="134">
        <v>37</v>
      </c>
      <c r="I198" s="133">
        <v>53.623188405797102</v>
      </c>
      <c r="J198" s="134">
        <v>59</v>
      </c>
      <c r="K198" s="133">
        <v>94.551282051282044</v>
      </c>
      <c r="L198" s="134">
        <v>38</v>
      </c>
      <c r="M198" s="133">
        <v>84.257206208425728</v>
      </c>
      <c r="N198" s="134">
        <v>34</v>
      </c>
      <c r="O198" s="133">
        <v>88.311688311688314</v>
      </c>
      <c r="P198" s="134">
        <v>19</v>
      </c>
      <c r="Q198" s="133">
        <v>46.798029556650242</v>
      </c>
      <c r="R198" s="134">
        <v>6</v>
      </c>
      <c r="S198" s="133">
        <v>14.814814814814815</v>
      </c>
      <c r="T198" s="134">
        <v>1</v>
      </c>
      <c r="U198" s="133">
        <v>2.1186440677966103</v>
      </c>
      <c r="V198" s="134">
        <v>0</v>
      </c>
      <c r="W198" s="133">
        <v>0</v>
      </c>
      <c r="X198" s="184">
        <v>0</v>
      </c>
    </row>
    <row r="199" spans="2:24">
      <c r="B199" s="132" t="s">
        <v>278</v>
      </c>
      <c r="C199" s="133">
        <v>1.5440163973038392</v>
      </c>
      <c r="D199" s="133">
        <v>49.875311720698257</v>
      </c>
      <c r="E199" s="134">
        <v>47</v>
      </c>
      <c r="F199" s="134">
        <v>1</v>
      </c>
      <c r="G199" s="133">
        <v>7.5757575757575761</v>
      </c>
      <c r="H199" s="134">
        <v>18</v>
      </c>
      <c r="I199" s="133">
        <v>121.62162162162163</v>
      </c>
      <c r="J199" s="134">
        <v>9</v>
      </c>
      <c r="K199" s="133">
        <v>64.285714285714278</v>
      </c>
      <c r="L199" s="134">
        <v>7</v>
      </c>
      <c r="M199" s="133">
        <v>59.322033898305087</v>
      </c>
      <c r="N199" s="134">
        <v>5</v>
      </c>
      <c r="O199" s="133">
        <v>44.642857142857146</v>
      </c>
      <c r="P199" s="134">
        <v>5</v>
      </c>
      <c r="Q199" s="133">
        <v>47.169811320754718</v>
      </c>
      <c r="R199" s="134">
        <v>2</v>
      </c>
      <c r="S199" s="133">
        <v>17.543859649122805</v>
      </c>
      <c r="T199" s="134">
        <v>0</v>
      </c>
      <c r="U199" s="133">
        <v>0</v>
      </c>
      <c r="V199" s="134">
        <v>0</v>
      </c>
      <c r="W199" s="133">
        <v>0</v>
      </c>
      <c r="X199" s="184">
        <v>0</v>
      </c>
    </row>
    <row r="200" spans="2:24">
      <c r="B200" s="132" t="s">
        <v>279</v>
      </c>
      <c r="C200" s="133">
        <v>1.9223742670822741</v>
      </c>
      <c r="D200" s="133">
        <v>56.510340809787358</v>
      </c>
      <c r="E200" s="134">
        <v>600</v>
      </c>
      <c r="F200" s="134">
        <v>4</v>
      </c>
      <c r="G200" s="133">
        <v>1.8596001859600186</v>
      </c>
      <c r="H200" s="134">
        <v>122</v>
      </c>
      <c r="I200" s="133">
        <v>53.066550674206177</v>
      </c>
      <c r="J200" s="134">
        <v>175</v>
      </c>
      <c r="K200" s="133">
        <v>75.010715816545229</v>
      </c>
      <c r="L200" s="134">
        <v>130</v>
      </c>
      <c r="M200" s="133">
        <v>67.849686847599159</v>
      </c>
      <c r="N200" s="134">
        <v>110</v>
      </c>
      <c r="O200" s="133">
        <v>68.922305764411021</v>
      </c>
      <c r="P200" s="134">
        <v>46</v>
      </c>
      <c r="Q200" s="133">
        <v>31.922276197085356</v>
      </c>
      <c r="R200" s="134">
        <v>13</v>
      </c>
      <c r="S200" s="133">
        <v>10.172143974960875</v>
      </c>
      <c r="T200" s="134">
        <v>0</v>
      </c>
      <c r="U200" s="133">
        <v>0</v>
      </c>
      <c r="V200" s="134">
        <v>0</v>
      </c>
      <c r="W200" s="133">
        <v>0</v>
      </c>
      <c r="X200" s="184">
        <v>0</v>
      </c>
    </row>
    <row r="201" spans="2:24">
      <c r="B201" s="132" t="s">
        <v>280</v>
      </c>
      <c r="C201" s="133">
        <v>1.8266468627858645</v>
      </c>
      <c r="D201" s="133">
        <v>58.823529411764703</v>
      </c>
      <c r="E201" s="134">
        <v>240</v>
      </c>
      <c r="F201" s="134">
        <v>1</v>
      </c>
      <c r="G201" s="133">
        <v>1.3071895424836601</v>
      </c>
      <c r="H201" s="134">
        <v>54</v>
      </c>
      <c r="I201" s="133">
        <v>67.924528301886795</v>
      </c>
      <c r="J201" s="134">
        <v>75</v>
      </c>
      <c r="K201" s="133">
        <v>102.73972602739725</v>
      </c>
      <c r="L201" s="134">
        <v>54</v>
      </c>
      <c r="M201" s="133">
        <v>88.669950738916256</v>
      </c>
      <c r="N201" s="134">
        <v>30</v>
      </c>
      <c r="O201" s="133">
        <v>53.285968028419177</v>
      </c>
      <c r="P201" s="134">
        <v>21</v>
      </c>
      <c r="Q201" s="133">
        <v>40.462427745664741</v>
      </c>
      <c r="R201" s="134">
        <v>5</v>
      </c>
      <c r="S201" s="133">
        <v>10.638297872340425</v>
      </c>
      <c r="T201" s="134">
        <v>0</v>
      </c>
      <c r="U201" s="133">
        <v>0</v>
      </c>
      <c r="V201" s="134">
        <v>0</v>
      </c>
      <c r="W201" s="133">
        <v>0</v>
      </c>
      <c r="X201" s="184">
        <v>0</v>
      </c>
    </row>
    <row r="202" spans="2:24">
      <c r="B202" s="132" t="s">
        <v>281</v>
      </c>
      <c r="C202" s="133">
        <v>4.1107437151929265</v>
      </c>
      <c r="D202" s="133">
        <v>129.27605409705649</v>
      </c>
      <c r="E202" s="134">
        <v>167</v>
      </c>
      <c r="F202" s="134">
        <v>0</v>
      </c>
      <c r="G202" s="133">
        <v>0</v>
      </c>
      <c r="H202" s="134">
        <v>30</v>
      </c>
      <c r="I202" s="133">
        <v>37.220843672456574</v>
      </c>
      <c r="J202" s="134">
        <v>52</v>
      </c>
      <c r="K202" s="133">
        <v>61.611374407582936</v>
      </c>
      <c r="L202" s="134">
        <v>37</v>
      </c>
      <c r="M202" s="133">
        <v>46.25</v>
      </c>
      <c r="N202" s="134">
        <v>28</v>
      </c>
      <c r="O202" s="133">
        <v>36.697247706422019</v>
      </c>
      <c r="P202" s="134">
        <v>17</v>
      </c>
      <c r="Q202" s="133">
        <v>24.637681159420293</v>
      </c>
      <c r="R202" s="134">
        <v>1</v>
      </c>
      <c r="S202" s="133">
        <v>1.6474464579901154</v>
      </c>
      <c r="T202" s="134">
        <v>2</v>
      </c>
      <c r="U202" s="133">
        <v>3.8610038610038613</v>
      </c>
      <c r="V202" s="134">
        <v>0</v>
      </c>
      <c r="W202" s="133">
        <v>0</v>
      </c>
      <c r="X202" s="184">
        <v>0</v>
      </c>
    </row>
    <row r="203" spans="2:24">
      <c r="B203" s="132" t="s">
        <v>282</v>
      </c>
      <c r="C203" s="133">
        <v>0.92816196781861482</v>
      </c>
      <c r="D203" s="133">
        <v>28.361789191477353</v>
      </c>
      <c r="E203" s="134">
        <v>437</v>
      </c>
      <c r="F203" s="134">
        <v>0</v>
      </c>
      <c r="G203" s="133">
        <v>0</v>
      </c>
      <c r="H203" s="134">
        <v>69</v>
      </c>
      <c r="I203" s="133">
        <v>57.788944723618094</v>
      </c>
      <c r="J203" s="134">
        <v>135</v>
      </c>
      <c r="K203" s="133">
        <v>114.11665257819104</v>
      </c>
      <c r="L203" s="134">
        <v>106</v>
      </c>
      <c r="M203" s="133">
        <v>97.247706422018354</v>
      </c>
      <c r="N203" s="134">
        <v>68</v>
      </c>
      <c r="O203" s="133">
        <v>69.246435845213853</v>
      </c>
      <c r="P203" s="134">
        <v>41</v>
      </c>
      <c r="Q203" s="133">
        <v>49.101796407185631</v>
      </c>
      <c r="R203" s="134">
        <v>17</v>
      </c>
      <c r="S203" s="133">
        <v>20.214030915576696</v>
      </c>
      <c r="T203" s="134">
        <v>1</v>
      </c>
      <c r="U203" s="133">
        <v>1.0395010395010396</v>
      </c>
      <c r="V203" s="134">
        <v>0</v>
      </c>
      <c r="W203" s="133">
        <v>0</v>
      </c>
      <c r="X203" s="184">
        <v>0</v>
      </c>
    </row>
    <row r="204" spans="2:24">
      <c r="B204" s="132" t="s">
        <v>283</v>
      </c>
      <c r="C204" s="133">
        <v>3.2311365666840577</v>
      </c>
      <c r="D204" s="133">
        <v>101.39416983523446</v>
      </c>
      <c r="E204" s="134">
        <v>119</v>
      </c>
      <c r="F204" s="134">
        <v>1</v>
      </c>
      <c r="G204" s="133">
        <v>2.3094688221709005</v>
      </c>
      <c r="H204" s="134">
        <v>25</v>
      </c>
      <c r="I204" s="133">
        <v>55.928411633109619</v>
      </c>
      <c r="J204" s="134">
        <v>26</v>
      </c>
      <c r="K204" s="133">
        <v>60.324825986078885</v>
      </c>
      <c r="L204" s="134">
        <v>26</v>
      </c>
      <c r="M204" s="133">
        <v>71.428571428571431</v>
      </c>
      <c r="N204" s="134">
        <v>17</v>
      </c>
      <c r="O204" s="133">
        <v>59.233449477351918</v>
      </c>
      <c r="P204" s="134">
        <v>12</v>
      </c>
      <c r="Q204" s="133">
        <v>44.117647058823529</v>
      </c>
      <c r="R204" s="134">
        <v>10</v>
      </c>
      <c r="S204" s="133">
        <v>38.022813688212928</v>
      </c>
      <c r="T204" s="134">
        <v>2</v>
      </c>
      <c r="U204" s="133">
        <v>6.6006600660066006</v>
      </c>
      <c r="V204" s="134">
        <v>0</v>
      </c>
      <c r="W204" s="133">
        <v>0</v>
      </c>
      <c r="X204" s="184">
        <v>0</v>
      </c>
    </row>
    <row r="205" spans="2:24">
      <c r="B205" s="132" t="s">
        <v>284</v>
      </c>
      <c r="C205" s="133">
        <v>0.42783483463463662</v>
      </c>
      <c r="D205" s="133">
        <v>13.42227937630606</v>
      </c>
      <c r="E205" s="134">
        <v>417</v>
      </c>
      <c r="F205" s="134">
        <v>1</v>
      </c>
      <c r="G205" s="133">
        <v>0.4923682914820286</v>
      </c>
      <c r="H205" s="134">
        <v>75</v>
      </c>
      <c r="I205" s="133">
        <v>34.770514603616135</v>
      </c>
      <c r="J205" s="134">
        <v>129</v>
      </c>
      <c r="K205" s="133">
        <v>59.120073327222727</v>
      </c>
      <c r="L205" s="134">
        <v>93</v>
      </c>
      <c r="M205" s="133">
        <v>49.284578696343402</v>
      </c>
      <c r="N205" s="134">
        <v>72</v>
      </c>
      <c r="O205" s="133">
        <v>40.51772650534609</v>
      </c>
      <c r="P205" s="134">
        <v>36</v>
      </c>
      <c r="Q205" s="133">
        <v>21.712907117008445</v>
      </c>
      <c r="R205" s="134">
        <v>11</v>
      </c>
      <c r="S205" s="133">
        <v>7.4576271186440684</v>
      </c>
      <c r="T205" s="134">
        <v>0</v>
      </c>
      <c r="U205" s="133">
        <v>0</v>
      </c>
      <c r="V205" s="134">
        <v>0</v>
      </c>
      <c r="W205" s="133">
        <v>0</v>
      </c>
      <c r="X205" s="184">
        <v>0</v>
      </c>
    </row>
    <row r="206" spans="2:24">
      <c r="B206" s="132" t="s">
        <v>285</v>
      </c>
      <c r="C206" s="133">
        <v>10.362226386130674</v>
      </c>
      <c r="D206" s="133">
        <v>310.36931818181819</v>
      </c>
      <c r="E206" s="134">
        <v>58</v>
      </c>
      <c r="F206" s="134">
        <v>0</v>
      </c>
      <c r="G206" s="133">
        <v>0</v>
      </c>
      <c r="H206" s="134">
        <v>13</v>
      </c>
      <c r="I206" s="133">
        <v>54.621848739495796</v>
      </c>
      <c r="J206" s="134">
        <v>17</v>
      </c>
      <c r="K206" s="133">
        <v>73.913043478260875</v>
      </c>
      <c r="L206" s="134">
        <v>9</v>
      </c>
      <c r="M206" s="133">
        <v>42.25352112676056</v>
      </c>
      <c r="N206" s="134">
        <v>9</v>
      </c>
      <c r="O206" s="133">
        <v>46.153846153846153</v>
      </c>
      <c r="P206" s="134">
        <v>7</v>
      </c>
      <c r="Q206" s="133">
        <v>41.666666666666664</v>
      </c>
      <c r="R206" s="134">
        <v>3</v>
      </c>
      <c r="S206" s="133">
        <v>17.647058823529413</v>
      </c>
      <c r="T206" s="134">
        <v>0</v>
      </c>
      <c r="U206" s="133">
        <v>0</v>
      </c>
      <c r="V206" s="134">
        <v>0</v>
      </c>
      <c r="W206" s="133">
        <v>0</v>
      </c>
      <c r="X206" s="184">
        <v>0</v>
      </c>
    </row>
    <row r="207" spans="2:24">
      <c r="B207" s="132" t="s">
        <v>345</v>
      </c>
      <c r="C207" s="133">
        <v>0.2715335929556526</v>
      </c>
      <c r="D207" s="133">
        <v>8.2955733705123738</v>
      </c>
      <c r="E207" s="134">
        <v>702</v>
      </c>
      <c r="F207" s="134">
        <v>5</v>
      </c>
      <c r="G207" s="133">
        <v>2.1701388888888888</v>
      </c>
      <c r="H207" s="134">
        <v>143</v>
      </c>
      <c r="I207" s="133">
        <v>57.291666666666664</v>
      </c>
      <c r="J207" s="134">
        <v>224</v>
      </c>
      <c r="K207" s="133">
        <v>89.815557337610258</v>
      </c>
      <c r="L207" s="134">
        <v>167</v>
      </c>
      <c r="M207" s="133">
        <v>74.988774135608438</v>
      </c>
      <c r="N207" s="134">
        <v>107</v>
      </c>
      <c r="O207" s="133">
        <v>51.916545366327028</v>
      </c>
      <c r="P207" s="134">
        <v>39</v>
      </c>
      <c r="Q207" s="133">
        <v>20.249221183800621</v>
      </c>
      <c r="R207" s="134">
        <v>16</v>
      </c>
      <c r="S207" s="133">
        <v>9.4284030642309951</v>
      </c>
      <c r="T207" s="134">
        <v>1</v>
      </c>
      <c r="U207" s="133">
        <v>0.69252077562326875</v>
      </c>
      <c r="V207" s="134">
        <v>0</v>
      </c>
      <c r="W207" s="133">
        <v>0</v>
      </c>
      <c r="X207" s="184">
        <v>0</v>
      </c>
    </row>
    <row r="208" spans="2:24">
      <c r="B208" s="132" t="s">
        <v>287</v>
      </c>
      <c r="C208" s="133">
        <v>2.6315524131902821</v>
      </c>
      <c r="D208" s="133">
        <v>83.734939759036152</v>
      </c>
      <c r="E208" s="134">
        <v>243</v>
      </c>
      <c r="F208" s="134">
        <v>3</v>
      </c>
      <c r="G208" s="133">
        <v>3.5046728971962615</v>
      </c>
      <c r="H208" s="134">
        <v>62</v>
      </c>
      <c r="I208" s="133">
        <v>71.428571428571431</v>
      </c>
      <c r="J208" s="134">
        <v>75</v>
      </c>
      <c r="K208" s="133">
        <v>85.130533484676505</v>
      </c>
      <c r="L208" s="134">
        <v>46</v>
      </c>
      <c r="M208" s="133">
        <v>58.080808080808083</v>
      </c>
      <c r="N208" s="134">
        <v>38</v>
      </c>
      <c r="O208" s="133">
        <v>52.341597796143255</v>
      </c>
      <c r="P208" s="134">
        <v>15</v>
      </c>
      <c r="Q208" s="133">
        <v>23.183925811437405</v>
      </c>
      <c r="R208" s="134">
        <v>2</v>
      </c>
      <c r="S208" s="133">
        <v>3.6496350364963503</v>
      </c>
      <c r="T208" s="134">
        <v>2</v>
      </c>
      <c r="U208" s="133">
        <v>3.8610038610038613</v>
      </c>
      <c r="V208" s="134">
        <v>0</v>
      </c>
      <c r="W208" s="133">
        <v>0</v>
      </c>
      <c r="X208" s="184">
        <v>0</v>
      </c>
    </row>
    <row r="209" spans="2:27">
      <c r="B209" s="132" t="s">
        <v>288</v>
      </c>
      <c r="C209" s="133">
        <v>0.13339423568813505</v>
      </c>
      <c r="D209" s="133">
        <v>4.2320321050711422</v>
      </c>
      <c r="E209" s="134">
        <v>650</v>
      </c>
      <c r="F209" s="134">
        <v>6</v>
      </c>
      <c r="G209" s="133">
        <v>2.5327142254115658</v>
      </c>
      <c r="H209" s="134">
        <v>131</v>
      </c>
      <c r="I209" s="133">
        <v>50.172347759479123</v>
      </c>
      <c r="J209" s="134">
        <v>184</v>
      </c>
      <c r="K209" s="133">
        <v>70.390206579954096</v>
      </c>
      <c r="L209" s="134">
        <v>161</v>
      </c>
      <c r="M209" s="133">
        <v>75.907590759075916</v>
      </c>
      <c r="N209" s="134">
        <v>108</v>
      </c>
      <c r="O209" s="133">
        <v>56.902002107481557</v>
      </c>
      <c r="P209" s="134">
        <v>42</v>
      </c>
      <c r="Q209" s="133">
        <v>25.014889815366292</v>
      </c>
      <c r="R209" s="134">
        <v>16</v>
      </c>
      <c r="S209" s="133">
        <v>10.891763104152483</v>
      </c>
      <c r="T209" s="134">
        <v>2</v>
      </c>
      <c r="U209" s="133">
        <v>1.5232292460015233</v>
      </c>
      <c r="V209" s="134">
        <v>0</v>
      </c>
      <c r="W209" s="133">
        <v>0</v>
      </c>
      <c r="X209" s="184">
        <v>0</v>
      </c>
    </row>
    <row r="210" spans="2:27">
      <c r="B210" s="132" t="s">
        <v>289</v>
      </c>
      <c r="C210" s="133">
        <v>5.4904180739067661</v>
      </c>
      <c r="D210" s="133">
        <v>176.55935613682092</v>
      </c>
      <c r="E210" s="134">
        <v>122</v>
      </c>
      <c r="F210" s="134">
        <v>1</v>
      </c>
      <c r="G210" s="133">
        <v>1.2048192771084338</v>
      </c>
      <c r="H210" s="134">
        <v>39</v>
      </c>
      <c r="I210" s="133">
        <v>50.452781371280722</v>
      </c>
      <c r="J210" s="134">
        <v>41</v>
      </c>
      <c r="K210" s="133">
        <v>55.55555555555555</v>
      </c>
      <c r="L210" s="134">
        <v>18</v>
      </c>
      <c r="M210" s="133">
        <v>28.081123244929799</v>
      </c>
      <c r="N210" s="134">
        <v>13</v>
      </c>
      <c r="O210" s="133">
        <v>26.639344262295079</v>
      </c>
      <c r="P210" s="134">
        <v>5</v>
      </c>
      <c r="Q210" s="133">
        <v>10.638297872340425</v>
      </c>
      <c r="R210" s="134">
        <v>5</v>
      </c>
      <c r="S210" s="133">
        <v>12.048192771084338</v>
      </c>
      <c r="T210" s="134">
        <v>0</v>
      </c>
      <c r="U210" s="133">
        <v>0</v>
      </c>
      <c r="V210" s="134">
        <v>0</v>
      </c>
      <c r="W210" s="133">
        <v>0</v>
      </c>
      <c r="X210" s="184">
        <v>0</v>
      </c>
    </row>
    <row r="211" spans="2:27">
      <c r="B211" s="132" t="s">
        <v>290</v>
      </c>
      <c r="C211" s="133">
        <v>0.11944005882887113</v>
      </c>
      <c r="D211" s="133">
        <v>3.6893673642191844</v>
      </c>
      <c r="E211" s="134">
        <v>1363</v>
      </c>
      <c r="F211" s="134">
        <v>8</v>
      </c>
      <c r="G211" s="133">
        <v>1.6416991586291811</v>
      </c>
      <c r="H211" s="134">
        <v>257</v>
      </c>
      <c r="I211" s="133">
        <v>49.912604389201789</v>
      </c>
      <c r="J211" s="134">
        <v>370</v>
      </c>
      <c r="K211" s="133">
        <v>69.314349943799172</v>
      </c>
      <c r="L211" s="134">
        <v>342</v>
      </c>
      <c r="M211" s="133">
        <v>67.28310053118237</v>
      </c>
      <c r="N211" s="134">
        <v>237</v>
      </c>
      <c r="O211" s="133">
        <v>47.514033680834004</v>
      </c>
      <c r="P211" s="134">
        <v>112</v>
      </c>
      <c r="Q211" s="133">
        <v>24.148339801638638</v>
      </c>
      <c r="R211" s="134">
        <v>33</v>
      </c>
      <c r="S211" s="133">
        <v>7.9345996633806202</v>
      </c>
      <c r="T211" s="134">
        <v>4</v>
      </c>
      <c r="U211" s="133">
        <v>1.0772959870724481</v>
      </c>
      <c r="V211" s="134">
        <v>0</v>
      </c>
      <c r="W211" s="133">
        <v>0</v>
      </c>
      <c r="X211" s="184">
        <v>0</v>
      </c>
    </row>
    <row r="212" spans="2:27">
      <c r="B212" s="132" t="s">
        <v>291</v>
      </c>
      <c r="C212" s="133">
        <v>12.671147578077649</v>
      </c>
      <c r="D212" s="133">
        <v>380.83263481419391</v>
      </c>
      <c r="E212" s="134">
        <v>187</v>
      </c>
      <c r="F212" s="134">
        <v>2</v>
      </c>
      <c r="G212" s="133">
        <v>3.0487804878048781</v>
      </c>
      <c r="H212" s="134">
        <v>54</v>
      </c>
      <c r="I212" s="133">
        <v>79.763663220088631</v>
      </c>
      <c r="J212" s="134">
        <v>58</v>
      </c>
      <c r="K212" s="133">
        <v>91.917591125198101</v>
      </c>
      <c r="L212" s="134">
        <v>36</v>
      </c>
      <c r="M212" s="133">
        <v>71.570576540755468</v>
      </c>
      <c r="N212" s="134">
        <v>26</v>
      </c>
      <c r="O212" s="133">
        <v>56.521739130434781</v>
      </c>
      <c r="P212" s="134">
        <v>7</v>
      </c>
      <c r="Q212" s="133">
        <v>17.156862745098042</v>
      </c>
      <c r="R212" s="134">
        <v>4</v>
      </c>
      <c r="S212" s="133">
        <v>9.456264775413711</v>
      </c>
      <c r="T212" s="134">
        <v>0</v>
      </c>
      <c r="U212" s="133">
        <v>0</v>
      </c>
      <c r="V212" s="134">
        <v>0</v>
      </c>
      <c r="W212" s="133">
        <v>0</v>
      </c>
      <c r="X212" s="184">
        <v>0</v>
      </c>
    </row>
    <row r="213" spans="2:27">
      <c r="B213" s="132" t="s">
        <v>292</v>
      </c>
      <c r="C213" s="133">
        <v>4.3299222780269515</v>
      </c>
      <c r="D213" s="133">
        <v>145.18633540372673</v>
      </c>
      <c r="E213" s="134">
        <v>81</v>
      </c>
      <c r="F213" s="134">
        <v>2</v>
      </c>
      <c r="G213" s="133">
        <v>8.5470085470085486</v>
      </c>
      <c r="H213" s="134">
        <v>25</v>
      </c>
      <c r="I213" s="133">
        <v>96.15384615384616</v>
      </c>
      <c r="J213" s="134">
        <v>16</v>
      </c>
      <c r="K213" s="133">
        <v>63.492063492063487</v>
      </c>
      <c r="L213" s="134">
        <v>12</v>
      </c>
      <c r="M213" s="133">
        <v>63.492063492063487</v>
      </c>
      <c r="N213" s="134">
        <v>14</v>
      </c>
      <c r="O213" s="133">
        <v>82.352941176470594</v>
      </c>
      <c r="P213" s="134">
        <v>11</v>
      </c>
      <c r="Q213" s="133">
        <v>70.967741935483872</v>
      </c>
      <c r="R213" s="134">
        <v>1</v>
      </c>
      <c r="S213" s="133">
        <v>7.7519379844961236</v>
      </c>
      <c r="T213" s="134">
        <v>0</v>
      </c>
      <c r="U213" s="133">
        <v>0</v>
      </c>
      <c r="V213" s="134">
        <v>0</v>
      </c>
      <c r="W213" s="133">
        <v>0</v>
      </c>
      <c r="X213" s="184">
        <v>0</v>
      </c>
    </row>
    <row r="214" spans="2:27">
      <c r="B214" s="132" t="s">
        <v>293</v>
      </c>
      <c r="C214" s="133">
        <v>1.0186573432947719</v>
      </c>
      <c r="D214" s="133">
        <v>31.940063091482653</v>
      </c>
      <c r="E214" s="134">
        <v>216</v>
      </c>
      <c r="F214" s="134">
        <v>1</v>
      </c>
      <c r="G214" s="133">
        <v>2.150537634408602</v>
      </c>
      <c r="H214" s="134">
        <v>59</v>
      </c>
      <c r="I214" s="133">
        <v>124.47257383966246</v>
      </c>
      <c r="J214" s="134">
        <v>54</v>
      </c>
      <c r="K214" s="133">
        <v>120</v>
      </c>
      <c r="L214" s="134">
        <v>49</v>
      </c>
      <c r="M214" s="133">
        <v>131.72043010752688</v>
      </c>
      <c r="N214" s="134">
        <v>32</v>
      </c>
      <c r="O214" s="133">
        <v>92.753623188405797</v>
      </c>
      <c r="P214" s="134">
        <v>17</v>
      </c>
      <c r="Q214" s="133">
        <v>53.797468354430379</v>
      </c>
      <c r="R214" s="134">
        <v>4</v>
      </c>
      <c r="S214" s="133">
        <v>13.937282229965156</v>
      </c>
      <c r="T214" s="134">
        <v>0</v>
      </c>
      <c r="U214" s="133">
        <v>0</v>
      </c>
      <c r="V214" s="134">
        <v>0</v>
      </c>
      <c r="W214" s="133">
        <v>0</v>
      </c>
      <c r="X214" s="184">
        <v>0</v>
      </c>
    </row>
    <row r="215" spans="2:27">
      <c r="B215" s="132" t="s">
        <v>294</v>
      </c>
      <c r="C215" s="133">
        <v>2.1510812677296869</v>
      </c>
      <c r="D215" s="133">
        <v>67.268763625038929</v>
      </c>
      <c r="E215" s="134">
        <v>159</v>
      </c>
      <c r="F215" s="134">
        <v>0</v>
      </c>
      <c r="G215" s="133">
        <v>0</v>
      </c>
      <c r="H215" s="134">
        <v>43</v>
      </c>
      <c r="I215" s="133">
        <v>70.491803278688522</v>
      </c>
      <c r="J215" s="134">
        <v>48</v>
      </c>
      <c r="K215" s="133">
        <v>84.507042253521121</v>
      </c>
      <c r="L215" s="134">
        <v>33</v>
      </c>
      <c r="M215" s="133">
        <v>66.265060240963862</v>
      </c>
      <c r="N215" s="134">
        <v>21</v>
      </c>
      <c r="O215" s="133">
        <v>51.597051597051596</v>
      </c>
      <c r="P215" s="134">
        <v>8</v>
      </c>
      <c r="Q215" s="133">
        <v>22.857142857142858</v>
      </c>
      <c r="R215" s="134">
        <v>6</v>
      </c>
      <c r="S215" s="133">
        <v>16.574585635359114</v>
      </c>
      <c r="T215" s="134">
        <v>0</v>
      </c>
      <c r="U215" s="133">
        <v>0</v>
      </c>
      <c r="V215" s="134">
        <v>0</v>
      </c>
      <c r="W215" s="133">
        <v>0</v>
      </c>
      <c r="X215" s="184">
        <v>0</v>
      </c>
    </row>
    <row r="216" spans="2:27">
      <c r="B216" s="132" t="s">
        <v>295</v>
      </c>
      <c r="C216" s="133">
        <v>1.1076234760281385</v>
      </c>
      <c r="D216" s="133">
        <v>34.341252699784015</v>
      </c>
      <c r="E216" s="134">
        <v>201</v>
      </c>
      <c r="F216" s="134">
        <v>0</v>
      </c>
      <c r="G216" s="133">
        <v>0</v>
      </c>
      <c r="H216" s="134">
        <v>42</v>
      </c>
      <c r="I216" s="133">
        <v>52.434456928838955</v>
      </c>
      <c r="J216" s="134">
        <v>64</v>
      </c>
      <c r="K216" s="133">
        <v>81.012658227848107</v>
      </c>
      <c r="L216" s="134">
        <v>44</v>
      </c>
      <c r="M216" s="133">
        <v>64.516129032258064</v>
      </c>
      <c r="N216" s="134">
        <v>28</v>
      </c>
      <c r="O216" s="133">
        <v>45.307443365695796</v>
      </c>
      <c r="P216" s="134">
        <v>15</v>
      </c>
      <c r="Q216" s="133">
        <v>25.773195876288657</v>
      </c>
      <c r="R216" s="134">
        <v>8</v>
      </c>
      <c r="S216" s="133">
        <v>14.625228519195613</v>
      </c>
      <c r="T216" s="134">
        <v>0</v>
      </c>
      <c r="U216" s="133">
        <v>0</v>
      </c>
      <c r="V216" s="134">
        <v>0</v>
      </c>
      <c r="W216" s="133">
        <v>0</v>
      </c>
      <c r="X216" s="184">
        <v>0</v>
      </c>
    </row>
    <row r="217" spans="2:27" ht="13.5" thickBot="1">
      <c r="B217" s="156" t="s">
        <v>296</v>
      </c>
      <c r="C217" s="155">
        <v>1.449383792777899</v>
      </c>
      <c r="D217" s="155">
        <v>46.995774502731109</v>
      </c>
      <c r="E217" s="135">
        <v>456</v>
      </c>
      <c r="F217" s="135">
        <v>3</v>
      </c>
      <c r="G217" s="155">
        <v>1.910828025477707</v>
      </c>
      <c r="H217" s="135">
        <v>124</v>
      </c>
      <c r="I217" s="155">
        <v>69.119286510590868</v>
      </c>
      <c r="J217" s="135">
        <v>144</v>
      </c>
      <c r="K217" s="155">
        <v>77.711818672423092</v>
      </c>
      <c r="L217" s="135">
        <v>91</v>
      </c>
      <c r="M217" s="155">
        <v>61.611374407582936</v>
      </c>
      <c r="N217" s="135">
        <v>52</v>
      </c>
      <c r="O217" s="155">
        <v>42.588042588042583</v>
      </c>
      <c r="P217" s="135">
        <v>27</v>
      </c>
      <c r="Q217" s="155">
        <v>23.27586206896552</v>
      </c>
      <c r="R217" s="135">
        <v>14</v>
      </c>
      <c r="S217" s="155">
        <v>12.750455373406194</v>
      </c>
      <c r="T217" s="135">
        <v>1</v>
      </c>
      <c r="U217" s="155">
        <v>0.90909090909090906</v>
      </c>
      <c r="V217" s="135">
        <v>0</v>
      </c>
      <c r="W217" s="155">
        <v>0</v>
      </c>
      <c r="X217" s="185">
        <v>0</v>
      </c>
    </row>
    <row r="218" spans="2:27" ht="13.5" thickBot="1">
      <c r="B218" s="121" t="s">
        <v>85</v>
      </c>
      <c r="C218" s="124">
        <v>1.4900010604838723</v>
      </c>
      <c r="D218" s="124">
        <v>46.834144242544596</v>
      </c>
      <c r="E218" s="123">
        <v>7075</v>
      </c>
      <c r="F218" s="152">
        <v>50</v>
      </c>
      <c r="G218" s="124">
        <v>1.9933025035879446</v>
      </c>
      <c r="H218" s="152">
        <v>1546</v>
      </c>
      <c r="I218" s="124">
        <v>58.063546909036276</v>
      </c>
      <c r="J218" s="153">
        <v>2046</v>
      </c>
      <c r="K218" s="122">
        <v>76.995446505851802</v>
      </c>
      <c r="L218" s="152">
        <v>1576</v>
      </c>
      <c r="M218" s="124">
        <v>68.242833636442356</v>
      </c>
      <c r="N218" s="152">
        <v>1116</v>
      </c>
      <c r="O218" s="124">
        <v>53.323140140474941</v>
      </c>
      <c r="P218" s="153">
        <v>543</v>
      </c>
      <c r="Q218" s="122">
        <v>28.096864327848493</v>
      </c>
      <c r="R218" s="152">
        <v>180</v>
      </c>
      <c r="S218" s="124">
        <v>10.220304337951397</v>
      </c>
      <c r="T218" s="152">
        <v>18</v>
      </c>
      <c r="U218" s="124">
        <v>1.064773735581189</v>
      </c>
      <c r="V218" s="153">
        <v>0</v>
      </c>
      <c r="W218" s="122">
        <v>0</v>
      </c>
      <c r="X218" s="170">
        <v>0</v>
      </c>
    </row>
    <row r="219" spans="2:27">
      <c r="B219" s="139" t="s">
        <v>339</v>
      </c>
    </row>
    <row r="220" spans="2:27">
      <c r="B220" s="173" t="s">
        <v>335</v>
      </c>
    </row>
    <row r="221" spans="2:27">
      <c r="B221" s="173"/>
    </row>
    <row r="222" spans="2:27">
      <c r="B222" s="173"/>
    </row>
    <row r="223" spans="2:27">
      <c r="B223" s="173"/>
    </row>
    <row r="224" spans="2:27" ht="25.5" customHeight="1" thickBot="1">
      <c r="B224" s="720" t="s">
        <v>377</v>
      </c>
      <c r="C224" s="720"/>
      <c r="D224" s="720"/>
      <c r="E224" s="720"/>
      <c r="F224" s="720"/>
      <c r="G224" s="720"/>
      <c r="H224" s="720"/>
      <c r="I224" s="720"/>
      <c r="J224" s="720"/>
      <c r="K224" s="720"/>
      <c r="L224" s="720"/>
      <c r="M224" s="720"/>
      <c r="N224" s="720"/>
      <c r="O224" s="720"/>
      <c r="P224" s="720"/>
      <c r="Q224" s="720"/>
      <c r="R224" s="720"/>
      <c r="S224" s="720"/>
      <c r="T224" s="720"/>
      <c r="U224" s="720"/>
      <c r="V224" s="720"/>
      <c r="W224" s="720"/>
      <c r="X224" s="720"/>
      <c r="Y224" s="720"/>
      <c r="Z224" s="720"/>
      <c r="AA224" s="720"/>
    </row>
    <row r="225" spans="2:27">
      <c r="B225" s="726" t="s">
        <v>871</v>
      </c>
      <c r="C225" s="729" t="s">
        <v>162</v>
      </c>
      <c r="D225" s="732" t="s">
        <v>355</v>
      </c>
      <c r="E225" s="733"/>
      <c r="F225" s="733"/>
      <c r="G225" s="733"/>
      <c r="H225" s="733"/>
      <c r="I225" s="733"/>
      <c r="J225" s="733"/>
      <c r="K225" s="733"/>
      <c r="L225" s="733"/>
      <c r="M225" s="733"/>
      <c r="N225" s="733"/>
      <c r="O225" s="733"/>
      <c r="P225" s="733"/>
      <c r="Q225" s="733"/>
      <c r="R225" s="733"/>
      <c r="S225" s="733"/>
      <c r="T225" s="733"/>
      <c r="U225" s="733"/>
      <c r="V225" s="733"/>
      <c r="W225" s="733"/>
      <c r="X225" s="733"/>
      <c r="Y225" s="733"/>
      <c r="Z225" s="733"/>
      <c r="AA225" s="734"/>
    </row>
    <row r="226" spans="2:27">
      <c r="B226" s="727"/>
      <c r="C226" s="730"/>
      <c r="D226" s="735" t="s">
        <v>356</v>
      </c>
      <c r="E226" s="736"/>
      <c r="F226" s="739" t="s">
        <v>357</v>
      </c>
      <c r="G226" s="740"/>
      <c r="H226" s="740"/>
      <c r="I226" s="741"/>
      <c r="J226" s="739" t="s">
        <v>358</v>
      </c>
      <c r="K226" s="740"/>
      <c r="L226" s="740"/>
      <c r="M226" s="741"/>
      <c r="N226" s="735" t="s">
        <v>359</v>
      </c>
      <c r="O226" s="736"/>
      <c r="P226" s="735" t="s">
        <v>360</v>
      </c>
      <c r="Q226" s="736"/>
      <c r="R226" s="735" t="s">
        <v>361</v>
      </c>
      <c r="S226" s="736"/>
      <c r="T226" s="735" t="s">
        <v>362</v>
      </c>
      <c r="U226" s="736"/>
      <c r="V226" s="735" t="s">
        <v>363</v>
      </c>
      <c r="W226" s="736"/>
      <c r="X226" s="735" t="s">
        <v>364</v>
      </c>
      <c r="Y226" s="736"/>
      <c r="Z226" s="735" t="s">
        <v>365</v>
      </c>
      <c r="AA226" s="742"/>
    </row>
    <row r="227" spans="2:27">
      <c r="B227" s="727"/>
      <c r="C227" s="730"/>
      <c r="D227" s="737"/>
      <c r="E227" s="738"/>
      <c r="F227" s="701" t="s">
        <v>366</v>
      </c>
      <c r="G227" s="702"/>
      <c r="H227" s="701" t="s">
        <v>367</v>
      </c>
      <c r="I227" s="702"/>
      <c r="J227" s="701" t="s">
        <v>368</v>
      </c>
      <c r="K227" s="702"/>
      <c r="L227" s="701" t="s">
        <v>369</v>
      </c>
      <c r="M227" s="702"/>
      <c r="N227" s="737"/>
      <c r="O227" s="738"/>
      <c r="P227" s="737"/>
      <c r="Q227" s="738"/>
      <c r="R227" s="737"/>
      <c r="S227" s="738"/>
      <c r="T227" s="737"/>
      <c r="U227" s="738"/>
      <c r="V227" s="737"/>
      <c r="W227" s="738"/>
      <c r="X227" s="737"/>
      <c r="Y227" s="738"/>
      <c r="Z227" s="737"/>
      <c r="AA227" s="743"/>
    </row>
    <row r="228" spans="2:27" ht="13.5" thickBot="1">
      <c r="B228" s="728"/>
      <c r="C228" s="731"/>
      <c r="D228" s="215" t="s">
        <v>370</v>
      </c>
      <c r="E228" s="216" t="s">
        <v>204</v>
      </c>
      <c r="F228" s="217" t="s">
        <v>370</v>
      </c>
      <c r="G228" s="216" t="s">
        <v>204</v>
      </c>
      <c r="H228" s="217" t="s">
        <v>370</v>
      </c>
      <c r="I228" s="216" t="s">
        <v>204</v>
      </c>
      <c r="J228" s="217" t="s">
        <v>370</v>
      </c>
      <c r="K228" s="216" t="s">
        <v>204</v>
      </c>
      <c r="L228" s="217" t="s">
        <v>370</v>
      </c>
      <c r="M228" s="216" t="s">
        <v>204</v>
      </c>
      <c r="N228" s="217" t="s">
        <v>370</v>
      </c>
      <c r="O228" s="216" t="s">
        <v>204</v>
      </c>
      <c r="P228" s="217" t="s">
        <v>370</v>
      </c>
      <c r="Q228" s="216" t="s">
        <v>204</v>
      </c>
      <c r="R228" s="217" t="s">
        <v>370</v>
      </c>
      <c r="S228" s="216" t="s">
        <v>204</v>
      </c>
      <c r="T228" s="217" t="s">
        <v>370</v>
      </c>
      <c r="U228" s="216" t="s">
        <v>204</v>
      </c>
      <c r="V228" s="218" t="s">
        <v>370</v>
      </c>
      <c r="W228" s="216" t="s">
        <v>204</v>
      </c>
      <c r="X228" s="217" t="s">
        <v>370</v>
      </c>
      <c r="Y228" s="216" t="s">
        <v>204</v>
      </c>
      <c r="Z228" s="217" t="s">
        <v>370</v>
      </c>
      <c r="AA228" s="219" t="s">
        <v>204</v>
      </c>
    </row>
    <row r="229" spans="2:27" ht="13.5" thickBot="1">
      <c r="B229" s="178" t="s">
        <v>152</v>
      </c>
      <c r="C229" s="123">
        <v>74358</v>
      </c>
      <c r="D229" s="123">
        <v>200</v>
      </c>
      <c r="E229" s="122">
        <v>0.26896904166330454</v>
      </c>
      <c r="F229" s="123">
        <v>12009</v>
      </c>
      <c r="G229" s="122">
        <v>16.150246106673123</v>
      </c>
      <c r="H229" s="179">
        <v>18834</v>
      </c>
      <c r="I229" s="122">
        <v>25.32881465343339</v>
      </c>
      <c r="J229" s="123">
        <v>25584</v>
      </c>
      <c r="K229" s="122">
        <v>34.406519809569922</v>
      </c>
      <c r="L229" s="123">
        <v>1071</v>
      </c>
      <c r="M229" s="122">
        <v>1.440329218106996</v>
      </c>
      <c r="N229" s="179">
        <v>86</v>
      </c>
      <c r="O229" s="122">
        <v>0.11565668791522095</v>
      </c>
      <c r="P229" s="123">
        <v>4082</v>
      </c>
      <c r="Q229" s="122">
        <v>5.4896581403480456</v>
      </c>
      <c r="R229" s="123">
        <v>2658</v>
      </c>
      <c r="S229" s="122">
        <v>3.5745985637053175</v>
      </c>
      <c r="T229" s="123">
        <v>6670</v>
      </c>
      <c r="U229" s="122">
        <v>8.9701175394712056</v>
      </c>
      <c r="V229" s="179">
        <v>440</v>
      </c>
      <c r="W229" s="123">
        <v>0.59173189165927009</v>
      </c>
      <c r="X229" s="123">
        <v>984</v>
      </c>
      <c r="Y229" s="122">
        <v>1.3233276849834583</v>
      </c>
      <c r="Z229" s="123">
        <v>1740</v>
      </c>
      <c r="AA229" s="220">
        <v>2.3400306624707499</v>
      </c>
    </row>
    <row r="230" spans="2:27">
      <c r="B230" s="192" t="s">
        <v>274</v>
      </c>
      <c r="C230" s="129">
        <v>229</v>
      </c>
      <c r="D230" s="129">
        <v>1</v>
      </c>
      <c r="E230" s="130">
        <v>0.43668122270742354</v>
      </c>
      <c r="F230" s="129">
        <v>83</v>
      </c>
      <c r="G230" s="130">
        <v>36.244541484716159</v>
      </c>
      <c r="H230" s="129">
        <v>66</v>
      </c>
      <c r="I230" s="130">
        <v>28.820960698689959</v>
      </c>
      <c r="J230" s="129">
        <v>45</v>
      </c>
      <c r="K230" s="130">
        <v>19.650655021834059</v>
      </c>
      <c r="L230" s="129">
        <v>0</v>
      </c>
      <c r="M230" s="130">
        <v>0</v>
      </c>
      <c r="N230" s="129">
        <v>0</v>
      </c>
      <c r="O230" s="130">
        <v>0</v>
      </c>
      <c r="P230" s="129">
        <v>5</v>
      </c>
      <c r="Q230" s="130">
        <v>2.1834061135371177</v>
      </c>
      <c r="R230" s="129">
        <v>5</v>
      </c>
      <c r="S230" s="130">
        <v>2.1834061135371177</v>
      </c>
      <c r="T230" s="129">
        <v>10</v>
      </c>
      <c r="U230" s="130">
        <v>4.3668122270742353</v>
      </c>
      <c r="V230" s="129">
        <v>1</v>
      </c>
      <c r="W230" s="130">
        <v>0.43668122270742354</v>
      </c>
      <c r="X230" s="129">
        <v>3</v>
      </c>
      <c r="Y230" s="130">
        <v>1.3100436681222707</v>
      </c>
      <c r="Z230" s="129">
        <v>10</v>
      </c>
      <c r="AA230" s="131">
        <v>4.3668122270742353</v>
      </c>
    </row>
    <row r="231" spans="2:27">
      <c r="B231" s="189" t="s">
        <v>275</v>
      </c>
      <c r="C231" s="134">
        <v>53</v>
      </c>
      <c r="D231" s="129">
        <v>0</v>
      </c>
      <c r="E231" s="133">
        <v>0</v>
      </c>
      <c r="F231" s="134">
        <v>11</v>
      </c>
      <c r="G231" s="133">
        <v>20.754716981132077</v>
      </c>
      <c r="H231" s="134">
        <v>14</v>
      </c>
      <c r="I231" s="133">
        <v>26.415094339622641</v>
      </c>
      <c r="J231" s="134">
        <v>19</v>
      </c>
      <c r="K231" s="133">
        <v>35.849056603773583</v>
      </c>
      <c r="L231" s="129">
        <v>1</v>
      </c>
      <c r="M231" s="133">
        <v>1.8867924528301887</v>
      </c>
      <c r="N231" s="129">
        <v>0</v>
      </c>
      <c r="O231" s="133">
        <v>0</v>
      </c>
      <c r="P231" s="129">
        <v>2</v>
      </c>
      <c r="Q231" s="133">
        <v>3.7735849056603774</v>
      </c>
      <c r="R231" s="134">
        <v>1</v>
      </c>
      <c r="S231" s="133">
        <v>1.8867924528301887</v>
      </c>
      <c r="T231" s="134">
        <v>5</v>
      </c>
      <c r="U231" s="133">
        <v>9.433962264150944</v>
      </c>
      <c r="V231" s="134">
        <v>0</v>
      </c>
      <c r="W231" s="133">
        <v>0</v>
      </c>
      <c r="X231" s="129">
        <v>0</v>
      </c>
      <c r="Y231" s="133">
        <v>0</v>
      </c>
      <c r="Z231" s="129">
        <v>0</v>
      </c>
      <c r="AA231" s="136">
        <v>0</v>
      </c>
    </row>
    <row r="232" spans="2:27">
      <c r="B232" s="189" t="s">
        <v>276</v>
      </c>
      <c r="C232" s="134">
        <v>120</v>
      </c>
      <c r="D232" s="134">
        <v>1</v>
      </c>
      <c r="E232" s="133">
        <v>0.83333333333333337</v>
      </c>
      <c r="F232" s="134">
        <v>41</v>
      </c>
      <c r="G232" s="133">
        <v>34.166666666666664</v>
      </c>
      <c r="H232" s="134">
        <v>43</v>
      </c>
      <c r="I232" s="133">
        <v>35.833333333333336</v>
      </c>
      <c r="J232" s="134">
        <v>20</v>
      </c>
      <c r="K232" s="133">
        <v>16.666666666666664</v>
      </c>
      <c r="L232" s="129">
        <v>1</v>
      </c>
      <c r="M232" s="133">
        <v>0.83333333333333337</v>
      </c>
      <c r="N232" s="129">
        <v>0</v>
      </c>
      <c r="O232" s="133">
        <v>0</v>
      </c>
      <c r="P232" s="134">
        <v>0</v>
      </c>
      <c r="Q232" s="133">
        <v>0</v>
      </c>
      <c r="R232" s="134">
        <v>4</v>
      </c>
      <c r="S232" s="133">
        <v>3.3333333333333335</v>
      </c>
      <c r="T232" s="134">
        <v>3</v>
      </c>
      <c r="U232" s="133">
        <v>2.5</v>
      </c>
      <c r="V232" s="134">
        <v>0</v>
      </c>
      <c r="W232" s="133">
        <v>0</v>
      </c>
      <c r="X232" s="129">
        <v>5</v>
      </c>
      <c r="Y232" s="133">
        <v>4.1666666666666661</v>
      </c>
      <c r="Z232" s="129">
        <v>2</v>
      </c>
      <c r="AA232" s="136">
        <v>1.6666666666666667</v>
      </c>
    </row>
    <row r="233" spans="2:27">
      <c r="B233" s="189" t="s">
        <v>277</v>
      </c>
      <c r="C233" s="134">
        <v>191</v>
      </c>
      <c r="D233" s="134">
        <v>1</v>
      </c>
      <c r="E233" s="133">
        <v>0.52356020942408377</v>
      </c>
      <c r="F233" s="134">
        <v>70</v>
      </c>
      <c r="G233" s="133">
        <v>36.64921465968586</v>
      </c>
      <c r="H233" s="134">
        <v>59</v>
      </c>
      <c r="I233" s="133">
        <v>30.890052356020941</v>
      </c>
      <c r="J233" s="134">
        <v>42</v>
      </c>
      <c r="K233" s="133">
        <v>21.98952879581152</v>
      </c>
      <c r="L233" s="134">
        <v>2</v>
      </c>
      <c r="M233" s="133">
        <v>1.0471204188481675</v>
      </c>
      <c r="N233" s="134">
        <v>1</v>
      </c>
      <c r="O233" s="133">
        <v>0.52356020942408377</v>
      </c>
      <c r="P233" s="134">
        <v>5</v>
      </c>
      <c r="Q233" s="133">
        <v>2.6178010471204187</v>
      </c>
      <c r="R233" s="134">
        <v>5</v>
      </c>
      <c r="S233" s="133">
        <v>2.6178010471204187</v>
      </c>
      <c r="T233" s="134">
        <v>2</v>
      </c>
      <c r="U233" s="133">
        <v>1.0471204188481675</v>
      </c>
      <c r="V233" s="134">
        <v>0</v>
      </c>
      <c r="W233" s="133">
        <v>0</v>
      </c>
      <c r="X233" s="129">
        <v>3</v>
      </c>
      <c r="Y233" s="133">
        <v>1.5706806282722512</v>
      </c>
      <c r="Z233" s="129">
        <v>1</v>
      </c>
      <c r="AA233" s="136">
        <v>0.52356020942408377</v>
      </c>
    </row>
    <row r="234" spans="2:27">
      <c r="B234" s="189" t="s">
        <v>278</v>
      </c>
      <c r="C234" s="134">
        <v>44</v>
      </c>
      <c r="D234" s="129">
        <v>0</v>
      </c>
      <c r="E234" s="133">
        <v>0</v>
      </c>
      <c r="F234" s="134">
        <v>15</v>
      </c>
      <c r="G234" s="133">
        <v>34.090909090909086</v>
      </c>
      <c r="H234" s="134">
        <v>15</v>
      </c>
      <c r="I234" s="133">
        <v>34.090909090909086</v>
      </c>
      <c r="J234" s="134">
        <v>9</v>
      </c>
      <c r="K234" s="133">
        <v>20.454545454545457</v>
      </c>
      <c r="L234" s="134">
        <v>0</v>
      </c>
      <c r="M234" s="133">
        <v>0</v>
      </c>
      <c r="N234" s="129">
        <v>0</v>
      </c>
      <c r="O234" s="133">
        <v>0</v>
      </c>
      <c r="P234" s="134">
        <v>0</v>
      </c>
      <c r="Q234" s="133">
        <v>0</v>
      </c>
      <c r="R234" s="129">
        <v>2</v>
      </c>
      <c r="S234" s="133">
        <v>4.5454545454545459</v>
      </c>
      <c r="T234" s="134">
        <v>1</v>
      </c>
      <c r="U234" s="133">
        <v>2.2727272727272729</v>
      </c>
      <c r="V234" s="134">
        <v>0</v>
      </c>
      <c r="W234" s="133">
        <v>0</v>
      </c>
      <c r="X234" s="129">
        <v>1</v>
      </c>
      <c r="Y234" s="133">
        <v>2.2727272727272729</v>
      </c>
      <c r="Z234" s="129">
        <v>1</v>
      </c>
      <c r="AA234" s="136">
        <v>2.2727272727272729</v>
      </c>
    </row>
    <row r="235" spans="2:27">
      <c r="B235" s="189" t="s">
        <v>279</v>
      </c>
      <c r="C235" s="134">
        <v>593</v>
      </c>
      <c r="D235" s="129">
        <v>2</v>
      </c>
      <c r="E235" s="133">
        <v>0.33726812816188867</v>
      </c>
      <c r="F235" s="134">
        <v>81</v>
      </c>
      <c r="G235" s="133">
        <v>13.659359190556492</v>
      </c>
      <c r="H235" s="134">
        <v>159</v>
      </c>
      <c r="I235" s="133">
        <v>26.812816188870155</v>
      </c>
      <c r="J235" s="134">
        <v>247</v>
      </c>
      <c r="K235" s="133">
        <v>41.652613827993257</v>
      </c>
      <c r="L235" s="129">
        <v>12</v>
      </c>
      <c r="M235" s="133">
        <v>2.0236087689713322</v>
      </c>
      <c r="N235" s="129">
        <v>1</v>
      </c>
      <c r="O235" s="133">
        <v>0.16863406408094433</v>
      </c>
      <c r="P235" s="129">
        <v>23</v>
      </c>
      <c r="Q235" s="133">
        <v>3.87858347386172</v>
      </c>
      <c r="R235" s="129">
        <v>17</v>
      </c>
      <c r="S235" s="133">
        <v>2.8667790893760539</v>
      </c>
      <c r="T235" s="134">
        <v>33</v>
      </c>
      <c r="U235" s="133">
        <v>5.5649241146711637</v>
      </c>
      <c r="V235" s="134">
        <v>1</v>
      </c>
      <c r="W235" s="133">
        <v>0.16863406408094433</v>
      </c>
      <c r="X235" s="129">
        <v>2</v>
      </c>
      <c r="Y235" s="133">
        <v>0.33726812816188867</v>
      </c>
      <c r="Z235" s="129">
        <v>15</v>
      </c>
      <c r="AA235" s="136">
        <v>2.5295109612141653</v>
      </c>
    </row>
    <row r="236" spans="2:27">
      <c r="B236" s="189" t="s">
        <v>280</v>
      </c>
      <c r="C236" s="134">
        <v>237</v>
      </c>
      <c r="D236" s="129">
        <v>1</v>
      </c>
      <c r="E236" s="133">
        <v>0.42194092827004215</v>
      </c>
      <c r="F236" s="134">
        <v>43</v>
      </c>
      <c r="G236" s="133">
        <v>18.143459915611814</v>
      </c>
      <c r="H236" s="134">
        <v>75</v>
      </c>
      <c r="I236" s="133">
        <v>31.645569620253166</v>
      </c>
      <c r="J236" s="134">
        <v>82</v>
      </c>
      <c r="K236" s="133">
        <v>34.599156118143462</v>
      </c>
      <c r="L236" s="129">
        <v>5</v>
      </c>
      <c r="M236" s="133">
        <v>2.109704641350211</v>
      </c>
      <c r="N236" s="129">
        <v>0</v>
      </c>
      <c r="O236" s="133">
        <v>0</v>
      </c>
      <c r="P236" s="129">
        <v>8</v>
      </c>
      <c r="Q236" s="133">
        <v>3.3755274261603372</v>
      </c>
      <c r="R236" s="129">
        <v>9</v>
      </c>
      <c r="S236" s="133">
        <v>3.79746835443038</v>
      </c>
      <c r="T236" s="135">
        <v>4</v>
      </c>
      <c r="U236" s="133">
        <v>1.6877637130801686</v>
      </c>
      <c r="V236" s="134">
        <v>1</v>
      </c>
      <c r="W236" s="155">
        <v>0.42194092827004215</v>
      </c>
      <c r="X236" s="129">
        <v>0</v>
      </c>
      <c r="Y236" s="133">
        <v>0</v>
      </c>
      <c r="Z236" s="129">
        <v>9</v>
      </c>
      <c r="AA236" s="136">
        <v>3.79746835443038</v>
      </c>
    </row>
    <row r="237" spans="2:27">
      <c r="B237" s="189" t="s">
        <v>281</v>
      </c>
      <c r="C237" s="134">
        <v>163</v>
      </c>
      <c r="D237" s="129">
        <v>0</v>
      </c>
      <c r="E237" s="133">
        <v>0</v>
      </c>
      <c r="F237" s="134">
        <v>30</v>
      </c>
      <c r="G237" s="133">
        <v>18.404907975460123</v>
      </c>
      <c r="H237" s="134">
        <v>42</v>
      </c>
      <c r="I237" s="133">
        <v>25.766871165644172</v>
      </c>
      <c r="J237" s="134">
        <v>54</v>
      </c>
      <c r="K237" s="133">
        <v>33.128834355828218</v>
      </c>
      <c r="L237" s="134">
        <v>0</v>
      </c>
      <c r="M237" s="133">
        <v>0</v>
      </c>
      <c r="N237" s="129">
        <v>0</v>
      </c>
      <c r="O237" s="133">
        <v>0</v>
      </c>
      <c r="P237" s="134">
        <v>7</v>
      </c>
      <c r="Q237" s="133">
        <v>4.294478527607362</v>
      </c>
      <c r="R237" s="134">
        <v>3</v>
      </c>
      <c r="S237" s="133">
        <v>1.8404907975460123</v>
      </c>
      <c r="T237" s="134">
        <v>21</v>
      </c>
      <c r="U237" s="133">
        <v>12.883435582822086</v>
      </c>
      <c r="V237" s="134">
        <v>3</v>
      </c>
      <c r="W237" s="133">
        <v>1.8404907975460123</v>
      </c>
      <c r="X237" s="129">
        <v>1</v>
      </c>
      <c r="Y237" s="133">
        <v>0.61349693251533743</v>
      </c>
      <c r="Z237" s="129">
        <v>2</v>
      </c>
      <c r="AA237" s="136">
        <v>1.2269938650306749</v>
      </c>
    </row>
    <row r="238" spans="2:27">
      <c r="B238" s="189" t="s">
        <v>282</v>
      </c>
      <c r="C238" s="134">
        <v>433</v>
      </c>
      <c r="D238" s="129">
        <v>0</v>
      </c>
      <c r="E238" s="133">
        <v>0</v>
      </c>
      <c r="F238" s="134">
        <v>86</v>
      </c>
      <c r="G238" s="133">
        <v>19.861431870669747</v>
      </c>
      <c r="H238" s="134">
        <v>140</v>
      </c>
      <c r="I238" s="133">
        <v>32.33256351039261</v>
      </c>
      <c r="J238" s="134">
        <v>165</v>
      </c>
      <c r="K238" s="133">
        <v>38.106235565819865</v>
      </c>
      <c r="L238" s="129">
        <v>4</v>
      </c>
      <c r="M238" s="133">
        <v>0.92378752886836024</v>
      </c>
      <c r="N238" s="129">
        <v>0</v>
      </c>
      <c r="O238" s="133">
        <v>0</v>
      </c>
      <c r="P238" s="134">
        <v>12</v>
      </c>
      <c r="Q238" s="133">
        <v>2.7713625866050808</v>
      </c>
      <c r="R238" s="134">
        <v>5</v>
      </c>
      <c r="S238" s="133">
        <v>1.1547344110854503</v>
      </c>
      <c r="T238" s="134">
        <v>11</v>
      </c>
      <c r="U238" s="133">
        <v>2.5404157043879905</v>
      </c>
      <c r="V238" s="134">
        <v>0</v>
      </c>
      <c r="W238" s="133">
        <v>0</v>
      </c>
      <c r="X238" s="129">
        <v>1</v>
      </c>
      <c r="Y238" s="133">
        <v>0.23094688221709006</v>
      </c>
      <c r="Z238" s="129">
        <v>9</v>
      </c>
      <c r="AA238" s="136">
        <v>2.0785219399538106</v>
      </c>
    </row>
    <row r="239" spans="2:27">
      <c r="B239" s="189" t="s">
        <v>283</v>
      </c>
      <c r="C239" s="134">
        <v>116</v>
      </c>
      <c r="D239" s="134">
        <v>0</v>
      </c>
      <c r="E239" s="133">
        <v>0</v>
      </c>
      <c r="F239" s="134">
        <v>42</v>
      </c>
      <c r="G239" s="133">
        <v>36.206896551724135</v>
      </c>
      <c r="H239" s="134">
        <v>36</v>
      </c>
      <c r="I239" s="133">
        <v>31.03448275862069</v>
      </c>
      <c r="J239" s="134">
        <v>26</v>
      </c>
      <c r="K239" s="133">
        <v>22.413793103448278</v>
      </c>
      <c r="L239" s="134">
        <v>0</v>
      </c>
      <c r="M239" s="133">
        <v>0</v>
      </c>
      <c r="N239" s="129">
        <v>0</v>
      </c>
      <c r="O239" s="133">
        <v>0</v>
      </c>
      <c r="P239" s="134">
        <v>2</v>
      </c>
      <c r="Q239" s="133">
        <v>1.7241379310344827</v>
      </c>
      <c r="R239" s="134">
        <v>2</v>
      </c>
      <c r="S239" s="133">
        <v>1.7241379310344827</v>
      </c>
      <c r="T239" s="134">
        <v>1</v>
      </c>
      <c r="U239" s="133">
        <v>0.86206896551724133</v>
      </c>
      <c r="V239" s="134">
        <v>0</v>
      </c>
      <c r="W239" s="133">
        <v>0</v>
      </c>
      <c r="X239" s="134">
        <v>0</v>
      </c>
      <c r="Y239" s="133">
        <v>0</v>
      </c>
      <c r="Z239" s="129">
        <v>7</v>
      </c>
      <c r="AA239" s="136">
        <v>6.0344827586206895</v>
      </c>
    </row>
    <row r="240" spans="2:27">
      <c r="B240" s="189" t="s">
        <v>284</v>
      </c>
      <c r="C240" s="134">
        <v>409</v>
      </c>
      <c r="D240" s="129">
        <v>0</v>
      </c>
      <c r="E240" s="133">
        <v>0</v>
      </c>
      <c r="F240" s="134">
        <v>63</v>
      </c>
      <c r="G240" s="133">
        <v>15.403422982885084</v>
      </c>
      <c r="H240" s="134">
        <v>123</v>
      </c>
      <c r="I240" s="133">
        <v>30.073349633251834</v>
      </c>
      <c r="J240" s="134">
        <v>138</v>
      </c>
      <c r="K240" s="133">
        <v>33.74083129584352</v>
      </c>
      <c r="L240" s="134">
        <v>5</v>
      </c>
      <c r="M240" s="133">
        <v>1.2224938875305624</v>
      </c>
      <c r="N240" s="129">
        <v>1</v>
      </c>
      <c r="O240" s="133">
        <v>0.24449877750611246</v>
      </c>
      <c r="P240" s="134">
        <v>35</v>
      </c>
      <c r="Q240" s="133">
        <v>8.5574572127139366</v>
      </c>
      <c r="R240" s="134">
        <v>13</v>
      </c>
      <c r="S240" s="133">
        <v>3.1784841075794623</v>
      </c>
      <c r="T240" s="134">
        <v>20</v>
      </c>
      <c r="U240" s="133">
        <v>4.8899755501222497</v>
      </c>
      <c r="V240" s="134">
        <v>2</v>
      </c>
      <c r="W240" s="133">
        <v>0.48899755501222492</v>
      </c>
      <c r="X240" s="129">
        <v>1</v>
      </c>
      <c r="Y240" s="133">
        <v>0.24449877750611246</v>
      </c>
      <c r="Z240" s="129">
        <v>8</v>
      </c>
      <c r="AA240" s="136">
        <v>1.9559902200488997</v>
      </c>
    </row>
    <row r="241" spans="2:27">
      <c r="B241" s="189" t="s">
        <v>285</v>
      </c>
      <c r="C241" s="134">
        <v>58</v>
      </c>
      <c r="D241" s="129">
        <v>0</v>
      </c>
      <c r="E241" s="133">
        <v>0</v>
      </c>
      <c r="F241" s="134">
        <v>3</v>
      </c>
      <c r="G241" s="133">
        <v>5.1724137931034484</v>
      </c>
      <c r="H241" s="134">
        <v>21</v>
      </c>
      <c r="I241" s="133">
        <v>36.206896551724135</v>
      </c>
      <c r="J241" s="134">
        <v>24</v>
      </c>
      <c r="K241" s="133">
        <v>41.379310344827587</v>
      </c>
      <c r="L241" s="134">
        <v>1</v>
      </c>
      <c r="M241" s="133">
        <v>1.7241379310344827</v>
      </c>
      <c r="N241" s="134">
        <v>0</v>
      </c>
      <c r="O241" s="133">
        <v>0</v>
      </c>
      <c r="P241" s="134">
        <v>2</v>
      </c>
      <c r="Q241" s="133">
        <v>3.4482758620689653</v>
      </c>
      <c r="R241" s="134">
        <v>2</v>
      </c>
      <c r="S241" s="133">
        <v>3.4482758620689653</v>
      </c>
      <c r="T241" s="134">
        <v>4</v>
      </c>
      <c r="U241" s="133">
        <v>6.8965517241379306</v>
      </c>
      <c r="V241" s="134">
        <v>0</v>
      </c>
      <c r="W241" s="133">
        <v>0</v>
      </c>
      <c r="X241" s="129">
        <v>0</v>
      </c>
      <c r="Y241" s="133">
        <v>0</v>
      </c>
      <c r="Z241" s="129">
        <v>1</v>
      </c>
      <c r="AA241" s="136">
        <v>1.7241379310344827</v>
      </c>
    </row>
    <row r="242" spans="2:27">
      <c r="B242" s="189" t="s">
        <v>286</v>
      </c>
      <c r="C242" s="134">
        <v>697</v>
      </c>
      <c r="D242" s="129">
        <v>2</v>
      </c>
      <c r="E242" s="133">
        <v>0.28694404591104739</v>
      </c>
      <c r="F242" s="134">
        <v>80</v>
      </c>
      <c r="G242" s="133">
        <v>11.477761836441895</v>
      </c>
      <c r="H242" s="134">
        <v>161</v>
      </c>
      <c r="I242" s="133">
        <v>23.09899569583931</v>
      </c>
      <c r="J242" s="134">
        <v>310</v>
      </c>
      <c r="K242" s="133">
        <v>44.476327116212339</v>
      </c>
      <c r="L242" s="129">
        <v>16</v>
      </c>
      <c r="M242" s="133">
        <v>2.2955523672883791</v>
      </c>
      <c r="N242" s="134">
        <v>0</v>
      </c>
      <c r="O242" s="133">
        <v>0</v>
      </c>
      <c r="P242" s="134">
        <v>42</v>
      </c>
      <c r="Q242" s="133">
        <v>6.0258249641319939</v>
      </c>
      <c r="R242" s="129">
        <v>30</v>
      </c>
      <c r="S242" s="133">
        <v>4.3041606886657107</v>
      </c>
      <c r="T242" s="135">
        <v>49</v>
      </c>
      <c r="U242" s="133">
        <v>7.0301291248206592</v>
      </c>
      <c r="V242" s="135">
        <v>3</v>
      </c>
      <c r="W242" s="155">
        <v>0.43041606886657102</v>
      </c>
      <c r="X242" s="129">
        <v>0</v>
      </c>
      <c r="Y242" s="133">
        <v>0</v>
      </c>
      <c r="Z242" s="129">
        <v>4</v>
      </c>
      <c r="AA242" s="136">
        <v>0.57388809182209477</v>
      </c>
    </row>
    <row r="243" spans="2:27">
      <c r="B243" s="189" t="s">
        <v>287</v>
      </c>
      <c r="C243" s="134">
        <v>242</v>
      </c>
      <c r="D243" s="129">
        <v>2</v>
      </c>
      <c r="E243" s="133">
        <v>0.82644628099173556</v>
      </c>
      <c r="F243" s="134">
        <v>57</v>
      </c>
      <c r="G243" s="133">
        <v>23.553719008264462</v>
      </c>
      <c r="H243" s="134">
        <v>63</v>
      </c>
      <c r="I243" s="133">
        <v>26.033057851239672</v>
      </c>
      <c r="J243" s="134">
        <v>98</v>
      </c>
      <c r="K243" s="133">
        <v>40.495867768595041</v>
      </c>
      <c r="L243" s="134">
        <v>3</v>
      </c>
      <c r="M243" s="133">
        <v>1.2396694214876034</v>
      </c>
      <c r="N243" s="129">
        <v>0</v>
      </c>
      <c r="O243" s="133">
        <v>0</v>
      </c>
      <c r="P243" s="134">
        <v>4</v>
      </c>
      <c r="Q243" s="133">
        <v>1.6528925619834711</v>
      </c>
      <c r="R243" s="134">
        <v>5</v>
      </c>
      <c r="S243" s="133">
        <v>2.0661157024793391</v>
      </c>
      <c r="T243" s="134">
        <v>8</v>
      </c>
      <c r="U243" s="133">
        <v>3.3057851239669422</v>
      </c>
      <c r="V243" s="134">
        <v>1</v>
      </c>
      <c r="W243" s="133">
        <v>0.41322314049586778</v>
      </c>
      <c r="X243" s="129">
        <v>0</v>
      </c>
      <c r="Y243" s="133">
        <v>0</v>
      </c>
      <c r="Z243" s="129">
        <v>1</v>
      </c>
      <c r="AA243" s="136">
        <v>0.41322314049586778</v>
      </c>
    </row>
    <row r="244" spans="2:27">
      <c r="B244" s="189" t="s">
        <v>288</v>
      </c>
      <c r="C244" s="134">
        <v>646</v>
      </c>
      <c r="D244" s="129">
        <v>0</v>
      </c>
      <c r="E244" s="133">
        <v>0</v>
      </c>
      <c r="F244" s="134">
        <v>84</v>
      </c>
      <c r="G244" s="133">
        <v>13.003095975232199</v>
      </c>
      <c r="H244" s="134">
        <v>190</v>
      </c>
      <c r="I244" s="133">
        <v>29.411764705882355</v>
      </c>
      <c r="J244" s="134">
        <v>223</v>
      </c>
      <c r="K244" s="133">
        <v>34.520123839009287</v>
      </c>
      <c r="L244" s="134">
        <v>16</v>
      </c>
      <c r="M244" s="133">
        <v>2.4767801857585141</v>
      </c>
      <c r="N244" s="129">
        <v>0</v>
      </c>
      <c r="O244" s="133">
        <v>0</v>
      </c>
      <c r="P244" s="134">
        <v>31</v>
      </c>
      <c r="Q244" s="133">
        <v>4.7987616099071211</v>
      </c>
      <c r="R244" s="134">
        <v>25</v>
      </c>
      <c r="S244" s="133">
        <v>3.8699690402476783</v>
      </c>
      <c r="T244" s="134">
        <v>37</v>
      </c>
      <c r="U244" s="133">
        <v>5.7275541795665639</v>
      </c>
      <c r="V244" s="134">
        <v>3</v>
      </c>
      <c r="W244" s="133">
        <v>0.46439628482972134</v>
      </c>
      <c r="X244" s="134">
        <v>2</v>
      </c>
      <c r="Y244" s="133">
        <v>0.30959752321981426</v>
      </c>
      <c r="Z244" s="129">
        <v>35</v>
      </c>
      <c r="AA244" s="136">
        <v>5.4179566563467496</v>
      </c>
    </row>
    <row r="245" spans="2:27">
      <c r="B245" s="189" t="s">
        <v>289</v>
      </c>
      <c r="C245" s="134">
        <v>121</v>
      </c>
      <c r="D245" s="134">
        <v>1</v>
      </c>
      <c r="E245" s="133">
        <v>0.82644628099173556</v>
      </c>
      <c r="F245" s="134">
        <v>67</v>
      </c>
      <c r="G245" s="133">
        <v>55.371900826446286</v>
      </c>
      <c r="H245" s="134">
        <v>23</v>
      </c>
      <c r="I245" s="133">
        <v>19.008264462809919</v>
      </c>
      <c r="J245" s="134">
        <v>16</v>
      </c>
      <c r="K245" s="133">
        <v>13.223140495867769</v>
      </c>
      <c r="L245" s="134">
        <v>2</v>
      </c>
      <c r="M245" s="133">
        <v>1.6528925619834711</v>
      </c>
      <c r="N245" s="134">
        <v>0</v>
      </c>
      <c r="O245" s="133">
        <v>0</v>
      </c>
      <c r="P245" s="134">
        <v>0</v>
      </c>
      <c r="Q245" s="133">
        <v>0</v>
      </c>
      <c r="R245" s="134">
        <v>3</v>
      </c>
      <c r="S245" s="133">
        <v>2.4793388429752068</v>
      </c>
      <c r="T245" s="134">
        <v>1</v>
      </c>
      <c r="U245" s="133">
        <v>0.82644628099173556</v>
      </c>
      <c r="V245" s="134">
        <v>0</v>
      </c>
      <c r="W245" s="133">
        <v>0</v>
      </c>
      <c r="X245" s="129">
        <v>1</v>
      </c>
      <c r="Y245" s="133">
        <v>0.82644628099173556</v>
      </c>
      <c r="Z245" s="129">
        <v>7</v>
      </c>
      <c r="AA245" s="136">
        <v>5.785123966942149</v>
      </c>
    </row>
    <row r="246" spans="2:27">
      <c r="B246" s="189" t="s">
        <v>290</v>
      </c>
      <c r="C246" s="134">
        <v>1344</v>
      </c>
      <c r="D246" s="129">
        <v>1</v>
      </c>
      <c r="E246" s="133">
        <v>7.4404761904761904E-2</v>
      </c>
      <c r="F246" s="134">
        <v>128</v>
      </c>
      <c r="G246" s="133">
        <v>9.5238095238095237</v>
      </c>
      <c r="H246" s="134">
        <v>355</v>
      </c>
      <c r="I246" s="133">
        <v>26.413690476190478</v>
      </c>
      <c r="J246" s="134">
        <v>491</v>
      </c>
      <c r="K246" s="133">
        <v>36.532738095238095</v>
      </c>
      <c r="L246" s="129">
        <v>27</v>
      </c>
      <c r="M246" s="133">
        <v>2.0089285714285716</v>
      </c>
      <c r="N246" s="129">
        <v>2</v>
      </c>
      <c r="O246" s="133">
        <v>0.14880952380952381</v>
      </c>
      <c r="P246" s="134">
        <v>85</v>
      </c>
      <c r="Q246" s="133">
        <v>6.3244047619047619</v>
      </c>
      <c r="R246" s="134">
        <v>58</v>
      </c>
      <c r="S246" s="133">
        <v>4.3154761904761907</v>
      </c>
      <c r="T246" s="134">
        <v>153</v>
      </c>
      <c r="U246" s="133">
        <v>11.383928571428571</v>
      </c>
      <c r="V246" s="134">
        <v>7</v>
      </c>
      <c r="W246" s="133">
        <v>0.52083333333333326</v>
      </c>
      <c r="X246" s="129">
        <v>2</v>
      </c>
      <c r="Y246" s="133">
        <v>0.14880952380952381</v>
      </c>
      <c r="Z246" s="129">
        <v>35</v>
      </c>
      <c r="AA246" s="136">
        <v>2.604166666666667</v>
      </c>
    </row>
    <row r="247" spans="2:27">
      <c r="B247" s="189" t="s">
        <v>291</v>
      </c>
      <c r="C247" s="134">
        <v>178</v>
      </c>
      <c r="D247" s="129">
        <v>3</v>
      </c>
      <c r="E247" s="133">
        <v>1.6853932584269662</v>
      </c>
      <c r="F247" s="134">
        <v>33</v>
      </c>
      <c r="G247" s="133">
        <v>18.539325842696631</v>
      </c>
      <c r="H247" s="134">
        <v>46</v>
      </c>
      <c r="I247" s="133">
        <v>25.842696629213485</v>
      </c>
      <c r="J247" s="134">
        <v>74</v>
      </c>
      <c r="K247" s="133">
        <v>41.573033707865171</v>
      </c>
      <c r="L247" s="129">
        <v>0</v>
      </c>
      <c r="M247" s="133">
        <v>0</v>
      </c>
      <c r="N247" s="129">
        <v>0</v>
      </c>
      <c r="O247" s="133">
        <v>0</v>
      </c>
      <c r="P247" s="134">
        <v>7</v>
      </c>
      <c r="Q247" s="133">
        <v>3.9325842696629212</v>
      </c>
      <c r="R247" s="134">
        <v>6</v>
      </c>
      <c r="S247" s="133">
        <v>3.3707865168539324</v>
      </c>
      <c r="T247" s="135">
        <v>3</v>
      </c>
      <c r="U247" s="133">
        <v>1.6853932584269662</v>
      </c>
      <c r="V247" s="134">
        <v>1</v>
      </c>
      <c r="W247" s="155">
        <v>0.5617977528089888</v>
      </c>
      <c r="X247" s="129">
        <v>2</v>
      </c>
      <c r="Y247" s="133">
        <v>1.1235955056179776</v>
      </c>
      <c r="Z247" s="129">
        <v>3</v>
      </c>
      <c r="AA247" s="136">
        <v>1.6853932584269662</v>
      </c>
    </row>
    <row r="248" spans="2:27">
      <c r="B248" s="189" t="s">
        <v>292</v>
      </c>
      <c r="C248" s="134">
        <v>81</v>
      </c>
      <c r="D248" s="129">
        <v>0</v>
      </c>
      <c r="E248" s="133">
        <v>0</v>
      </c>
      <c r="F248" s="134">
        <v>37</v>
      </c>
      <c r="G248" s="133">
        <v>45.679012345679013</v>
      </c>
      <c r="H248" s="134">
        <v>22</v>
      </c>
      <c r="I248" s="133">
        <v>27.160493827160494</v>
      </c>
      <c r="J248" s="134">
        <v>11</v>
      </c>
      <c r="K248" s="133">
        <v>13.580246913580247</v>
      </c>
      <c r="L248" s="129">
        <v>0</v>
      </c>
      <c r="M248" s="133">
        <v>0</v>
      </c>
      <c r="N248" s="129">
        <v>0</v>
      </c>
      <c r="O248" s="133">
        <v>0</v>
      </c>
      <c r="P248" s="134">
        <v>1</v>
      </c>
      <c r="Q248" s="133">
        <v>1.2345679012345678</v>
      </c>
      <c r="R248" s="134">
        <v>0</v>
      </c>
      <c r="S248" s="133">
        <v>0</v>
      </c>
      <c r="T248" s="134">
        <v>0</v>
      </c>
      <c r="U248" s="133">
        <v>0</v>
      </c>
      <c r="V248" s="134">
        <v>0</v>
      </c>
      <c r="W248" s="133">
        <v>0</v>
      </c>
      <c r="X248" s="129">
        <v>3</v>
      </c>
      <c r="Y248" s="133">
        <v>3.7037037037037033</v>
      </c>
      <c r="Z248" s="129">
        <v>7</v>
      </c>
      <c r="AA248" s="136">
        <v>8.6419753086419746</v>
      </c>
    </row>
    <row r="249" spans="2:27">
      <c r="B249" s="189" t="s">
        <v>293</v>
      </c>
      <c r="C249" s="134">
        <v>214</v>
      </c>
      <c r="D249" s="129">
        <v>2</v>
      </c>
      <c r="E249" s="133">
        <v>0.93457943925233633</v>
      </c>
      <c r="F249" s="134">
        <v>67</v>
      </c>
      <c r="G249" s="133">
        <v>31.308411214953267</v>
      </c>
      <c r="H249" s="134">
        <v>64</v>
      </c>
      <c r="I249" s="133">
        <v>29.906542056074763</v>
      </c>
      <c r="J249" s="134">
        <v>61</v>
      </c>
      <c r="K249" s="133">
        <v>28.504672897196258</v>
      </c>
      <c r="L249" s="134">
        <v>6</v>
      </c>
      <c r="M249" s="133">
        <v>2.8037383177570092</v>
      </c>
      <c r="N249" s="129">
        <v>0</v>
      </c>
      <c r="O249" s="133">
        <v>0</v>
      </c>
      <c r="P249" s="134">
        <v>1</v>
      </c>
      <c r="Q249" s="133">
        <v>0.46728971962616817</v>
      </c>
      <c r="R249" s="134">
        <v>5</v>
      </c>
      <c r="S249" s="133">
        <v>2.3364485981308412</v>
      </c>
      <c r="T249" s="134">
        <v>2</v>
      </c>
      <c r="U249" s="133">
        <v>0.93457943925233633</v>
      </c>
      <c r="V249" s="134">
        <v>0</v>
      </c>
      <c r="W249" s="133">
        <v>0</v>
      </c>
      <c r="X249" s="129">
        <v>3</v>
      </c>
      <c r="Y249" s="133">
        <v>1.4018691588785046</v>
      </c>
      <c r="Z249" s="129">
        <v>3</v>
      </c>
      <c r="AA249" s="136">
        <v>1.4018691588785046</v>
      </c>
    </row>
    <row r="250" spans="2:27">
      <c r="B250" s="189" t="s">
        <v>294</v>
      </c>
      <c r="C250" s="134">
        <v>154</v>
      </c>
      <c r="D250" s="129">
        <v>0</v>
      </c>
      <c r="E250" s="133">
        <v>0</v>
      </c>
      <c r="F250" s="134">
        <v>35</v>
      </c>
      <c r="G250" s="133">
        <v>22.727272727272727</v>
      </c>
      <c r="H250" s="134">
        <v>45</v>
      </c>
      <c r="I250" s="133">
        <v>29.220779220779221</v>
      </c>
      <c r="J250" s="134">
        <v>45</v>
      </c>
      <c r="K250" s="133">
        <v>29.220779220779221</v>
      </c>
      <c r="L250" s="134">
        <v>1</v>
      </c>
      <c r="M250" s="133">
        <v>0.64935064935064934</v>
      </c>
      <c r="N250" s="129">
        <v>0</v>
      </c>
      <c r="O250" s="133">
        <v>0</v>
      </c>
      <c r="P250" s="134">
        <v>12</v>
      </c>
      <c r="Q250" s="133">
        <v>7.7922077922077921</v>
      </c>
      <c r="R250" s="134">
        <v>7</v>
      </c>
      <c r="S250" s="133">
        <v>4.5454545454545459</v>
      </c>
      <c r="T250" s="134">
        <v>3</v>
      </c>
      <c r="U250" s="133">
        <v>1.948051948051948</v>
      </c>
      <c r="V250" s="134">
        <v>0</v>
      </c>
      <c r="W250" s="133">
        <v>0</v>
      </c>
      <c r="X250" s="129">
        <v>3</v>
      </c>
      <c r="Y250" s="133">
        <v>1.948051948051948</v>
      </c>
      <c r="Z250" s="129">
        <v>3</v>
      </c>
      <c r="AA250" s="136">
        <v>1.948051948051948</v>
      </c>
    </row>
    <row r="251" spans="2:27">
      <c r="B251" s="189" t="s">
        <v>295</v>
      </c>
      <c r="C251" s="134">
        <v>200</v>
      </c>
      <c r="D251" s="129">
        <v>2</v>
      </c>
      <c r="E251" s="133">
        <v>1</v>
      </c>
      <c r="F251" s="134">
        <v>62</v>
      </c>
      <c r="G251" s="133">
        <v>31</v>
      </c>
      <c r="H251" s="134">
        <v>61</v>
      </c>
      <c r="I251" s="133">
        <v>30.5</v>
      </c>
      <c r="J251" s="134">
        <v>54</v>
      </c>
      <c r="K251" s="133">
        <v>27</v>
      </c>
      <c r="L251" s="134">
        <v>3</v>
      </c>
      <c r="M251" s="133">
        <v>1.5</v>
      </c>
      <c r="N251" s="129">
        <v>0</v>
      </c>
      <c r="O251" s="133">
        <v>0</v>
      </c>
      <c r="P251" s="134">
        <v>8</v>
      </c>
      <c r="Q251" s="133">
        <v>4</v>
      </c>
      <c r="R251" s="134">
        <v>3</v>
      </c>
      <c r="S251" s="133">
        <v>1.5</v>
      </c>
      <c r="T251" s="134">
        <v>4</v>
      </c>
      <c r="U251" s="133">
        <v>2</v>
      </c>
      <c r="V251" s="134">
        <v>0</v>
      </c>
      <c r="W251" s="133">
        <v>0</v>
      </c>
      <c r="X251" s="129">
        <v>1</v>
      </c>
      <c r="Y251" s="133">
        <v>0.5</v>
      </c>
      <c r="Z251" s="129">
        <v>2</v>
      </c>
      <c r="AA251" s="136">
        <v>1</v>
      </c>
    </row>
    <row r="252" spans="2:27" ht="13.5" thickBot="1">
      <c r="B252" s="194" t="s">
        <v>296</v>
      </c>
      <c r="C252" s="135">
        <v>445</v>
      </c>
      <c r="D252" s="221">
        <v>4</v>
      </c>
      <c r="E252" s="155">
        <v>0.89887640449438211</v>
      </c>
      <c r="F252" s="135">
        <v>155</v>
      </c>
      <c r="G252" s="155">
        <v>34.831460674157306</v>
      </c>
      <c r="H252" s="135">
        <v>117</v>
      </c>
      <c r="I252" s="155">
        <v>26.292134831460672</v>
      </c>
      <c r="J252" s="135">
        <v>126</v>
      </c>
      <c r="K252" s="155">
        <v>28.314606741573034</v>
      </c>
      <c r="L252" s="135">
        <v>4</v>
      </c>
      <c r="M252" s="155">
        <v>0.89887640449438211</v>
      </c>
      <c r="N252" s="135">
        <v>2</v>
      </c>
      <c r="O252" s="155">
        <v>0.44943820224719105</v>
      </c>
      <c r="P252" s="135">
        <v>6</v>
      </c>
      <c r="Q252" s="155">
        <v>1.348314606741573</v>
      </c>
      <c r="R252" s="135">
        <v>6</v>
      </c>
      <c r="S252" s="155">
        <v>1.348314606741573</v>
      </c>
      <c r="T252" s="135">
        <v>16</v>
      </c>
      <c r="U252" s="155">
        <v>3.5955056179775284</v>
      </c>
      <c r="V252" s="134">
        <v>2</v>
      </c>
      <c r="W252" s="155">
        <v>0.44943820224719105</v>
      </c>
      <c r="X252" s="129">
        <v>4</v>
      </c>
      <c r="Y252" s="155">
        <v>0.89887640449438211</v>
      </c>
      <c r="Z252" s="129">
        <v>3</v>
      </c>
      <c r="AA252" s="157">
        <v>0.6741573033707865</v>
      </c>
    </row>
    <row r="253" spans="2:27" ht="13.5" thickBot="1">
      <c r="B253" s="121" t="s">
        <v>85</v>
      </c>
      <c r="C253" s="123">
        <v>6968</v>
      </c>
      <c r="D253" s="152">
        <v>23</v>
      </c>
      <c r="E253" s="124">
        <v>0.33008036739380026</v>
      </c>
      <c r="F253" s="152">
        <v>1373</v>
      </c>
      <c r="G253" s="124">
        <v>19.704362801377727</v>
      </c>
      <c r="H253" s="153">
        <v>1940</v>
      </c>
      <c r="I253" s="122">
        <v>27.841561423650973</v>
      </c>
      <c r="J253" s="152">
        <v>2380</v>
      </c>
      <c r="K253" s="124">
        <v>34.156142365097594</v>
      </c>
      <c r="L253" s="152">
        <v>109</v>
      </c>
      <c r="M253" s="124">
        <v>1.5642939150401838</v>
      </c>
      <c r="N253" s="153">
        <v>7</v>
      </c>
      <c r="O253" s="122">
        <v>0.10045924225028703</v>
      </c>
      <c r="P253" s="152">
        <v>298</v>
      </c>
      <c r="Q253" s="124">
        <v>4.2766934557979335</v>
      </c>
      <c r="R253" s="152">
        <v>216</v>
      </c>
      <c r="S253" s="124">
        <v>3.0998851894374284</v>
      </c>
      <c r="T253" s="152">
        <v>391</v>
      </c>
      <c r="U253" s="124">
        <v>5.6113662456946036</v>
      </c>
      <c r="V253" s="153">
        <v>25</v>
      </c>
      <c r="W253" s="124">
        <v>0.3587830080367394</v>
      </c>
      <c r="X253" s="152">
        <v>38</v>
      </c>
      <c r="Y253" s="124">
        <v>0.54535017221584381</v>
      </c>
      <c r="Z253" s="123">
        <v>168</v>
      </c>
      <c r="AA253" s="125">
        <v>2.4110218140068884</v>
      </c>
    </row>
    <row r="254" spans="2:27">
      <c r="B254" s="139" t="s">
        <v>353</v>
      </c>
    </row>
    <row r="255" spans="2:27">
      <c r="B255" s="173"/>
    </row>
    <row r="256" spans="2:27">
      <c r="B256" s="173"/>
    </row>
    <row r="259" spans="2:13" ht="41.25" customHeight="1" thickBot="1">
      <c r="B259" s="720" t="s">
        <v>659</v>
      </c>
      <c r="C259" s="720"/>
      <c r="D259" s="720"/>
      <c r="E259" s="720"/>
      <c r="F259" s="720"/>
      <c r="G259" s="720"/>
      <c r="H259" s="720"/>
      <c r="I259" s="720"/>
      <c r="J259" s="720"/>
      <c r="K259" s="720"/>
      <c r="L259" s="720"/>
      <c r="M259" s="720"/>
    </row>
    <row r="260" spans="2:13">
      <c r="B260" s="721" t="s">
        <v>400</v>
      </c>
      <c r="C260" s="708" t="s">
        <v>162</v>
      </c>
      <c r="D260" s="723" t="s">
        <v>347</v>
      </c>
      <c r="E260" s="724"/>
      <c r="F260" s="723" t="s">
        <v>348</v>
      </c>
      <c r="G260" s="724"/>
      <c r="H260" s="723" t="s">
        <v>687</v>
      </c>
      <c r="I260" s="724"/>
      <c r="J260" s="723" t="s">
        <v>349</v>
      </c>
      <c r="K260" s="724"/>
      <c r="L260" s="723" t="s">
        <v>350</v>
      </c>
      <c r="M260" s="725"/>
    </row>
    <row r="261" spans="2:13">
      <c r="B261" s="722"/>
      <c r="C261" s="709"/>
      <c r="D261" s="140" t="s">
        <v>351</v>
      </c>
      <c r="E261" s="141" t="s">
        <v>204</v>
      </c>
      <c r="F261" s="140" t="s">
        <v>351</v>
      </c>
      <c r="G261" s="141" t="s">
        <v>204</v>
      </c>
      <c r="H261" s="140" t="s">
        <v>351</v>
      </c>
      <c r="I261" s="141" t="s">
        <v>204</v>
      </c>
      <c r="J261" s="140" t="s">
        <v>351</v>
      </c>
      <c r="K261" s="141" t="s">
        <v>204</v>
      </c>
      <c r="L261" s="140" t="s">
        <v>351</v>
      </c>
      <c r="M261" s="142" t="s">
        <v>204</v>
      </c>
    </row>
    <row r="262" spans="2:13" ht="13.5" thickBot="1">
      <c r="B262" s="196" t="s">
        <v>152</v>
      </c>
      <c r="C262" s="145">
        <v>74358</v>
      </c>
      <c r="D262" s="145">
        <v>32907</v>
      </c>
      <c r="E262" s="146">
        <v>44.254821270071815</v>
      </c>
      <c r="F262" s="145">
        <v>35838</v>
      </c>
      <c r="G262" s="146">
        <v>48.196562575647548</v>
      </c>
      <c r="H262" s="147">
        <v>1540</v>
      </c>
      <c r="I262" s="146">
        <v>2.0710616208074453</v>
      </c>
      <c r="J262" s="145">
        <v>36</v>
      </c>
      <c r="K262" s="146">
        <v>4.841442749939482E-2</v>
      </c>
      <c r="L262" s="145">
        <v>4037</v>
      </c>
      <c r="M262" s="148">
        <v>5.4291401059738025</v>
      </c>
    </row>
    <row r="263" spans="2:13">
      <c r="B263" s="192" t="s">
        <v>274</v>
      </c>
      <c r="C263" s="129">
        <v>229</v>
      </c>
      <c r="D263" s="129">
        <v>52</v>
      </c>
      <c r="E263" s="130">
        <v>22.707423580786028</v>
      </c>
      <c r="F263" s="129">
        <v>172</v>
      </c>
      <c r="G263" s="130">
        <v>75.109170305676855</v>
      </c>
      <c r="H263" s="193">
        <v>4</v>
      </c>
      <c r="I263" s="130">
        <v>1.7467248908296942</v>
      </c>
      <c r="J263" s="129">
        <v>0</v>
      </c>
      <c r="K263" s="130">
        <v>0</v>
      </c>
      <c r="L263" s="129">
        <v>1</v>
      </c>
      <c r="M263" s="131">
        <v>0.43668122270742354</v>
      </c>
    </row>
    <row r="264" spans="2:13">
      <c r="B264" s="189" t="s">
        <v>275</v>
      </c>
      <c r="C264" s="134">
        <v>53</v>
      </c>
      <c r="D264" s="134">
        <v>15</v>
      </c>
      <c r="E264" s="133">
        <v>28.30188679245283</v>
      </c>
      <c r="F264" s="134">
        <v>35</v>
      </c>
      <c r="G264" s="133">
        <v>66.037735849056602</v>
      </c>
      <c r="H264" s="190">
        <v>2</v>
      </c>
      <c r="I264" s="133">
        <v>3.7735849056603774</v>
      </c>
      <c r="J264" s="134">
        <v>0</v>
      </c>
      <c r="K264" s="133">
        <v>0</v>
      </c>
      <c r="L264" s="134">
        <v>1</v>
      </c>
      <c r="M264" s="136">
        <v>1.8867924528301887</v>
      </c>
    </row>
    <row r="265" spans="2:13">
      <c r="B265" s="189" t="s">
        <v>276</v>
      </c>
      <c r="C265" s="134">
        <v>120</v>
      </c>
      <c r="D265" s="134">
        <v>6</v>
      </c>
      <c r="E265" s="133">
        <v>5</v>
      </c>
      <c r="F265" s="134">
        <v>110</v>
      </c>
      <c r="G265" s="133">
        <v>91.666666666666657</v>
      </c>
      <c r="H265" s="190">
        <v>2</v>
      </c>
      <c r="I265" s="133">
        <v>1.6666666666666667</v>
      </c>
      <c r="J265" s="134">
        <v>0</v>
      </c>
      <c r="K265" s="133">
        <v>0</v>
      </c>
      <c r="L265" s="134">
        <v>2</v>
      </c>
      <c r="M265" s="136">
        <v>1.6666666666666667</v>
      </c>
    </row>
    <row r="266" spans="2:13">
      <c r="B266" s="189" t="s">
        <v>277</v>
      </c>
      <c r="C266" s="134">
        <v>191</v>
      </c>
      <c r="D266" s="134">
        <v>45</v>
      </c>
      <c r="E266" s="133">
        <v>23.560209424083769</v>
      </c>
      <c r="F266" s="134">
        <v>138</v>
      </c>
      <c r="G266" s="133">
        <v>72.251308900523554</v>
      </c>
      <c r="H266" s="190">
        <v>4</v>
      </c>
      <c r="I266" s="133">
        <v>2.0942408376963351</v>
      </c>
      <c r="J266" s="134">
        <v>0</v>
      </c>
      <c r="K266" s="133">
        <v>0</v>
      </c>
      <c r="L266" s="134">
        <v>4</v>
      </c>
      <c r="M266" s="136">
        <v>2.0942408376963351</v>
      </c>
    </row>
    <row r="267" spans="2:13">
      <c r="B267" s="189" t="s">
        <v>278</v>
      </c>
      <c r="C267" s="134">
        <v>44</v>
      </c>
      <c r="D267" s="134">
        <v>8</v>
      </c>
      <c r="E267" s="133">
        <v>18.181818181818183</v>
      </c>
      <c r="F267" s="134">
        <v>35</v>
      </c>
      <c r="G267" s="133">
        <v>79.545454545454547</v>
      </c>
      <c r="H267" s="190">
        <v>0</v>
      </c>
      <c r="I267" s="133">
        <v>0</v>
      </c>
      <c r="J267" s="134">
        <v>0</v>
      </c>
      <c r="K267" s="133">
        <v>0</v>
      </c>
      <c r="L267" s="134">
        <v>1</v>
      </c>
      <c r="M267" s="136">
        <v>2.2727272727272729</v>
      </c>
    </row>
    <row r="268" spans="2:13">
      <c r="B268" s="189" t="s">
        <v>279</v>
      </c>
      <c r="C268" s="134">
        <v>593</v>
      </c>
      <c r="D268" s="134">
        <v>335</v>
      </c>
      <c r="E268" s="133">
        <v>56.492411467116355</v>
      </c>
      <c r="F268" s="134">
        <v>235</v>
      </c>
      <c r="G268" s="133">
        <v>39.629005059021921</v>
      </c>
      <c r="H268" s="190">
        <v>7</v>
      </c>
      <c r="I268" s="133">
        <v>1.1804384485666104</v>
      </c>
      <c r="J268" s="134">
        <v>0</v>
      </c>
      <c r="K268" s="133">
        <v>0</v>
      </c>
      <c r="L268" s="134">
        <v>16</v>
      </c>
      <c r="M268" s="136">
        <v>2.6981450252951094</v>
      </c>
    </row>
    <row r="269" spans="2:13">
      <c r="B269" s="189" t="s">
        <v>280</v>
      </c>
      <c r="C269" s="134">
        <v>237</v>
      </c>
      <c r="D269" s="134">
        <v>59</v>
      </c>
      <c r="E269" s="133">
        <v>24.894514767932492</v>
      </c>
      <c r="F269" s="134">
        <v>163</v>
      </c>
      <c r="G269" s="133">
        <v>68.776371308016877</v>
      </c>
      <c r="H269" s="190">
        <v>2</v>
      </c>
      <c r="I269" s="133">
        <v>0.8438818565400843</v>
      </c>
      <c r="J269" s="134">
        <v>0</v>
      </c>
      <c r="K269" s="133">
        <v>0</v>
      </c>
      <c r="L269" s="134">
        <v>13</v>
      </c>
      <c r="M269" s="136">
        <v>5.485232067510549</v>
      </c>
    </row>
    <row r="270" spans="2:13">
      <c r="B270" s="189" t="s">
        <v>281</v>
      </c>
      <c r="C270" s="134">
        <v>163</v>
      </c>
      <c r="D270" s="134">
        <v>101</v>
      </c>
      <c r="E270" s="133">
        <v>61.963190184049076</v>
      </c>
      <c r="F270" s="134">
        <v>53</v>
      </c>
      <c r="G270" s="133">
        <v>32.515337423312886</v>
      </c>
      <c r="H270" s="190">
        <v>1</v>
      </c>
      <c r="I270" s="133">
        <v>0.61349693251533743</v>
      </c>
      <c r="J270" s="134">
        <v>0</v>
      </c>
      <c r="K270" s="133">
        <v>0</v>
      </c>
      <c r="L270" s="134">
        <v>8</v>
      </c>
      <c r="M270" s="136">
        <v>4.9079754601226995</v>
      </c>
    </row>
    <row r="271" spans="2:13">
      <c r="B271" s="189" t="s">
        <v>282</v>
      </c>
      <c r="C271" s="134">
        <v>433</v>
      </c>
      <c r="D271" s="134">
        <v>190</v>
      </c>
      <c r="E271" s="133">
        <v>43.879907621247114</v>
      </c>
      <c r="F271" s="134">
        <v>217</v>
      </c>
      <c r="G271" s="133">
        <v>50.115473441108549</v>
      </c>
      <c r="H271" s="190">
        <v>8</v>
      </c>
      <c r="I271" s="133">
        <v>1.8475750577367205</v>
      </c>
      <c r="J271" s="134">
        <v>0</v>
      </c>
      <c r="K271" s="133">
        <v>0</v>
      </c>
      <c r="L271" s="134">
        <v>18</v>
      </c>
      <c r="M271" s="136">
        <v>4.1570438799076213</v>
      </c>
    </row>
    <row r="272" spans="2:13">
      <c r="B272" s="189" t="s">
        <v>283</v>
      </c>
      <c r="C272" s="134">
        <v>116</v>
      </c>
      <c r="D272" s="134">
        <v>28</v>
      </c>
      <c r="E272" s="133">
        <v>24.137931034482758</v>
      </c>
      <c r="F272" s="134">
        <v>84</v>
      </c>
      <c r="G272" s="133">
        <v>72.41379310344827</v>
      </c>
      <c r="H272" s="190">
        <v>2</v>
      </c>
      <c r="I272" s="133">
        <v>1.7241379310344827</v>
      </c>
      <c r="J272" s="134">
        <v>0</v>
      </c>
      <c r="K272" s="133">
        <v>0</v>
      </c>
      <c r="L272" s="134">
        <v>2</v>
      </c>
      <c r="M272" s="136">
        <v>1.7241379310344827</v>
      </c>
    </row>
    <row r="273" spans="2:13">
      <c r="B273" s="189" t="s">
        <v>284</v>
      </c>
      <c r="C273" s="134">
        <v>409</v>
      </c>
      <c r="D273" s="134">
        <v>224</v>
      </c>
      <c r="E273" s="133">
        <v>54.76772616136919</v>
      </c>
      <c r="F273" s="134">
        <v>150</v>
      </c>
      <c r="G273" s="133">
        <v>36.674816625916876</v>
      </c>
      <c r="H273" s="190">
        <v>7</v>
      </c>
      <c r="I273" s="133">
        <v>1.7114914425427872</v>
      </c>
      <c r="J273" s="134">
        <v>0</v>
      </c>
      <c r="K273" s="133">
        <v>0</v>
      </c>
      <c r="L273" s="134">
        <v>28</v>
      </c>
      <c r="M273" s="136">
        <v>6.8459657701711487</v>
      </c>
    </row>
    <row r="274" spans="2:13">
      <c r="B274" s="189" t="s">
        <v>285</v>
      </c>
      <c r="C274" s="134">
        <v>58</v>
      </c>
      <c r="D274" s="134">
        <v>19</v>
      </c>
      <c r="E274" s="133">
        <v>32.758620689655174</v>
      </c>
      <c r="F274" s="134">
        <v>34</v>
      </c>
      <c r="G274" s="133">
        <v>58.620689655172406</v>
      </c>
      <c r="H274" s="190">
        <v>2</v>
      </c>
      <c r="I274" s="133">
        <v>3.4482758620689653</v>
      </c>
      <c r="J274" s="134">
        <v>0</v>
      </c>
      <c r="K274" s="133">
        <v>0</v>
      </c>
      <c r="L274" s="134">
        <v>3</v>
      </c>
      <c r="M274" s="136">
        <v>5.1724137931034484</v>
      </c>
    </row>
    <row r="275" spans="2:13">
      <c r="B275" s="189" t="s">
        <v>286</v>
      </c>
      <c r="C275" s="134">
        <v>697</v>
      </c>
      <c r="D275" s="134">
        <v>492</v>
      </c>
      <c r="E275" s="133">
        <v>70.588235294117652</v>
      </c>
      <c r="F275" s="134">
        <v>183</v>
      </c>
      <c r="G275" s="133">
        <v>26.255380200860834</v>
      </c>
      <c r="H275" s="190">
        <v>10</v>
      </c>
      <c r="I275" s="133">
        <v>1.4347202295552368</v>
      </c>
      <c r="J275" s="134">
        <v>0</v>
      </c>
      <c r="K275" s="133">
        <v>0</v>
      </c>
      <c r="L275" s="134">
        <v>12</v>
      </c>
      <c r="M275" s="136">
        <v>1.7216642754662841</v>
      </c>
    </row>
    <row r="276" spans="2:13">
      <c r="B276" s="189" t="s">
        <v>287</v>
      </c>
      <c r="C276" s="134">
        <v>242</v>
      </c>
      <c r="D276" s="134">
        <v>110</v>
      </c>
      <c r="E276" s="133">
        <v>45.454545454545453</v>
      </c>
      <c r="F276" s="134">
        <v>115</v>
      </c>
      <c r="G276" s="133">
        <v>47.520661157024797</v>
      </c>
      <c r="H276" s="190">
        <v>4</v>
      </c>
      <c r="I276" s="133">
        <v>1.6528925619834711</v>
      </c>
      <c r="J276" s="134">
        <v>0</v>
      </c>
      <c r="K276" s="133">
        <v>0</v>
      </c>
      <c r="L276" s="134">
        <v>13</v>
      </c>
      <c r="M276" s="136">
        <v>5.3719008264462813</v>
      </c>
    </row>
    <row r="277" spans="2:13">
      <c r="B277" s="189" t="s">
        <v>288</v>
      </c>
      <c r="C277" s="134">
        <v>646</v>
      </c>
      <c r="D277" s="134">
        <v>350</v>
      </c>
      <c r="E277" s="133">
        <v>54.179566563467496</v>
      </c>
      <c r="F277" s="134">
        <v>234</v>
      </c>
      <c r="G277" s="133">
        <v>36.222910216718269</v>
      </c>
      <c r="H277" s="190">
        <v>20</v>
      </c>
      <c r="I277" s="133">
        <v>3.0959752321981426</v>
      </c>
      <c r="J277" s="134">
        <v>0</v>
      </c>
      <c r="K277" s="133">
        <v>0</v>
      </c>
      <c r="L277" s="134">
        <v>42</v>
      </c>
      <c r="M277" s="136">
        <v>6.5015479876160995</v>
      </c>
    </row>
    <row r="278" spans="2:13">
      <c r="B278" s="189" t="s">
        <v>289</v>
      </c>
      <c r="C278" s="134">
        <v>121</v>
      </c>
      <c r="D278" s="134">
        <v>12</v>
      </c>
      <c r="E278" s="133">
        <v>9.9173553719008272</v>
      </c>
      <c r="F278" s="134">
        <v>105</v>
      </c>
      <c r="G278" s="133">
        <v>86.776859504132233</v>
      </c>
      <c r="H278" s="190">
        <v>1</v>
      </c>
      <c r="I278" s="133">
        <v>0.82644628099173556</v>
      </c>
      <c r="J278" s="134">
        <v>0</v>
      </c>
      <c r="K278" s="133">
        <v>0</v>
      </c>
      <c r="L278" s="134">
        <v>3</v>
      </c>
      <c r="M278" s="136">
        <v>2.4793388429752068</v>
      </c>
    </row>
    <row r="279" spans="2:13">
      <c r="B279" s="189" t="s">
        <v>290</v>
      </c>
      <c r="C279" s="134">
        <v>1344</v>
      </c>
      <c r="D279" s="134">
        <v>922</v>
      </c>
      <c r="E279" s="133">
        <v>68.601190476190482</v>
      </c>
      <c r="F279" s="134">
        <v>320</v>
      </c>
      <c r="G279" s="133">
        <v>23.809523809523807</v>
      </c>
      <c r="H279" s="190">
        <v>31</v>
      </c>
      <c r="I279" s="133">
        <v>2.3065476190476191</v>
      </c>
      <c r="J279" s="134">
        <v>1</v>
      </c>
      <c r="K279" s="133">
        <v>7.4404761904761904E-2</v>
      </c>
      <c r="L279" s="134">
        <v>70</v>
      </c>
      <c r="M279" s="136">
        <v>5.2083333333333339</v>
      </c>
    </row>
    <row r="280" spans="2:13">
      <c r="B280" s="189" t="s">
        <v>291</v>
      </c>
      <c r="C280" s="134">
        <v>178</v>
      </c>
      <c r="D280" s="134">
        <v>37</v>
      </c>
      <c r="E280" s="133">
        <v>20.786516853932586</v>
      </c>
      <c r="F280" s="134">
        <v>131</v>
      </c>
      <c r="G280" s="133">
        <v>73.595505617977537</v>
      </c>
      <c r="H280" s="190">
        <v>7</v>
      </c>
      <c r="I280" s="133">
        <v>3.9325842696629212</v>
      </c>
      <c r="J280" s="134">
        <v>0</v>
      </c>
      <c r="K280" s="133">
        <v>0</v>
      </c>
      <c r="L280" s="134">
        <v>3</v>
      </c>
      <c r="M280" s="136">
        <v>1.6853932584269662</v>
      </c>
    </row>
    <row r="281" spans="2:13">
      <c r="B281" s="189" t="s">
        <v>292</v>
      </c>
      <c r="C281" s="134">
        <v>81</v>
      </c>
      <c r="D281" s="134">
        <v>11</v>
      </c>
      <c r="E281" s="133">
        <v>13.580246913580247</v>
      </c>
      <c r="F281" s="134">
        <v>69</v>
      </c>
      <c r="G281" s="133">
        <v>85.18518518518519</v>
      </c>
      <c r="H281" s="190">
        <v>0</v>
      </c>
      <c r="I281" s="133">
        <v>0</v>
      </c>
      <c r="J281" s="134">
        <v>0</v>
      </c>
      <c r="K281" s="133">
        <v>0</v>
      </c>
      <c r="L281" s="134">
        <v>1</v>
      </c>
      <c r="M281" s="136">
        <v>1.2345679012345678</v>
      </c>
    </row>
    <row r="282" spans="2:13">
      <c r="B282" s="189" t="s">
        <v>293</v>
      </c>
      <c r="C282" s="134">
        <v>214</v>
      </c>
      <c r="D282" s="134">
        <v>55</v>
      </c>
      <c r="E282" s="133">
        <v>25.700934579439249</v>
      </c>
      <c r="F282" s="134">
        <v>155</v>
      </c>
      <c r="G282" s="133">
        <v>72.429906542056074</v>
      </c>
      <c r="H282" s="190">
        <v>0</v>
      </c>
      <c r="I282" s="133">
        <v>0</v>
      </c>
      <c r="J282" s="134">
        <v>0</v>
      </c>
      <c r="K282" s="133">
        <v>0</v>
      </c>
      <c r="L282" s="134">
        <v>4</v>
      </c>
      <c r="M282" s="136">
        <v>1.8691588785046727</v>
      </c>
    </row>
    <row r="283" spans="2:13">
      <c r="B283" s="189" t="s">
        <v>294</v>
      </c>
      <c r="C283" s="134">
        <v>154</v>
      </c>
      <c r="D283" s="134">
        <v>43</v>
      </c>
      <c r="E283" s="133">
        <v>27.922077922077921</v>
      </c>
      <c r="F283" s="134">
        <v>105</v>
      </c>
      <c r="G283" s="133">
        <v>68.181818181818173</v>
      </c>
      <c r="H283" s="190">
        <v>4</v>
      </c>
      <c r="I283" s="133">
        <v>2.5974025974025974</v>
      </c>
      <c r="J283" s="134">
        <v>0</v>
      </c>
      <c r="K283" s="133">
        <v>0</v>
      </c>
      <c r="L283" s="134">
        <v>2</v>
      </c>
      <c r="M283" s="136">
        <v>1.2987012987012987</v>
      </c>
    </row>
    <row r="284" spans="2:13">
      <c r="B284" s="189" t="s">
        <v>295</v>
      </c>
      <c r="C284" s="134">
        <v>200</v>
      </c>
      <c r="D284" s="134">
        <v>33</v>
      </c>
      <c r="E284" s="133">
        <v>16.5</v>
      </c>
      <c r="F284" s="134">
        <v>160</v>
      </c>
      <c r="G284" s="133">
        <v>80</v>
      </c>
      <c r="H284" s="190">
        <v>5</v>
      </c>
      <c r="I284" s="133">
        <v>2.5</v>
      </c>
      <c r="J284" s="134">
        <v>0</v>
      </c>
      <c r="K284" s="133">
        <v>0</v>
      </c>
      <c r="L284" s="134">
        <v>2</v>
      </c>
      <c r="M284" s="136">
        <v>1</v>
      </c>
    </row>
    <row r="285" spans="2:13" ht="13.5" thickBot="1">
      <c r="B285" s="194" t="s">
        <v>296</v>
      </c>
      <c r="C285" s="135">
        <v>445</v>
      </c>
      <c r="D285" s="135">
        <v>68</v>
      </c>
      <c r="E285" s="155">
        <v>15.280898876404494</v>
      </c>
      <c r="F285" s="135">
        <v>347</v>
      </c>
      <c r="G285" s="155">
        <v>77.977528089887642</v>
      </c>
      <c r="H285" s="195">
        <v>15</v>
      </c>
      <c r="I285" s="155">
        <v>3.3707865168539324</v>
      </c>
      <c r="J285" s="135">
        <v>0</v>
      </c>
      <c r="K285" s="155">
        <v>0</v>
      </c>
      <c r="L285" s="135">
        <v>15</v>
      </c>
      <c r="M285" s="157">
        <v>3.3707865168539324</v>
      </c>
    </row>
    <row r="286" spans="2:13" ht="13.5" thickBot="1">
      <c r="B286" s="121" t="s">
        <v>85</v>
      </c>
      <c r="C286" s="123">
        <v>6968</v>
      </c>
      <c r="D286" s="152">
        <v>3215</v>
      </c>
      <c r="E286" s="124">
        <v>46.139494833524687</v>
      </c>
      <c r="F286" s="152">
        <v>3350</v>
      </c>
      <c r="G286" s="124">
        <v>48.07692307692308</v>
      </c>
      <c r="H286" s="153">
        <v>138</v>
      </c>
      <c r="I286" s="122">
        <v>1.9804822043628014</v>
      </c>
      <c r="J286" s="152">
        <v>1</v>
      </c>
      <c r="K286" s="124">
        <v>1.4351320321469576E-2</v>
      </c>
      <c r="L286" s="152">
        <v>264</v>
      </c>
      <c r="M286" s="125">
        <v>3.788748564867968</v>
      </c>
    </row>
    <row r="287" spans="2:13">
      <c r="B287" s="139" t="s">
        <v>353</v>
      </c>
    </row>
    <row r="291" spans="2:9" ht="38.25" customHeight="1" thickBot="1">
      <c r="B291" s="720" t="s">
        <v>387</v>
      </c>
      <c r="C291" s="720"/>
      <c r="D291" s="720"/>
      <c r="E291" s="720"/>
      <c r="F291" s="720"/>
      <c r="G291" s="720"/>
      <c r="H291" s="720"/>
      <c r="I291" s="720"/>
    </row>
    <row r="292" spans="2:9">
      <c r="B292" s="721" t="s">
        <v>346</v>
      </c>
      <c r="C292" s="708" t="s">
        <v>162</v>
      </c>
      <c r="D292" s="723" t="s">
        <v>379</v>
      </c>
      <c r="E292" s="724"/>
      <c r="F292" s="744" t="s">
        <v>380</v>
      </c>
      <c r="G292" s="745"/>
      <c r="H292" s="723" t="s">
        <v>202</v>
      </c>
      <c r="I292" s="725"/>
    </row>
    <row r="293" spans="2:9">
      <c r="B293" s="722"/>
      <c r="C293" s="709" t="s">
        <v>191</v>
      </c>
      <c r="D293" s="140" t="s">
        <v>351</v>
      </c>
      <c r="E293" s="141" t="s">
        <v>204</v>
      </c>
      <c r="F293" s="140" t="s">
        <v>351</v>
      </c>
      <c r="G293" s="141" t="s">
        <v>204</v>
      </c>
      <c r="H293" s="140" t="s">
        <v>351</v>
      </c>
      <c r="I293" s="142" t="s">
        <v>204</v>
      </c>
    </row>
    <row r="294" spans="2:9" ht="13.5" thickBot="1">
      <c r="B294" s="196" t="s">
        <v>152</v>
      </c>
      <c r="C294" s="145">
        <v>74358</v>
      </c>
      <c r="D294" s="145">
        <v>6899</v>
      </c>
      <c r="E294" s="146">
        <v>9.2780870921756904</v>
      </c>
      <c r="F294" s="145">
        <v>67343</v>
      </c>
      <c r="G294" s="146">
        <v>90.565910863659596</v>
      </c>
      <c r="H294" s="145">
        <v>116</v>
      </c>
      <c r="I294" s="148">
        <v>0.15600204416471664</v>
      </c>
    </row>
    <row r="295" spans="2:9">
      <c r="B295" s="192" t="s">
        <v>274</v>
      </c>
      <c r="C295" s="129">
        <v>229</v>
      </c>
      <c r="D295" s="129">
        <v>28</v>
      </c>
      <c r="E295" s="130">
        <v>12.22707423580786</v>
      </c>
      <c r="F295" s="129">
        <v>201</v>
      </c>
      <c r="G295" s="130">
        <v>87.772925764192138</v>
      </c>
      <c r="H295" s="129">
        <v>0</v>
      </c>
      <c r="I295" s="131">
        <v>0</v>
      </c>
    </row>
    <row r="296" spans="2:9">
      <c r="B296" s="189" t="s">
        <v>275</v>
      </c>
      <c r="C296" s="134">
        <v>53</v>
      </c>
      <c r="D296" s="134">
        <v>1</v>
      </c>
      <c r="E296" s="133">
        <v>1.8867924528301887</v>
      </c>
      <c r="F296" s="134">
        <v>52</v>
      </c>
      <c r="G296" s="133">
        <v>98.113207547169807</v>
      </c>
      <c r="H296" s="129">
        <v>0</v>
      </c>
      <c r="I296" s="136">
        <v>0</v>
      </c>
    </row>
    <row r="297" spans="2:9">
      <c r="B297" s="189" t="s">
        <v>276</v>
      </c>
      <c r="C297" s="134">
        <v>120</v>
      </c>
      <c r="D297" s="134">
        <v>8</v>
      </c>
      <c r="E297" s="133">
        <v>6.666666666666667</v>
      </c>
      <c r="F297" s="134">
        <v>112</v>
      </c>
      <c r="G297" s="133">
        <v>93.333333333333329</v>
      </c>
      <c r="H297" s="129">
        <v>0</v>
      </c>
      <c r="I297" s="136">
        <v>0</v>
      </c>
    </row>
    <row r="298" spans="2:9">
      <c r="B298" s="189" t="s">
        <v>277</v>
      </c>
      <c r="C298" s="134">
        <v>191</v>
      </c>
      <c r="D298" s="134">
        <v>22</v>
      </c>
      <c r="E298" s="133">
        <v>11.518324607329843</v>
      </c>
      <c r="F298" s="134">
        <v>169</v>
      </c>
      <c r="G298" s="133">
        <v>88.481675392670155</v>
      </c>
      <c r="H298" s="129">
        <v>0</v>
      </c>
      <c r="I298" s="136">
        <v>0</v>
      </c>
    </row>
    <row r="299" spans="2:9">
      <c r="B299" s="189" t="s">
        <v>278</v>
      </c>
      <c r="C299" s="134">
        <v>44</v>
      </c>
      <c r="D299" s="134">
        <v>1</v>
      </c>
      <c r="E299" s="133">
        <v>2.2727272727272729</v>
      </c>
      <c r="F299" s="134">
        <v>43</v>
      </c>
      <c r="G299" s="133">
        <v>97.727272727272734</v>
      </c>
      <c r="H299" s="134">
        <v>0</v>
      </c>
      <c r="I299" s="136">
        <v>0</v>
      </c>
    </row>
    <row r="300" spans="2:9">
      <c r="B300" s="189" t="s">
        <v>279</v>
      </c>
      <c r="C300" s="134">
        <v>593</v>
      </c>
      <c r="D300" s="134">
        <v>52</v>
      </c>
      <c r="E300" s="133">
        <v>8.768971332209107</v>
      </c>
      <c r="F300" s="134">
        <v>541</v>
      </c>
      <c r="G300" s="133">
        <v>91.231028667790895</v>
      </c>
      <c r="H300" s="129">
        <v>0</v>
      </c>
      <c r="I300" s="136">
        <v>0</v>
      </c>
    </row>
    <row r="301" spans="2:9">
      <c r="B301" s="189" t="s">
        <v>280</v>
      </c>
      <c r="C301" s="134">
        <v>237</v>
      </c>
      <c r="D301" s="134">
        <v>23</v>
      </c>
      <c r="E301" s="133">
        <v>9.7046413502109701</v>
      </c>
      <c r="F301" s="134">
        <v>214</v>
      </c>
      <c r="G301" s="133">
        <v>90.295358649789023</v>
      </c>
      <c r="H301" s="129">
        <v>0</v>
      </c>
      <c r="I301" s="136">
        <v>0</v>
      </c>
    </row>
    <row r="302" spans="2:9">
      <c r="B302" s="189" t="s">
        <v>281</v>
      </c>
      <c r="C302" s="134">
        <v>163</v>
      </c>
      <c r="D302" s="134">
        <v>13</v>
      </c>
      <c r="E302" s="133">
        <v>7.9754601226993866</v>
      </c>
      <c r="F302" s="134">
        <v>150</v>
      </c>
      <c r="G302" s="133">
        <v>92.024539877300612</v>
      </c>
      <c r="H302" s="129">
        <v>0</v>
      </c>
      <c r="I302" s="136">
        <v>0</v>
      </c>
    </row>
    <row r="303" spans="2:9">
      <c r="B303" s="189" t="s">
        <v>282</v>
      </c>
      <c r="C303" s="134">
        <v>433</v>
      </c>
      <c r="D303" s="134">
        <v>53</v>
      </c>
      <c r="E303" s="133">
        <v>12.240184757505773</v>
      </c>
      <c r="F303" s="134">
        <v>380</v>
      </c>
      <c r="G303" s="133">
        <v>87.759815242494227</v>
      </c>
      <c r="H303" s="129">
        <v>0</v>
      </c>
      <c r="I303" s="136">
        <v>0</v>
      </c>
    </row>
    <row r="304" spans="2:9">
      <c r="B304" s="189" t="s">
        <v>283</v>
      </c>
      <c r="C304" s="134">
        <v>116</v>
      </c>
      <c r="D304" s="134">
        <v>8</v>
      </c>
      <c r="E304" s="133">
        <v>6.8965517241379306</v>
      </c>
      <c r="F304" s="134">
        <v>108</v>
      </c>
      <c r="G304" s="133">
        <v>93.103448275862064</v>
      </c>
      <c r="H304" s="129">
        <v>0</v>
      </c>
      <c r="I304" s="136">
        <v>0</v>
      </c>
    </row>
    <row r="305" spans="2:9">
      <c r="B305" s="189" t="s">
        <v>284</v>
      </c>
      <c r="C305" s="134">
        <v>409</v>
      </c>
      <c r="D305" s="134">
        <v>42</v>
      </c>
      <c r="E305" s="133">
        <v>10.268948655256724</v>
      </c>
      <c r="F305" s="134">
        <v>367</v>
      </c>
      <c r="G305" s="133">
        <v>89.731051344743278</v>
      </c>
      <c r="H305" s="129">
        <v>0</v>
      </c>
      <c r="I305" s="136">
        <v>0</v>
      </c>
    </row>
    <row r="306" spans="2:9">
      <c r="B306" s="189" t="s">
        <v>285</v>
      </c>
      <c r="C306" s="134">
        <v>58</v>
      </c>
      <c r="D306" s="134">
        <v>6</v>
      </c>
      <c r="E306" s="133">
        <v>10.344827586206897</v>
      </c>
      <c r="F306" s="134">
        <v>52</v>
      </c>
      <c r="G306" s="133">
        <v>89.65517241379311</v>
      </c>
      <c r="H306" s="129">
        <v>0</v>
      </c>
      <c r="I306" s="136">
        <v>0</v>
      </c>
    </row>
    <row r="307" spans="2:9">
      <c r="B307" s="189" t="s">
        <v>286</v>
      </c>
      <c r="C307" s="134">
        <v>697</v>
      </c>
      <c r="D307" s="134">
        <v>66</v>
      </c>
      <c r="E307" s="133">
        <v>9.469153515064562</v>
      </c>
      <c r="F307" s="134">
        <v>631</v>
      </c>
      <c r="G307" s="133">
        <v>90.530846484935438</v>
      </c>
      <c r="H307" s="129">
        <v>0</v>
      </c>
      <c r="I307" s="136">
        <v>0</v>
      </c>
    </row>
    <row r="308" spans="2:9">
      <c r="B308" s="189" t="s">
        <v>287</v>
      </c>
      <c r="C308" s="134">
        <v>242</v>
      </c>
      <c r="D308" s="134">
        <v>31</v>
      </c>
      <c r="E308" s="133">
        <v>12.809917355371899</v>
      </c>
      <c r="F308" s="134">
        <v>211</v>
      </c>
      <c r="G308" s="133">
        <v>87.190082644628092</v>
      </c>
      <c r="H308" s="134">
        <v>0</v>
      </c>
      <c r="I308" s="136">
        <v>0</v>
      </c>
    </row>
    <row r="309" spans="2:9">
      <c r="B309" s="189" t="s">
        <v>288</v>
      </c>
      <c r="C309" s="134">
        <v>646</v>
      </c>
      <c r="D309" s="134">
        <v>62</v>
      </c>
      <c r="E309" s="133">
        <v>9.5975232198142422</v>
      </c>
      <c r="F309" s="134">
        <v>584</v>
      </c>
      <c r="G309" s="133">
        <v>90.402476780185765</v>
      </c>
      <c r="H309" s="129">
        <v>0</v>
      </c>
      <c r="I309" s="136">
        <v>0</v>
      </c>
    </row>
    <row r="310" spans="2:9">
      <c r="B310" s="189" t="s">
        <v>289</v>
      </c>
      <c r="C310" s="134">
        <v>121</v>
      </c>
      <c r="D310" s="134">
        <v>13</v>
      </c>
      <c r="E310" s="133">
        <v>10.743801652892563</v>
      </c>
      <c r="F310" s="134">
        <v>108</v>
      </c>
      <c r="G310" s="133">
        <v>89.256198347107443</v>
      </c>
      <c r="H310" s="129">
        <v>0</v>
      </c>
      <c r="I310" s="136">
        <v>0</v>
      </c>
    </row>
    <row r="311" spans="2:9">
      <c r="B311" s="189" t="s">
        <v>290</v>
      </c>
      <c r="C311" s="134">
        <v>1344</v>
      </c>
      <c r="D311" s="134">
        <v>167</v>
      </c>
      <c r="E311" s="133">
        <v>12.425595238095239</v>
      </c>
      <c r="F311" s="134">
        <v>1177</v>
      </c>
      <c r="G311" s="133">
        <v>87.574404761904773</v>
      </c>
      <c r="H311" s="134">
        <v>0</v>
      </c>
      <c r="I311" s="136">
        <v>0</v>
      </c>
    </row>
    <row r="312" spans="2:9">
      <c r="B312" s="189" t="s">
        <v>291</v>
      </c>
      <c r="C312" s="134">
        <v>178</v>
      </c>
      <c r="D312" s="134">
        <v>12</v>
      </c>
      <c r="E312" s="133">
        <v>6.7415730337078648</v>
      </c>
      <c r="F312" s="134">
        <v>166</v>
      </c>
      <c r="G312" s="133">
        <v>93.258426966292134</v>
      </c>
      <c r="H312" s="134">
        <v>0</v>
      </c>
      <c r="I312" s="136">
        <v>0</v>
      </c>
    </row>
    <row r="313" spans="2:9">
      <c r="B313" s="189" t="s">
        <v>292</v>
      </c>
      <c r="C313" s="134">
        <v>81</v>
      </c>
      <c r="D313" s="134">
        <v>2</v>
      </c>
      <c r="E313" s="133">
        <v>2.4691358024691357</v>
      </c>
      <c r="F313" s="134">
        <v>79</v>
      </c>
      <c r="G313" s="133">
        <v>97.53086419753086</v>
      </c>
      <c r="H313" s="129">
        <v>0</v>
      </c>
      <c r="I313" s="136">
        <v>0</v>
      </c>
    </row>
    <row r="314" spans="2:9">
      <c r="B314" s="189" t="s">
        <v>293</v>
      </c>
      <c r="C314" s="134">
        <v>214</v>
      </c>
      <c r="D314" s="134">
        <v>15</v>
      </c>
      <c r="E314" s="133">
        <v>7.009345794392523</v>
      </c>
      <c r="F314" s="134">
        <v>199</v>
      </c>
      <c r="G314" s="133">
        <v>92.990654205607484</v>
      </c>
      <c r="H314" s="129">
        <v>0</v>
      </c>
      <c r="I314" s="136">
        <v>0</v>
      </c>
    </row>
    <row r="315" spans="2:9">
      <c r="B315" s="189" t="s">
        <v>294</v>
      </c>
      <c r="C315" s="134">
        <v>154</v>
      </c>
      <c r="D315" s="134">
        <v>9</v>
      </c>
      <c r="E315" s="133">
        <v>5.8441558441558437</v>
      </c>
      <c r="F315" s="134">
        <v>145</v>
      </c>
      <c r="G315" s="133">
        <v>94.155844155844164</v>
      </c>
      <c r="H315" s="129">
        <v>0</v>
      </c>
      <c r="I315" s="136">
        <v>0</v>
      </c>
    </row>
    <row r="316" spans="2:9">
      <c r="B316" s="189" t="s">
        <v>295</v>
      </c>
      <c r="C316" s="134">
        <v>200</v>
      </c>
      <c r="D316" s="134">
        <v>30</v>
      </c>
      <c r="E316" s="133">
        <v>15</v>
      </c>
      <c r="F316" s="134">
        <v>170</v>
      </c>
      <c r="G316" s="133">
        <v>85</v>
      </c>
      <c r="H316" s="134">
        <v>0</v>
      </c>
      <c r="I316" s="136">
        <v>0</v>
      </c>
    </row>
    <row r="317" spans="2:9" ht="13.5" thickBot="1">
      <c r="B317" s="194" t="s">
        <v>296</v>
      </c>
      <c r="C317" s="135">
        <v>445</v>
      </c>
      <c r="D317" s="135">
        <v>47</v>
      </c>
      <c r="E317" s="155">
        <v>10.561797752808989</v>
      </c>
      <c r="F317" s="135">
        <v>398</v>
      </c>
      <c r="G317" s="155">
        <v>89.438202247191015</v>
      </c>
      <c r="H317" s="135">
        <v>0</v>
      </c>
      <c r="I317" s="157">
        <v>0</v>
      </c>
    </row>
    <row r="318" spans="2:9" ht="13.5" thickBot="1">
      <c r="B318" s="121" t="s">
        <v>85</v>
      </c>
      <c r="C318" s="123">
        <v>6968</v>
      </c>
      <c r="D318" s="152">
        <v>711</v>
      </c>
      <c r="E318" s="124">
        <v>10.203788748564868</v>
      </c>
      <c r="F318" s="152">
        <v>6257</v>
      </c>
      <c r="G318" s="124">
        <v>89.796211251435125</v>
      </c>
      <c r="H318" s="152">
        <v>0</v>
      </c>
      <c r="I318" s="125">
        <v>0</v>
      </c>
    </row>
    <row r="319" spans="2:9">
      <c r="B319" s="139" t="s">
        <v>353</v>
      </c>
    </row>
    <row r="324" spans="2:7" ht="39" customHeight="1" thickBot="1">
      <c r="B324" s="720" t="s">
        <v>398</v>
      </c>
      <c r="C324" s="720"/>
      <c r="D324" s="720"/>
      <c r="E324" s="720"/>
      <c r="F324" s="720"/>
      <c r="G324" s="720"/>
    </row>
    <row r="325" spans="2:7">
      <c r="B325" s="721" t="s">
        <v>346</v>
      </c>
      <c r="C325" s="708" t="s">
        <v>162</v>
      </c>
      <c r="D325" s="723" t="s">
        <v>390</v>
      </c>
      <c r="E325" s="724"/>
      <c r="F325" s="744" t="s">
        <v>391</v>
      </c>
      <c r="G325" s="748"/>
    </row>
    <row r="326" spans="2:7">
      <c r="B326" s="722"/>
      <c r="C326" s="709" t="s">
        <v>191</v>
      </c>
      <c r="D326" s="140" t="s">
        <v>351</v>
      </c>
      <c r="E326" s="141" t="s">
        <v>204</v>
      </c>
      <c r="F326" s="140" t="s">
        <v>351</v>
      </c>
      <c r="G326" s="142" t="s">
        <v>204</v>
      </c>
    </row>
    <row r="327" spans="2:7" ht="13.5" thickBot="1">
      <c r="B327" s="196" t="s">
        <v>152</v>
      </c>
      <c r="C327" s="145">
        <v>74358</v>
      </c>
      <c r="D327" s="145">
        <v>56123</v>
      </c>
      <c r="E327" s="146">
        <v>75.4767476263482</v>
      </c>
      <c r="F327" s="145">
        <v>18235</v>
      </c>
      <c r="G327" s="148">
        <v>24.523252373651793</v>
      </c>
    </row>
    <row r="328" spans="2:7">
      <c r="B328" s="192" t="s">
        <v>274</v>
      </c>
      <c r="C328" s="129">
        <v>229</v>
      </c>
      <c r="D328" s="129">
        <v>103</v>
      </c>
      <c r="E328" s="130">
        <v>44.978165938864628</v>
      </c>
      <c r="F328" s="129">
        <v>126</v>
      </c>
      <c r="G328" s="131">
        <v>55.021834061135365</v>
      </c>
    </row>
    <row r="329" spans="2:7">
      <c r="B329" s="189" t="s">
        <v>275</v>
      </c>
      <c r="C329" s="134">
        <v>53</v>
      </c>
      <c r="D329" s="134">
        <v>31</v>
      </c>
      <c r="E329" s="133">
        <v>58.490566037735846</v>
      </c>
      <c r="F329" s="134">
        <v>22</v>
      </c>
      <c r="G329" s="136">
        <v>41.509433962264154</v>
      </c>
    </row>
    <row r="330" spans="2:7">
      <c r="B330" s="189" t="s">
        <v>276</v>
      </c>
      <c r="C330" s="134">
        <v>120</v>
      </c>
      <c r="D330" s="134">
        <v>41</v>
      </c>
      <c r="E330" s="133">
        <v>34.166666666666664</v>
      </c>
      <c r="F330" s="134">
        <v>79</v>
      </c>
      <c r="G330" s="136">
        <v>65.833333333333329</v>
      </c>
    </row>
    <row r="331" spans="2:7">
      <c r="B331" s="189" t="s">
        <v>277</v>
      </c>
      <c r="C331" s="134">
        <v>191</v>
      </c>
      <c r="D331" s="134">
        <v>70</v>
      </c>
      <c r="E331" s="133">
        <v>36.64921465968586</v>
      </c>
      <c r="F331" s="134">
        <v>121</v>
      </c>
      <c r="G331" s="136">
        <v>63.350785340314133</v>
      </c>
    </row>
    <row r="332" spans="2:7">
      <c r="B332" s="189" t="s">
        <v>278</v>
      </c>
      <c r="C332" s="134">
        <v>44</v>
      </c>
      <c r="D332" s="134">
        <v>19</v>
      </c>
      <c r="E332" s="133">
        <v>43.18181818181818</v>
      </c>
      <c r="F332" s="134">
        <v>25</v>
      </c>
      <c r="G332" s="136">
        <v>56.81818181818182</v>
      </c>
    </row>
    <row r="333" spans="2:7">
      <c r="B333" s="189" t="s">
        <v>279</v>
      </c>
      <c r="C333" s="134">
        <v>593</v>
      </c>
      <c r="D333" s="134">
        <v>310</v>
      </c>
      <c r="E333" s="133">
        <v>52.27655986509275</v>
      </c>
      <c r="F333" s="134">
        <v>283</v>
      </c>
      <c r="G333" s="136">
        <v>47.72344013490725</v>
      </c>
    </row>
    <row r="334" spans="2:7">
      <c r="B334" s="189" t="s">
        <v>280</v>
      </c>
      <c r="C334" s="134">
        <v>237</v>
      </c>
      <c r="D334" s="134">
        <v>132</v>
      </c>
      <c r="E334" s="133">
        <v>55.696202531645568</v>
      </c>
      <c r="F334" s="134">
        <v>105</v>
      </c>
      <c r="G334" s="136">
        <v>44.303797468354425</v>
      </c>
    </row>
    <row r="335" spans="2:7">
      <c r="B335" s="189" t="s">
        <v>281</v>
      </c>
      <c r="C335" s="134">
        <v>163</v>
      </c>
      <c r="D335" s="134">
        <v>93</v>
      </c>
      <c r="E335" s="133">
        <v>57.055214723926383</v>
      </c>
      <c r="F335" s="134">
        <v>70</v>
      </c>
      <c r="G335" s="136">
        <v>42.944785276073624</v>
      </c>
    </row>
    <row r="336" spans="2:7">
      <c r="B336" s="189" t="s">
        <v>282</v>
      </c>
      <c r="C336" s="134">
        <v>433</v>
      </c>
      <c r="D336" s="134">
        <v>284</v>
      </c>
      <c r="E336" s="133">
        <v>65.58891454965358</v>
      </c>
      <c r="F336" s="134">
        <v>149</v>
      </c>
      <c r="G336" s="136">
        <v>34.41108545034642</v>
      </c>
    </row>
    <row r="337" spans="2:7">
      <c r="B337" s="189" t="s">
        <v>283</v>
      </c>
      <c r="C337" s="134">
        <v>116</v>
      </c>
      <c r="D337" s="134">
        <v>46</v>
      </c>
      <c r="E337" s="133">
        <v>39.655172413793103</v>
      </c>
      <c r="F337" s="134">
        <v>70</v>
      </c>
      <c r="G337" s="136">
        <v>60.344827586206897</v>
      </c>
    </row>
    <row r="338" spans="2:7">
      <c r="B338" s="189" t="s">
        <v>284</v>
      </c>
      <c r="C338" s="134">
        <v>409</v>
      </c>
      <c r="D338" s="134">
        <v>158</v>
      </c>
      <c r="E338" s="133">
        <v>38.630806845965772</v>
      </c>
      <c r="F338" s="134">
        <v>251</v>
      </c>
      <c r="G338" s="136">
        <v>61.369193154034228</v>
      </c>
    </row>
    <row r="339" spans="2:7">
      <c r="B339" s="189" t="s">
        <v>285</v>
      </c>
      <c r="C339" s="134">
        <v>58</v>
      </c>
      <c r="D339" s="134">
        <v>44</v>
      </c>
      <c r="E339" s="133">
        <v>75.862068965517238</v>
      </c>
      <c r="F339" s="134">
        <v>14</v>
      </c>
      <c r="G339" s="136">
        <v>24.137931034482758</v>
      </c>
    </row>
    <row r="340" spans="2:7">
      <c r="B340" s="189" t="s">
        <v>286</v>
      </c>
      <c r="C340" s="134">
        <v>697</v>
      </c>
      <c r="D340" s="134">
        <v>554</v>
      </c>
      <c r="E340" s="133">
        <v>79.483500717360116</v>
      </c>
      <c r="F340" s="134">
        <v>143</v>
      </c>
      <c r="G340" s="136">
        <v>20.516499282639884</v>
      </c>
    </row>
    <row r="341" spans="2:7">
      <c r="B341" s="189" t="s">
        <v>287</v>
      </c>
      <c r="C341" s="134">
        <v>242</v>
      </c>
      <c r="D341" s="134">
        <v>134</v>
      </c>
      <c r="E341" s="133">
        <v>55.371900826446286</v>
      </c>
      <c r="F341" s="134">
        <v>108</v>
      </c>
      <c r="G341" s="136">
        <v>44.628099173553721</v>
      </c>
    </row>
    <row r="342" spans="2:7">
      <c r="B342" s="189" t="s">
        <v>288</v>
      </c>
      <c r="C342" s="134">
        <v>646</v>
      </c>
      <c r="D342" s="134">
        <v>428</v>
      </c>
      <c r="E342" s="133">
        <v>66.253869969040252</v>
      </c>
      <c r="F342" s="134">
        <v>218</v>
      </c>
      <c r="G342" s="136">
        <v>33.746130030959755</v>
      </c>
    </row>
    <row r="343" spans="2:7">
      <c r="B343" s="189" t="s">
        <v>289</v>
      </c>
      <c r="C343" s="134">
        <v>121</v>
      </c>
      <c r="D343" s="134">
        <v>44</v>
      </c>
      <c r="E343" s="133">
        <v>36.363636363636367</v>
      </c>
      <c r="F343" s="134">
        <v>77</v>
      </c>
      <c r="G343" s="136">
        <v>63.636363636363633</v>
      </c>
    </row>
    <row r="344" spans="2:7">
      <c r="B344" s="189" t="s">
        <v>290</v>
      </c>
      <c r="C344" s="134">
        <v>1344</v>
      </c>
      <c r="D344" s="134">
        <v>878</v>
      </c>
      <c r="E344" s="133">
        <v>65.327380952380949</v>
      </c>
      <c r="F344" s="134">
        <v>466</v>
      </c>
      <c r="G344" s="136">
        <v>34.672619047619044</v>
      </c>
    </row>
    <row r="345" spans="2:7">
      <c r="B345" s="189" t="s">
        <v>291</v>
      </c>
      <c r="C345" s="134">
        <v>178</v>
      </c>
      <c r="D345" s="134">
        <v>77</v>
      </c>
      <c r="E345" s="133">
        <v>43.258426966292134</v>
      </c>
      <c r="F345" s="134">
        <v>101</v>
      </c>
      <c r="G345" s="136">
        <v>56.741573033707873</v>
      </c>
    </row>
    <row r="346" spans="2:7">
      <c r="B346" s="189" t="s">
        <v>292</v>
      </c>
      <c r="C346" s="134">
        <v>81</v>
      </c>
      <c r="D346" s="134">
        <v>31</v>
      </c>
      <c r="E346" s="133">
        <v>38.271604938271601</v>
      </c>
      <c r="F346" s="134">
        <v>50</v>
      </c>
      <c r="G346" s="136">
        <v>61.728395061728392</v>
      </c>
    </row>
    <row r="347" spans="2:7">
      <c r="B347" s="189" t="s">
        <v>293</v>
      </c>
      <c r="C347" s="134">
        <v>214</v>
      </c>
      <c r="D347" s="134">
        <v>94</v>
      </c>
      <c r="E347" s="133">
        <v>43.925233644859816</v>
      </c>
      <c r="F347" s="134">
        <v>120</v>
      </c>
      <c r="G347" s="136">
        <v>56.074766355140184</v>
      </c>
    </row>
    <row r="348" spans="2:7">
      <c r="B348" s="189" t="s">
        <v>294</v>
      </c>
      <c r="C348" s="134">
        <v>154</v>
      </c>
      <c r="D348" s="134">
        <v>68</v>
      </c>
      <c r="E348" s="133">
        <v>44.155844155844157</v>
      </c>
      <c r="F348" s="134">
        <v>86</v>
      </c>
      <c r="G348" s="136">
        <v>55.844155844155843</v>
      </c>
    </row>
    <row r="349" spans="2:7">
      <c r="B349" s="189" t="s">
        <v>295</v>
      </c>
      <c r="C349" s="134">
        <v>200</v>
      </c>
      <c r="D349" s="134">
        <v>62</v>
      </c>
      <c r="E349" s="133">
        <v>31</v>
      </c>
      <c r="F349" s="134">
        <v>138</v>
      </c>
      <c r="G349" s="136">
        <v>69</v>
      </c>
    </row>
    <row r="350" spans="2:7" ht="13.5" thickBot="1">
      <c r="B350" s="194" t="s">
        <v>296</v>
      </c>
      <c r="C350" s="135">
        <v>445</v>
      </c>
      <c r="D350" s="135">
        <v>183</v>
      </c>
      <c r="E350" s="155">
        <v>41.123595505617978</v>
      </c>
      <c r="F350" s="135">
        <v>262</v>
      </c>
      <c r="G350" s="157">
        <v>58.876404494382015</v>
      </c>
    </row>
    <row r="351" spans="2:7" ht="13.5" thickBot="1">
      <c r="B351" s="121" t="s">
        <v>85</v>
      </c>
      <c r="C351" s="123">
        <v>6968</v>
      </c>
      <c r="D351" s="152">
        <v>3884</v>
      </c>
      <c r="E351" s="124">
        <v>55.740528128587826</v>
      </c>
      <c r="F351" s="152">
        <v>3084</v>
      </c>
      <c r="G351" s="125">
        <v>44.259471871412174</v>
      </c>
    </row>
    <row r="352" spans="2:7">
      <c r="B352" s="139" t="s">
        <v>353</v>
      </c>
    </row>
    <row r="353" spans="2:26">
      <c r="B353" s="139"/>
    </row>
    <row r="354" spans="2:26">
      <c r="B354" s="139"/>
    </row>
    <row r="355" spans="2:26">
      <c r="B355" s="139"/>
    </row>
    <row r="356" spans="2:26" ht="18">
      <c r="B356" s="758" t="s">
        <v>440</v>
      </c>
      <c r="C356" s="759"/>
      <c r="D356" s="759"/>
      <c r="E356" s="759"/>
      <c r="F356" s="759"/>
      <c r="G356" s="759"/>
      <c r="H356" s="759"/>
    </row>
    <row r="357" spans="2:26">
      <c r="B357" s="139"/>
    </row>
    <row r="358" spans="2:26">
      <c r="B358" s="139"/>
    </row>
    <row r="359" spans="2:26" ht="28.5" customHeight="1" thickBot="1">
      <c r="B359" s="749" t="s">
        <v>658</v>
      </c>
      <c r="C359" s="749"/>
      <c r="D359" s="749"/>
      <c r="E359" s="749"/>
      <c r="F359" s="749"/>
      <c r="G359" s="749"/>
      <c r="H359" s="749"/>
      <c r="I359" s="749"/>
      <c r="J359" s="749"/>
      <c r="K359" s="749"/>
      <c r="L359" s="749"/>
      <c r="M359" s="749"/>
      <c r="N359" s="749"/>
      <c r="O359" s="749"/>
      <c r="P359" s="749"/>
      <c r="Q359" s="749"/>
      <c r="R359" s="749"/>
      <c r="S359" s="749"/>
      <c r="T359" s="749"/>
      <c r="U359" s="254"/>
      <c r="V359" s="254"/>
      <c r="W359" s="254"/>
      <c r="X359" s="254"/>
      <c r="Y359" s="254"/>
      <c r="Z359" s="254"/>
    </row>
    <row r="360" spans="2:26">
      <c r="B360" s="760" t="s">
        <v>457</v>
      </c>
      <c r="C360" s="746" t="s">
        <v>441</v>
      </c>
      <c r="D360" s="746" t="s">
        <v>442</v>
      </c>
      <c r="E360" s="746"/>
      <c r="F360" s="746" t="s">
        <v>443</v>
      </c>
      <c r="G360" s="746"/>
      <c r="H360" s="746" t="s">
        <v>444</v>
      </c>
      <c r="I360" s="746"/>
      <c r="J360" s="746" t="s">
        <v>445</v>
      </c>
      <c r="K360" s="746"/>
      <c r="L360" s="746" t="s">
        <v>446</v>
      </c>
      <c r="M360" s="746"/>
      <c r="N360" s="746" t="s">
        <v>447</v>
      </c>
      <c r="O360" s="746"/>
      <c r="P360" s="746" t="s">
        <v>448</v>
      </c>
      <c r="Q360" s="746"/>
      <c r="R360" s="769" t="s">
        <v>449</v>
      </c>
      <c r="S360" s="746" t="s">
        <v>450</v>
      </c>
      <c r="T360" s="746"/>
      <c r="U360" s="746" t="s">
        <v>451</v>
      </c>
      <c r="V360" s="746"/>
      <c r="W360" s="746" t="s">
        <v>452</v>
      </c>
      <c r="X360" s="746"/>
      <c r="Y360" s="746" t="s">
        <v>453</v>
      </c>
      <c r="Z360" s="756"/>
    </row>
    <row r="361" spans="2:26" ht="26.25" thickBot="1">
      <c r="B361" s="761"/>
      <c r="C361" s="762"/>
      <c r="D361" s="255" t="s">
        <v>454</v>
      </c>
      <c r="E361" s="256" t="s">
        <v>204</v>
      </c>
      <c r="F361" s="255" t="s">
        <v>454</v>
      </c>
      <c r="G361" s="256" t="s">
        <v>204</v>
      </c>
      <c r="H361" s="255" t="s">
        <v>455</v>
      </c>
      <c r="I361" s="256" t="s">
        <v>204</v>
      </c>
      <c r="J361" s="255" t="s">
        <v>454</v>
      </c>
      <c r="K361" s="256" t="s">
        <v>204</v>
      </c>
      <c r="L361" s="255" t="s">
        <v>454</v>
      </c>
      <c r="M361" s="256" t="s">
        <v>204</v>
      </c>
      <c r="N361" s="255" t="s">
        <v>454</v>
      </c>
      <c r="O361" s="256" t="s">
        <v>204</v>
      </c>
      <c r="P361" s="255" t="s">
        <v>456</v>
      </c>
      <c r="Q361" s="256" t="s">
        <v>204</v>
      </c>
      <c r="R361" s="770"/>
      <c r="S361" s="255" t="s">
        <v>455</v>
      </c>
      <c r="T361" s="256" t="s">
        <v>204</v>
      </c>
      <c r="U361" s="255" t="s">
        <v>455</v>
      </c>
      <c r="V361" s="256" t="s">
        <v>204</v>
      </c>
      <c r="W361" s="255" t="s">
        <v>454</v>
      </c>
      <c r="X361" s="256" t="s">
        <v>204</v>
      </c>
      <c r="Y361" s="255" t="s">
        <v>455</v>
      </c>
      <c r="Z361" s="257" t="s">
        <v>204</v>
      </c>
    </row>
    <row r="362" spans="2:26" ht="13.5" thickBot="1">
      <c r="B362" s="291" t="s">
        <v>152</v>
      </c>
      <c r="C362" s="288">
        <v>86120</v>
      </c>
      <c r="D362" s="258">
        <v>75540</v>
      </c>
      <c r="E362" s="259">
        <v>0.87714816535067353</v>
      </c>
      <c r="F362" s="258">
        <v>75529</v>
      </c>
      <c r="G362" s="259">
        <v>0.87702043660009288</v>
      </c>
      <c r="H362" s="258">
        <v>75183</v>
      </c>
      <c r="I362" s="259">
        <v>0.87300278680910359</v>
      </c>
      <c r="J362" s="258">
        <v>75356</v>
      </c>
      <c r="K362" s="259">
        <v>0.87501161170459818</v>
      </c>
      <c r="L362" s="258">
        <v>75574</v>
      </c>
      <c r="M362" s="259">
        <v>0.87754296330701342</v>
      </c>
      <c r="N362" s="258">
        <v>74100</v>
      </c>
      <c r="O362" s="259">
        <v>0.86042731072921508</v>
      </c>
      <c r="P362" s="260">
        <v>107211</v>
      </c>
      <c r="Q362" s="259">
        <v>0.82809519028014866</v>
      </c>
      <c r="R362" s="258">
        <v>86407</v>
      </c>
      <c r="S362" s="258">
        <v>79683</v>
      </c>
      <c r="T362" s="259">
        <v>0.92218223060631666</v>
      </c>
      <c r="U362" s="258">
        <v>79209</v>
      </c>
      <c r="V362" s="259">
        <v>0.91669656393579224</v>
      </c>
      <c r="W362" s="258">
        <v>77791</v>
      </c>
      <c r="X362" s="259">
        <v>0.90028585646996195</v>
      </c>
      <c r="Y362" s="258">
        <v>73578</v>
      </c>
      <c r="Z362" s="261">
        <v>0.85152823266633493</v>
      </c>
    </row>
    <row r="363" spans="2:26">
      <c r="B363" s="298" t="s">
        <v>274</v>
      </c>
      <c r="C363" s="300">
        <v>277</v>
      </c>
      <c r="D363" s="267">
        <v>198</v>
      </c>
      <c r="E363" s="268">
        <v>0.71480144404332135</v>
      </c>
      <c r="F363" s="267">
        <v>196</v>
      </c>
      <c r="G363" s="269">
        <v>0.70758122743682306</v>
      </c>
      <c r="H363" s="270">
        <v>171</v>
      </c>
      <c r="I363" s="268">
        <v>0.61732851985559567</v>
      </c>
      <c r="J363" s="267">
        <v>195</v>
      </c>
      <c r="K363" s="268">
        <v>0.70397111913357402</v>
      </c>
      <c r="L363" s="267">
        <v>197</v>
      </c>
      <c r="M363" s="268">
        <v>0.71119133574007221</v>
      </c>
      <c r="N363" s="267">
        <v>184</v>
      </c>
      <c r="O363" s="268">
        <v>0.66425992779783394</v>
      </c>
      <c r="P363" s="270">
        <v>376</v>
      </c>
      <c r="Q363" s="268">
        <v>0.91819291819291815</v>
      </c>
      <c r="R363" s="271">
        <v>271</v>
      </c>
      <c r="S363" s="267">
        <v>213</v>
      </c>
      <c r="T363" s="268">
        <v>0.7859778597785978</v>
      </c>
      <c r="U363" s="267">
        <v>213</v>
      </c>
      <c r="V363" s="268">
        <v>0.7859778597785978</v>
      </c>
      <c r="W363" s="267">
        <v>213</v>
      </c>
      <c r="X363" s="268">
        <v>0.7859778597785978</v>
      </c>
      <c r="Y363" s="267">
        <v>206</v>
      </c>
      <c r="Z363" s="272">
        <v>0.76014760147601479</v>
      </c>
    </row>
    <row r="364" spans="2:26">
      <c r="B364" s="309" t="s">
        <v>464</v>
      </c>
      <c r="C364" s="301">
        <v>57</v>
      </c>
      <c r="D364" s="273">
        <v>47</v>
      </c>
      <c r="E364" s="274">
        <v>0.82456140350877194</v>
      </c>
      <c r="F364" s="273">
        <v>47</v>
      </c>
      <c r="G364" s="275">
        <v>0.82456140350877194</v>
      </c>
      <c r="H364" s="276">
        <v>35</v>
      </c>
      <c r="I364" s="274">
        <v>0.61403508771929827</v>
      </c>
      <c r="J364" s="273">
        <v>47</v>
      </c>
      <c r="K364" s="274">
        <v>0.82456140350877194</v>
      </c>
      <c r="L364" s="273">
        <v>47</v>
      </c>
      <c r="M364" s="274">
        <v>0.82456140350877194</v>
      </c>
      <c r="N364" s="273">
        <v>47</v>
      </c>
      <c r="O364" s="274">
        <v>0.82456140350877194</v>
      </c>
      <c r="P364" s="276">
        <v>101</v>
      </c>
      <c r="Q364" s="274">
        <v>1.1676300578034682</v>
      </c>
      <c r="R364" s="277">
        <v>58</v>
      </c>
      <c r="S364" s="273">
        <v>61</v>
      </c>
      <c r="T364" s="274">
        <v>1.0517241379310345</v>
      </c>
      <c r="U364" s="273">
        <v>60</v>
      </c>
      <c r="V364" s="274">
        <v>1.0344827586206897</v>
      </c>
      <c r="W364" s="273">
        <v>66</v>
      </c>
      <c r="X364" s="274">
        <v>1.1379310344827587</v>
      </c>
      <c r="Y364" s="273">
        <v>60</v>
      </c>
      <c r="Z364" s="278">
        <v>1.0344827586206897</v>
      </c>
    </row>
    <row r="365" spans="2:26">
      <c r="B365" s="298" t="s">
        <v>276</v>
      </c>
      <c r="C365" s="300">
        <v>129</v>
      </c>
      <c r="D365" s="267">
        <v>121</v>
      </c>
      <c r="E365" s="268">
        <v>0.93798449612403101</v>
      </c>
      <c r="F365" s="267">
        <v>120</v>
      </c>
      <c r="G365" s="269">
        <v>0.93023255813953487</v>
      </c>
      <c r="H365" s="270">
        <v>122</v>
      </c>
      <c r="I365" s="268">
        <v>0.94573643410852715</v>
      </c>
      <c r="J365" s="267">
        <v>120</v>
      </c>
      <c r="K365" s="268">
        <v>0.93023255813953487</v>
      </c>
      <c r="L365" s="267">
        <v>120</v>
      </c>
      <c r="M365" s="268">
        <v>0.93023255813953487</v>
      </c>
      <c r="N365" s="267">
        <v>131</v>
      </c>
      <c r="O365" s="268">
        <v>1.0155038759689923</v>
      </c>
      <c r="P365" s="270">
        <v>159</v>
      </c>
      <c r="Q365" s="268">
        <v>0.70198675496688745</v>
      </c>
      <c r="R365" s="271">
        <v>162</v>
      </c>
      <c r="S365" s="267">
        <v>131</v>
      </c>
      <c r="T365" s="268">
        <v>0.80864197530864201</v>
      </c>
      <c r="U365" s="267">
        <v>138</v>
      </c>
      <c r="V365" s="268">
        <v>0.85185185185185186</v>
      </c>
      <c r="W365" s="267">
        <v>131</v>
      </c>
      <c r="X365" s="268">
        <v>0.80864197530864201</v>
      </c>
      <c r="Y365" s="267">
        <v>128</v>
      </c>
      <c r="Z365" s="272">
        <v>0.79012345679012341</v>
      </c>
    </row>
    <row r="366" spans="2:26">
      <c r="B366" s="309" t="s">
        <v>279</v>
      </c>
      <c r="C366" s="301">
        <v>562</v>
      </c>
      <c r="D366" s="273">
        <v>552</v>
      </c>
      <c r="E366" s="274">
        <v>0.98220640569395012</v>
      </c>
      <c r="F366" s="273">
        <v>552</v>
      </c>
      <c r="G366" s="275">
        <v>0.98220640569395012</v>
      </c>
      <c r="H366" s="276">
        <v>528</v>
      </c>
      <c r="I366" s="274">
        <v>0.93950177935943058</v>
      </c>
      <c r="J366" s="273">
        <v>551</v>
      </c>
      <c r="K366" s="274">
        <v>0.9804270462633452</v>
      </c>
      <c r="L366" s="273">
        <v>552</v>
      </c>
      <c r="M366" s="274">
        <v>0.98220640569395012</v>
      </c>
      <c r="N366" s="273">
        <v>536</v>
      </c>
      <c r="O366" s="274">
        <v>0.9537366548042705</v>
      </c>
      <c r="P366" s="276">
        <v>936</v>
      </c>
      <c r="Q366" s="274">
        <v>1.0721649484536082</v>
      </c>
      <c r="R366" s="277">
        <v>592</v>
      </c>
      <c r="S366" s="273">
        <v>521</v>
      </c>
      <c r="T366" s="274">
        <v>0.88006756756756754</v>
      </c>
      <c r="U366" s="273">
        <v>520</v>
      </c>
      <c r="V366" s="274">
        <v>0.8783783783783784</v>
      </c>
      <c r="W366" s="273">
        <v>513</v>
      </c>
      <c r="X366" s="274">
        <v>0.86655405405405406</v>
      </c>
      <c r="Y366" s="273">
        <v>513</v>
      </c>
      <c r="Z366" s="278">
        <v>0.86655405405405406</v>
      </c>
    </row>
    <row r="367" spans="2:26">
      <c r="B367" s="298" t="s">
        <v>277</v>
      </c>
      <c r="C367" s="300">
        <v>224</v>
      </c>
      <c r="D367" s="267">
        <v>189</v>
      </c>
      <c r="E367" s="268">
        <v>0.84375</v>
      </c>
      <c r="F367" s="267">
        <v>190</v>
      </c>
      <c r="G367" s="269">
        <v>0.8482142857142857</v>
      </c>
      <c r="H367" s="270">
        <v>184</v>
      </c>
      <c r="I367" s="268">
        <v>0.8214285714285714</v>
      </c>
      <c r="J367" s="267">
        <v>190</v>
      </c>
      <c r="K367" s="268">
        <v>0.8482142857142857</v>
      </c>
      <c r="L367" s="267">
        <v>190</v>
      </c>
      <c r="M367" s="268">
        <v>0.8482142857142857</v>
      </c>
      <c r="N367" s="267">
        <v>184</v>
      </c>
      <c r="O367" s="268">
        <v>0.8214285714285714</v>
      </c>
      <c r="P367" s="270">
        <v>386</v>
      </c>
      <c r="Q367" s="268">
        <v>1.1420118343195267</v>
      </c>
      <c r="R367" s="271">
        <v>226</v>
      </c>
      <c r="S367" s="267">
        <v>200</v>
      </c>
      <c r="T367" s="268">
        <v>0.88495575221238942</v>
      </c>
      <c r="U367" s="267">
        <v>200</v>
      </c>
      <c r="V367" s="268">
        <v>0.88495575221238942</v>
      </c>
      <c r="W367" s="267">
        <v>198</v>
      </c>
      <c r="X367" s="268">
        <v>0.87610619469026552</v>
      </c>
      <c r="Y367" s="267">
        <v>198</v>
      </c>
      <c r="Z367" s="272">
        <v>0.87610619469026552</v>
      </c>
    </row>
    <row r="368" spans="2:26">
      <c r="B368" s="309" t="s">
        <v>278</v>
      </c>
      <c r="C368" s="301">
        <v>52</v>
      </c>
      <c r="D368" s="273">
        <v>52</v>
      </c>
      <c r="E368" s="274">
        <v>1</v>
      </c>
      <c r="F368" s="273">
        <v>52</v>
      </c>
      <c r="G368" s="275">
        <v>1</v>
      </c>
      <c r="H368" s="276">
        <v>42</v>
      </c>
      <c r="I368" s="274">
        <v>0.80769230769230771</v>
      </c>
      <c r="J368" s="273">
        <v>52</v>
      </c>
      <c r="K368" s="274">
        <v>1</v>
      </c>
      <c r="L368" s="273">
        <v>52</v>
      </c>
      <c r="M368" s="274">
        <v>1</v>
      </c>
      <c r="N368" s="273">
        <v>47</v>
      </c>
      <c r="O368" s="274">
        <v>0.90384615384615385</v>
      </c>
      <c r="P368" s="276">
        <v>89</v>
      </c>
      <c r="Q368" s="274">
        <v>1.0853658536585367</v>
      </c>
      <c r="R368" s="277">
        <v>56</v>
      </c>
      <c r="S368" s="273">
        <v>52</v>
      </c>
      <c r="T368" s="274">
        <v>0.9285714285714286</v>
      </c>
      <c r="U368" s="273">
        <v>52</v>
      </c>
      <c r="V368" s="274">
        <v>0.9285714285714286</v>
      </c>
      <c r="W368" s="273">
        <v>52</v>
      </c>
      <c r="X368" s="274">
        <v>0.9285714285714286</v>
      </c>
      <c r="Y368" s="273">
        <v>49</v>
      </c>
      <c r="Z368" s="278">
        <v>0.875</v>
      </c>
    </row>
    <row r="369" spans="2:26">
      <c r="B369" s="298" t="s">
        <v>283</v>
      </c>
      <c r="C369" s="300">
        <v>158</v>
      </c>
      <c r="D369" s="267">
        <v>140</v>
      </c>
      <c r="E369" s="268">
        <v>0.88607594936708856</v>
      </c>
      <c r="F369" s="267">
        <v>142</v>
      </c>
      <c r="G369" s="269">
        <v>0.89873417721518989</v>
      </c>
      <c r="H369" s="270">
        <v>117</v>
      </c>
      <c r="I369" s="268">
        <v>0.740506329113924</v>
      </c>
      <c r="J369" s="267">
        <v>144</v>
      </c>
      <c r="K369" s="268">
        <v>0.91139240506329111</v>
      </c>
      <c r="L369" s="267">
        <v>142</v>
      </c>
      <c r="M369" s="268">
        <v>0.89873417721518989</v>
      </c>
      <c r="N369" s="267">
        <v>138</v>
      </c>
      <c r="O369" s="268">
        <v>0.87341772151898733</v>
      </c>
      <c r="P369" s="270">
        <v>230</v>
      </c>
      <c r="Q369" s="268">
        <v>1.0313901345291481</v>
      </c>
      <c r="R369" s="271">
        <v>144</v>
      </c>
      <c r="S369" s="267">
        <v>133</v>
      </c>
      <c r="T369" s="268">
        <v>0.92361111111111116</v>
      </c>
      <c r="U369" s="267">
        <v>135</v>
      </c>
      <c r="V369" s="268">
        <v>0.9375</v>
      </c>
      <c r="W369" s="267">
        <v>136</v>
      </c>
      <c r="X369" s="268">
        <v>0.94444444444444442</v>
      </c>
      <c r="Y369" s="267">
        <v>125</v>
      </c>
      <c r="Z369" s="272">
        <v>0.86805555555555558</v>
      </c>
    </row>
    <row r="370" spans="2:26">
      <c r="B370" s="309" t="s">
        <v>284</v>
      </c>
      <c r="C370" s="301">
        <v>532</v>
      </c>
      <c r="D370" s="273">
        <v>469</v>
      </c>
      <c r="E370" s="274">
        <v>0.88157894736842102</v>
      </c>
      <c r="F370" s="273">
        <v>469</v>
      </c>
      <c r="G370" s="275">
        <v>0.88157894736842102</v>
      </c>
      <c r="H370" s="276">
        <v>396</v>
      </c>
      <c r="I370" s="274">
        <v>0.74436090225563911</v>
      </c>
      <c r="J370" s="273">
        <v>467</v>
      </c>
      <c r="K370" s="274">
        <v>0.8778195488721805</v>
      </c>
      <c r="L370" s="273">
        <v>470</v>
      </c>
      <c r="M370" s="274">
        <v>0.88345864661654139</v>
      </c>
      <c r="N370" s="273">
        <v>445</v>
      </c>
      <c r="O370" s="274">
        <v>0.8364661654135338</v>
      </c>
      <c r="P370" s="276">
        <v>604</v>
      </c>
      <c r="Q370" s="274">
        <v>0.75784190715181932</v>
      </c>
      <c r="R370" s="277">
        <v>531</v>
      </c>
      <c r="S370" s="273">
        <v>549</v>
      </c>
      <c r="T370" s="274">
        <v>1.0338983050847457</v>
      </c>
      <c r="U370" s="273">
        <v>547</v>
      </c>
      <c r="V370" s="274">
        <v>1.0301318267419963</v>
      </c>
      <c r="W370" s="273">
        <v>550</v>
      </c>
      <c r="X370" s="274">
        <v>1.0357815442561205</v>
      </c>
      <c r="Y370" s="273">
        <v>547</v>
      </c>
      <c r="Z370" s="278">
        <v>1.0301318267419963</v>
      </c>
    </row>
    <row r="371" spans="2:26">
      <c r="B371" s="298" t="s">
        <v>285</v>
      </c>
      <c r="C371" s="300">
        <v>57</v>
      </c>
      <c r="D371" s="267">
        <v>66</v>
      </c>
      <c r="E371" s="268">
        <v>1.1578947368421053</v>
      </c>
      <c r="F371" s="267">
        <v>65</v>
      </c>
      <c r="G371" s="269">
        <v>1.1403508771929824</v>
      </c>
      <c r="H371" s="270">
        <v>60</v>
      </c>
      <c r="I371" s="268">
        <v>1.0526315789473684</v>
      </c>
      <c r="J371" s="267">
        <v>65</v>
      </c>
      <c r="K371" s="268">
        <v>1.1403508771929824</v>
      </c>
      <c r="L371" s="267">
        <v>65</v>
      </c>
      <c r="M371" s="268">
        <v>1.1403508771929824</v>
      </c>
      <c r="N371" s="267">
        <v>66</v>
      </c>
      <c r="O371" s="268">
        <v>1.1578947368421053</v>
      </c>
      <c r="P371" s="270">
        <v>96</v>
      </c>
      <c r="Q371" s="268">
        <v>1.0971428571428572</v>
      </c>
      <c r="R371" s="271">
        <v>59</v>
      </c>
      <c r="S371" s="267">
        <v>60</v>
      </c>
      <c r="T371" s="268">
        <v>1.0169491525423728</v>
      </c>
      <c r="U371" s="267">
        <v>60</v>
      </c>
      <c r="V371" s="268">
        <v>1.0169491525423728</v>
      </c>
      <c r="W371" s="267">
        <v>60</v>
      </c>
      <c r="X371" s="268">
        <v>1.0169491525423728</v>
      </c>
      <c r="Y371" s="267">
        <v>61</v>
      </c>
      <c r="Z371" s="272">
        <v>1.0338983050847457</v>
      </c>
    </row>
    <row r="372" spans="2:26">
      <c r="B372" s="309" t="s">
        <v>345</v>
      </c>
      <c r="C372" s="301">
        <v>752</v>
      </c>
      <c r="D372" s="273">
        <v>699</v>
      </c>
      <c r="E372" s="274">
        <v>0.92952127659574468</v>
      </c>
      <c r="F372" s="273">
        <v>679</v>
      </c>
      <c r="G372" s="275">
        <v>0.90292553191489366</v>
      </c>
      <c r="H372" s="276">
        <v>936</v>
      </c>
      <c r="I372" s="274">
        <v>1.2446808510638299</v>
      </c>
      <c r="J372" s="273">
        <v>680</v>
      </c>
      <c r="K372" s="274">
        <v>0.9042553191489362</v>
      </c>
      <c r="L372" s="273">
        <v>696</v>
      </c>
      <c r="M372" s="274">
        <v>0.92553191489361697</v>
      </c>
      <c r="N372" s="273">
        <v>729</v>
      </c>
      <c r="O372" s="274">
        <v>0.96941489361702127</v>
      </c>
      <c r="P372" s="276">
        <v>1094</v>
      </c>
      <c r="Q372" s="274">
        <v>0.94310344827586212</v>
      </c>
      <c r="R372" s="277">
        <v>784</v>
      </c>
      <c r="S372" s="273">
        <v>684</v>
      </c>
      <c r="T372" s="274">
        <v>0.87244897959183676</v>
      </c>
      <c r="U372" s="273">
        <v>702</v>
      </c>
      <c r="V372" s="274">
        <v>0.89540816326530615</v>
      </c>
      <c r="W372" s="273">
        <v>662</v>
      </c>
      <c r="X372" s="274">
        <v>0.84438775510204078</v>
      </c>
      <c r="Y372" s="273">
        <v>655</v>
      </c>
      <c r="Z372" s="278">
        <v>0.83545918367346939</v>
      </c>
    </row>
    <row r="373" spans="2:26">
      <c r="B373" s="298" t="s">
        <v>287</v>
      </c>
      <c r="C373" s="300">
        <v>295</v>
      </c>
      <c r="D373" s="267">
        <v>265</v>
      </c>
      <c r="E373" s="268">
        <v>0.89830508474576276</v>
      </c>
      <c r="F373" s="267">
        <v>265</v>
      </c>
      <c r="G373" s="269">
        <v>0.89830508474576276</v>
      </c>
      <c r="H373" s="270">
        <v>169</v>
      </c>
      <c r="I373" s="268">
        <v>0.57288135593220335</v>
      </c>
      <c r="J373" s="267">
        <v>264</v>
      </c>
      <c r="K373" s="268">
        <v>0.89491525423728813</v>
      </c>
      <c r="L373" s="267">
        <v>266</v>
      </c>
      <c r="M373" s="268">
        <v>0.90169491525423728</v>
      </c>
      <c r="N373" s="267">
        <v>251</v>
      </c>
      <c r="O373" s="268">
        <v>0.85084745762711866</v>
      </c>
      <c r="P373" s="270">
        <v>531</v>
      </c>
      <c r="Q373" s="268">
        <v>1.1530944625407167</v>
      </c>
      <c r="R373" s="271">
        <v>313</v>
      </c>
      <c r="S373" s="267">
        <v>249</v>
      </c>
      <c r="T373" s="268">
        <v>0.79552715654952078</v>
      </c>
      <c r="U373" s="267">
        <v>243</v>
      </c>
      <c r="V373" s="268">
        <v>0.77635782747603832</v>
      </c>
      <c r="W373" s="267">
        <v>248</v>
      </c>
      <c r="X373" s="268">
        <v>0.792332268370607</v>
      </c>
      <c r="Y373" s="267">
        <v>243</v>
      </c>
      <c r="Z373" s="272">
        <v>0.77635782747603832</v>
      </c>
    </row>
    <row r="374" spans="2:26">
      <c r="B374" s="309" t="s">
        <v>288</v>
      </c>
      <c r="C374" s="301">
        <v>725</v>
      </c>
      <c r="D374" s="273">
        <v>596</v>
      </c>
      <c r="E374" s="274">
        <v>0.8220689655172414</v>
      </c>
      <c r="F374" s="273">
        <v>597</v>
      </c>
      <c r="G374" s="275">
        <v>0.82344827586206892</v>
      </c>
      <c r="H374" s="276">
        <v>633</v>
      </c>
      <c r="I374" s="274">
        <v>0.87310344827586206</v>
      </c>
      <c r="J374" s="273">
        <v>597</v>
      </c>
      <c r="K374" s="274">
        <v>0.82344827586206892</v>
      </c>
      <c r="L374" s="273">
        <v>597</v>
      </c>
      <c r="M374" s="274">
        <v>0.82344827586206892</v>
      </c>
      <c r="N374" s="273">
        <v>636</v>
      </c>
      <c r="O374" s="274">
        <v>0.87724137931034485</v>
      </c>
      <c r="P374" s="276">
        <v>1026</v>
      </c>
      <c r="Q374" s="274">
        <v>0.92557510148849798</v>
      </c>
      <c r="R374" s="277">
        <v>746</v>
      </c>
      <c r="S374" s="273">
        <v>686</v>
      </c>
      <c r="T374" s="274">
        <v>0.91957104557640745</v>
      </c>
      <c r="U374" s="273">
        <v>684</v>
      </c>
      <c r="V374" s="274">
        <v>0.91689008042895437</v>
      </c>
      <c r="W374" s="273">
        <v>683</v>
      </c>
      <c r="X374" s="274">
        <v>0.91554959785522794</v>
      </c>
      <c r="Y374" s="273">
        <v>668</v>
      </c>
      <c r="Z374" s="278">
        <v>0.8954423592493298</v>
      </c>
    </row>
    <row r="375" spans="2:26">
      <c r="B375" s="298" t="s">
        <v>289</v>
      </c>
      <c r="C375" s="300">
        <v>243</v>
      </c>
      <c r="D375" s="267">
        <v>147</v>
      </c>
      <c r="E375" s="268">
        <v>0.60493827160493829</v>
      </c>
      <c r="F375" s="267">
        <v>147</v>
      </c>
      <c r="G375" s="269">
        <v>0.60493827160493829</v>
      </c>
      <c r="H375" s="270">
        <v>115</v>
      </c>
      <c r="I375" s="268">
        <v>0.47325102880658437</v>
      </c>
      <c r="J375" s="267">
        <v>147</v>
      </c>
      <c r="K375" s="268">
        <v>0.60493827160493829</v>
      </c>
      <c r="L375" s="267">
        <v>147</v>
      </c>
      <c r="M375" s="268">
        <v>0.60493827160493829</v>
      </c>
      <c r="N375" s="267">
        <v>140</v>
      </c>
      <c r="O375" s="268">
        <v>0.5761316872427984</v>
      </c>
      <c r="P375" s="270">
        <v>335</v>
      </c>
      <c r="Q375" s="268">
        <v>1.04199066874028</v>
      </c>
      <c r="R375" s="271">
        <v>200</v>
      </c>
      <c r="S375" s="267">
        <v>165</v>
      </c>
      <c r="T375" s="268">
        <v>0.82499999999999996</v>
      </c>
      <c r="U375" s="267">
        <v>165</v>
      </c>
      <c r="V375" s="268">
        <v>0.82499999999999996</v>
      </c>
      <c r="W375" s="267">
        <v>165</v>
      </c>
      <c r="X375" s="268">
        <v>0.82499999999999996</v>
      </c>
      <c r="Y375" s="267">
        <v>158</v>
      </c>
      <c r="Z375" s="272">
        <v>0.79</v>
      </c>
    </row>
    <row r="376" spans="2:26">
      <c r="B376" s="309" t="s">
        <v>465</v>
      </c>
      <c r="C376" s="301">
        <v>256</v>
      </c>
      <c r="D376" s="273">
        <v>236</v>
      </c>
      <c r="E376" s="274">
        <v>0.921875</v>
      </c>
      <c r="F376" s="273">
        <v>236</v>
      </c>
      <c r="G376" s="275">
        <v>0.921875</v>
      </c>
      <c r="H376" s="276">
        <v>239</v>
      </c>
      <c r="I376" s="274">
        <v>0.93359375</v>
      </c>
      <c r="J376" s="273">
        <v>236</v>
      </c>
      <c r="K376" s="274">
        <v>0.921875</v>
      </c>
      <c r="L376" s="273">
        <v>236</v>
      </c>
      <c r="M376" s="274">
        <v>0.921875</v>
      </c>
      <c r="N376" s="273">
        <v>241</v>
      </c>
      <c r="O376" s="274">
        <v>0.94140625</v>
      </c>
      <c r="P376" s="276">
        <v>477</v>
      </c>
      <c r="Q376" s="274">
        <v>1.2585751978891822</v>
      </c>
      <c r="R376" s="277">
        <v>251</v>
      </c>
      <c r="S376" s="273">
        <v>240</v>
      </c>
      <c r="T376" s="274">
        <v>0.95617529880478092</v>
      </c>
      <c r="U376" s="273">
        <v>239</v>
      </c>
      <c r="V376" s="274">
        <v>0.952191235059761</v>
      </c>
      <c r="W376" s="273">
        <v>239</v>
      </c>
      <c r="X376" s="274">
        <v>0.952191235059761</v>
      </c>
      <c r="Y376" s="273">
        <v>237</v>
      </c>
      <c r="Z376" s="278">
        <v>0.94422310756972117</v>
      </c>
    </row>
    <row r="377" spans="2:26">
      <c r="B377" s="298" t="s">
        <v>281</v>
      </c>
      <c r="C377" s="300">
        <v>170</v>
      </c>
      <c r="D377" s="267">
        <v>133</v>
      </c>
      <c r="E377" s="268">
        <v>0.78235294117647058</v>
      </c>
      <c r="F377" s="267">
        <v>130</v>
      </c>
      <c r="G377" s="269">
        <v>0.76470588235294112</v>
      </c>
      <c r="H377" s="270">
        <v>133</v>
      </c>
      <c r="I377" s="268">
        <v>0.78235294117647058</v>
      </c>
      <c r="J377" s="267">
        <v>131</v>
      </c>
      <c r="K377" s="268">
        <v>0.77058823529411768</v>
      </c>
      <c r="L377" s="267">
        <v>131</v>
      </c>
      <c r="M377" s="268">
        <v>0.77058823529411768</v>
      </c>
      <c r="N377" s="267">
        <v>132</v>
      </c>
      <c r="O377" s="268">
        <v>0.77647058823529413</v>
      </c>
      <c r="P377" s="270">
        <v>195</v>
      </c>
      <c r="Q377" s="268">
        <v>0.72490706319702602</v>
      </c>
      <c r="R377" s="271">
        <v>184</v>
      </c>
      <c r="S377" s="267">
        <v>144</v>
      </c>
      <c r="T377" s="268">
        <v>0.78260869565217395</v>
      </c>
      <c r="U377" s="267">
        <v>145</v>
      </c>
      <c r="V377" s="268">
        <v>0.78804347826086951</v>
      </c>
      <c r="W377" s="267">
        <v>144</v>
      </c>
      <c r="X377" s="268">
        <v>0.78260869565217395</v>
      </c>
      <c r="Y377" s="267">
        <v>143</v>
      </c>
      <c r="Z377" s="272">
        <v>0.77717391304347827</v>
      </c>
    </row>
    <row r="378" spans="2:26">
      <c r="B378" s="309" t="s">
        <v>290</v>
      </c>
      <c r="C378" s="301">
        <v>1367</v>
      </c>
      <c r="D378" s="273">
        <v>1353</v>
      </c>
      <c r="E378" s="274">
        <v>0.98975859546452083</v>
      </c>
      <c r="F378" s="273">
        <v>1333</v>
      </c>
      <c r="G378" s="275">
        <v>0.97512801755669354</v>
      </c>
      <c r="H378" s="276">
        <v>1148</v>
      </c>
      <c r="I378" s="274">
        <v>0.83979517190929043</v>
      </c>
      <c r="J378" s="273">
        <v>1225</v>
      </c>
      <c r="K378" s="274">
        <v>0.8961228968544257</v>
      </c>
      <c r="L378" s="273">
        <v>1353</v>
      </c>
      <c r="M378" s="274">
        <v>0.98975859546452083</v>
      </c>
      <c r="N378" s="273">
        <v>1338</v>
      </c>
      <c r="O378" s="274">
        <v>0.97878566203365036</v>
      </c>
      <c r="P378" s="276">
        <v>1925</v>
      </c>
      <c r="Q378" s="274">
        <v>0.90737685599811457</v>
      </c>
      <c r="R378" s="277">
        <v>1438</v>
      </c>
      <c r="S378" s="273">
        <v>1274</v>
      </c>
      <c r="T378" s="274">
        <v>0.88595271210013904</v>
      </c>
      <c r="U378" s="273">
        <v>1272</v>
      </c>
      <c r="V378" s="274">
        <v>0.8845618915159944</v>
      </c>
      <c r="W378" s="273">
        <v>1222</v>
      </c>
      <c r="X378" s="274">
        <v>0.84979137691237827</v>
      </c>
      <c r="Y378" s="273">
        <v>1279</v>
      </c>
      <c r="Z378" s="278">
        <v>0.88942976356050074</v>
      </c>
    </row>
    <row r="379" spans="2:26">
      <c r="B379" s="298" t="s">
        <v>291</v>
      </c>
      <c r="C379" s="300">
        <v>220</v>
      </c>
      <c r="D379" s="267">
        <v>216</v>
      </c>
      <c r="E379" s="268">
        <v>0.98181818181818181</v>
      </c>
      <c r="F379" s="267">
        <v>217</v>
      </c>
      <c r="G379" s="269">
        <v>0.98636363636363633</v>
      </c>
      <c r="H379" s="270">
        <v>167</v>
      </c>
      <c r="I379" s="268">
        <v>0.75909090909090904</v>
      </c>
      <c r="J379" s="267">
        <v>218</v>
      </c>
      <c r="K379" s="268">
        <v>0.99090909090909096</v>
      </c>
      <c r="L379" s="267">
        <v>217</v>
      </c>
      <c r="M379" s="268">
        <v>0.98636363636363633</v>
      </c>
      <c r="N379" s="267">
        <v>211</v>
      </c>
      <c r="O379" s="268">
        <v>0.95909090909090911</v>
      </c>
      <c r="P379" s="270">
        <v>402</v>
      </c>
      <c r="Q379" s="268">
        <v>1.2181818181818183</v>
      </c>
      <c r="R379" s="271">
        <v>220</v>
      </c>
      <c r="S379" s="267">
        <v>220</v>
      </c>
      <c r="T379" s="268">
        <v>1</v>
      </c>
      <c r="U379" s="267">
        <v>223</v>
      </c>
      <c r="V379" s="268">
        <v>1.0136363636363637</v>
      </c>
      <c r="W379" s="267">
        <v>221</v>
      </c>
      <c r="X379" s="268">
        <v>1.0045454545454546</v>
      </c>
      <c r="Y379" s="267">
        <v>208</v>
      </c>
      <c r="Z379" s="272">
        <v>0.94545454545454544</v>
      </c>
    </row>
    <row r="380" spans="2:26">
      <c r="B380" s="309" t="s">
        <v>292</v>
      </c>
      <c r="C380" s="301">
        <v>90</v>
      </c>
      <c r="D380" s="273">
        <v>90</v>
      </c>
      <c r="E380" s="274">
        <v>1</v>
      </c>
      <c r="F380" s="273">
        <v>91</v>
      </c>
      <c r="G380" s="275">
        <v>1.0111111111111111</v>
      </c>
      <c r="H380" s="276">
        <v>85</v>
      </c>
      <c r="I380" s="274">
        <v>0.94444444444444442</v>
      </c>
      <c r="J380" s="273">
        <v>91</v>
      </c>
      <c r="K380" s="274">
        <v>1.0111111111111111</v>
      </c>
      <c r="L380" s="273">
        <v>91</v>
      </c>
      <c r="M380" s="274">
        <v>1.0111111111111111</v>
      </c>
      <c r="N380" s="273">
        <v>88</v>
      </c>
      <c r="O380" s="274">
        <v>0.97777777777777775</v>
      </c>
      <c r="P380" s="276">
        <v>174</v>
      </c>
      <c r="Q380" s="274">
        <v>1.2517985611510791</v>
      </c>
      <c r="R380" s="277">
        <v>94</v>
      </c>
      <c r="S380" s="273">
        <v>89</v>
      </c>
      <c r="T380" s="274">
        <v>0.94680851063829785</v>
      </c>
      <c r="U380" s="273">
        <v>87</v>
      </c>
      <c r="V380" s="274">
        <v>0.92553191489361697</v>
      </c>
      <c r="W380" s="273">
        <v>82</v>
      </c>
      <c r="X380" s="274">
        <v>0.87234042553191493</v>
      </c>
      <c r="Y380" s="273">
        <v>84</v>
      </c>
      <c r="Z380" s="278">
        <v>0.8936170212765957</v>
      </c>
    </row>
    <row r="381" spans="2:26">
      <c r="B381" s="298" t="s">
        <v>293</v>
      </c>
      <c r="C381" s="300">
        <v>222</v>
      </c>
      <c r="D381" s="267">
        <v>224</v>
      </c>
      <c r="E381" s="268">
        <v>1.0090090090090089</v>
      </c>
      <c r="F381" s="267">
        <v>219</v>
      </c>
      <c r="G381" s="269">
        <v>0.98648648648648651</v>
      </c>
      <c r="H381" s="270">
        <v>199</v>
      </c>
      <c r="I381" s="268">
        <v>0.89639639639639634</v>
      </c>
      <c r="J381" s="267">
        <v>219</v>
      </c>
      <c r="K381" s="268">
        <v>0.98648648648648651</v>
      </c>
      <c r="L381" s="267">
        <v>219</v>
      </c>
      <c r="M381" s="268">
        <v>0.98648648648648651</v>
      </c>
      <c r="N381" s="267">
        <v>213</v>
      </c>
      <c r="O381" s="268">
        <v>0.95945945945945943</v>
      </c>
      <c r="P381" s="270">
        <v>306</v>
      </c>
      <c r="Q381" s="268">
        <v>0.90265486725663713</v>
      </c>
      <c r="R381" s="271">
        <v>228</v>
      </c>
      <c r="S381" s="267">
        <v>211</v>
      </c>
      <c r="T381" s="268">
        <v>0.92543859649122806</v>
      </c>
      <c r="U381" s="267">
        <v>213</v>
      </c>
      <c r="V381" s="268">
        <v>0.93421052631578949</v>
      </c>
      <c r="W381" s="267">
        <v>232</v>
      </c>
      <c r="X381" s="268">
        <v>1.0175438596491229</v>
      </c>
      <c r="Y381" s="267">
        <v>212</v>
      </c>
      <c r="Z381" s="272">
        <v>0.92982456140350878</v>
      </c>
    </row>
    <row r="382" spans="2:26">
      <c r="B382" s="309" t="s">
        <v>294</v>
      </c>
      <c r="C382" s="301">
        <v>210</v>
      </c>
      <c r="D382" s="273">
        <v>170</v>
      </c>
      <c r="E382" s="274">
        <v>0.80952380952380953</v>
      </c>
      <c r="F382" s="273">
        <v>170</v>
      </c>
      <c r="G382" s="275">
        <v>0.80952380952380953</v>
      </c>
      <c r="H382" s="276">
        <v>135</v>
      </c>
      <c r="I382" s="274">
        <v>0.6428571428571429</v>
      </c>
      <c r="J382" s="273">
        <v>168</v>
      </c>
      <c r="K382" s="274">
        <v>0.8</v>
      </c>
      <c r="L382" s="273">
        <v>170</v>
      </c>
      <c r="M382" s="274">
        <v>0.80952380952380953</v>
      </c>
      <c r="N382" s="273">
        <v>166</v>
      </c>
      <c r="O382" s="274">
        <v>0.79047619047619044</v>
      </c>
      <c r="P382" s="276">
        <v>247</v>
      </c>
      <c r="Q382" s="274">
        <v>0.80718954248366015</v>
      </c>
      <c r="R382" s="277">
        <v>201</v>
      </c>
      <c r="S382" s="273">
        <v>187</v>
      </c>
      <c r="T382" s="274">
        <v>0.93034825870646765</v>
      </c>
      <c r="U382" s="273">
        <v>187</v>
      </c>
      <c r="V382" s="274">
        <v>0.93034825870646765</v>
      </c>
      <c r="W382" s="273">
        <v>188</v>
      </c>
      <c r="X382" s="274">
        <v>0.93532338308457708</v>
      </c>
      <c r="Y382" s="273">
        <v>182</v>
      </c>
      <c r="Z382" s="278">
        <v>0.90547263681592038</v>
      </c>
    </row>
    <row r="383" spans="2:26">
      <c r="B383" s="298" t="s">
        <v>466</v>
      </c>
      <c r="C383" s="300">
        <v>211</v>
      </c>
      <c r="D383" s="267">
        <v>184</v>
      </c>
      <c r="E383" s="268">
        <v>0.87203791469194314</v>
      </c>
      <c r="F383" s="267">
        <v>183</v>
      </c>
      <c r="G383" s="269">
        <v>0.86729857819905209</v>
      </c>
      <c r="H383" s="270">
        <v>202</v>
      </c>
      <c r="I383" s="268">
        <v>0.95734597156398105</v>
      </c>
      <c r="J383" s="267">
        <v>182</v>
      </c>
      <c r="K383" s="268">
        <v>0.86255924170616116</v>
      </c>
      <c r="L383" s="267">
        <v>183</v>
      </c>
      <c r="M383" s="268">
        <v>0.86729857819905209</v>
      </c>
      <c r="N383" s="267">
        <v>192</v>
      </c>
      <c r="O383" s="268">
        <v>0.90995260663507105</v>
      </c>
      <c r="P383" s="270">
        <v>370</v>
      </c>
      <c r="Q383" s="268">
        <v>1.1472868217054264</v>
      </c>
      <c r="R383" s="271">
        <v>217</v>
      </c>
      <c r="S383" s="267">
        <v>201</v>
      </c>
      <c r="T383" s="268">
        <v>0.92626728110599077</v>
      </c>
      <c r="U383" s="267">
        <v>201</v>
      </c>
      <c r="V383" s="268">
        <v>0.92626728110599077</v>
      </c>
      <c r="W383" s="267">
        <v>201</v>
      </c>
      <c r="X383" s="268">
        <v>0.92626728110599077</v>
      </c>
      <c r="Y383" s="267">
        <v>201</v>
      </c>
      <c r="Z383" s="272">
        <v>0.92626728110599077</v>
      </c>
    </row>
    <row r="384" spans="2:26">
      <c r="B384" s="309" t="s">
        <v>467</v>
      </c>
      <c r="C384" s="301">
        <v>491</v>
      </c>
      <c r="D384" s="273">
        <v>450</v>
      </c>
      <c r="E384" s="274">
        <v>0.91649694501018331</v>
      </c>
      <c r="F384" s="273">
        <v>449</v>
      </c>
      <c r="G384" s="275">
        <v>0.91446028513238287</v>
      </c>
      <c r="H384" s="276">
        <v>442</v>
      </c>
      <c r="I384" s="274">
        <v>0.90020366598778001</v>
      </c>
      <c r="J384" s="273">
        <v>447</v>
      </c>
      <c r="K384" s="274">
        <v>0.9103869653767821</v>
      </c>
      <c r="L384" s="273">
        <v>450</v>
      </c>
      <c r="M384" s="274">
        <v>0.91649694501018331</v>
      </c>
      <c r="N384" s="273">
        <v>459</v>
      </c>
      <c r="O384" s="274">
        <v>0.93482688391038693</v>
      </c>
      <c r="P384" s="276">
        <v>793</v>
      </c>
      <c r="Q384" s="274">
        <v>1.0708980418636056</v>
      </c>
      <c r="R384" s="277">
        <v>495</v>
      </c>
      <c r="S384" s="273">
        <v>487</v>
      </c>
      <c r="T384" s="274">
        <v>0.98383838383838385</v>
      </c>
      <c r="U384" s="273">
        <v>491</v>
      </c>
      <c r="V384" s="274">
        <v>0.99191919191919187</v>
      </c>
      <c r="W384" s="273">
        <v>488</v>
      </c>
      <c r="X384" s="274">
        <v>0.98585858585858588</v>
      </c>
      <c r="Y384" s="273">
        <v>491</v>
      </c>
      <c r="Z384" s="278">
        <v>0.99191919191919187</v>
      </c>
    </row>
    <row r="385" spans="2:118" ht="13.5" thickBot="1">
      <c r="B385" s="298" t="s">
        <v>468</v>
      </c>
      <c r="C385" s="300">
        <v>516</v>
      </c>
      <c r="D385" s="267">
        <v>445</v>
      </c>
      <c r="E385" s="268">
        <v>0.86240310077519378</v>
      </c>
      <c r="F385" s="267">
        <v>440</v>
      </c>
      <c r="G385" s="269">
        <v>0.8527131782945736</v>
      </c>
      <c r="H385" s="270">
        <v>397</v>
      </c>
      <c r="I385" s="268">
        <v>0.76937984496124034</v>
      </c>
      <c r="J385" s="267">
        <v>441</v>
      </c>
      <c r="K385" s="268">
        <v>0.85465116279069764</v>
      </c>
      <c r="L385" s="267">
        <v>442</v>
      </c>
      <c r="M385" s="268">
        <v>0.85658914728682167</v>
      </c>
      <c r="N385" s="267">
        <v>465</v>
      </c>
      <c r="O385" s="268">
        <v>0.90116279069767447</v>
      </c>
      <c r="P385" s="270">
        <v>411</v>
      </c>
      <c r="Q385" s="268">
        <v>0.55465587044534415</v>
      </c>
      <c r="R385" s="271">
        <v>483</v>
      </c>
      <c r="S385" s="267">
        <v>460</v>
      </c>
      <c r="T385" s="268">
        <v>0.95238095238095233</v>
      </c>
      <c r="U385" s="267">
        <v>466</v>
      </c>
      <c r="V385" s="268">
        <v>0.96480331262939956</v>
      </c>
      <c r="W385" s="267">
        <v>460</v>
      </c>
      <c r="X385" s="268">
        <v>0.95238095238095233</v>
      </c>
      <c r="Y385" s="267">
        <v>435</v>
      </c>
      <c r="Z385" s="272">
        <v>0.90062111801242239</v>
      </c>
    </row>
    <row r="386" spans="2:118" ht="16.5" customHeight="1" thickBot="1">
      <c r="B386" s="291" t="s">
        <v>85</v>
      </c>
      <c r="C386" s="288">
        <v>7816</v>
      </c>
      <c r="D386" s="286">
        <v>7042</v>
      </c>
      <c r="E386" s="287">
        <v>0.90097236438075745</v>
      </c>
      <c r="F386" s="286">
        <v>6989</v>
      </c>
      <c r="G386" s="287">
        <v>0.89419140225179117</v>
      </c>
      <c r="H386" s="286">
        <v>6655</v>
      </c>
      <c r="I386" s="287">
        <v>0.85145854657113618</v>
      </c>
      <c r="J386" s="286">
        <v>6877</v>
      </c>
      <c r="K386" s="287">
        <v>0.87986182190378714</v>
      </c>
      <c r="L386" s="286">
        <v>7033</v>
      </c>
      <c r="M386" s="287">
        <v>0.89982088024564999</v>
      </c>
      <c r="N386" s="286">
        <v>7039</v>
      </c>
      <c r="O386" s="287">
        <v>0.90058853633572156</v>
      </c>
      <c r="P386" s="288">
        <v>11263</v>
      </c>
      <c r="Q386" s="287">
        <v>0.94958266587977402</v>
      </c>
      <c r="R386" s="286">
        <v>7953</v>
      </c>
      <c r="S386" s="286">
        <v>7217</v>
      </c>
      <c r="T386" s="287">
        <v>0.90745630579655479</v>
      </c>
      <c r="U386" s="286">
        <v>7243</v>
      </c>
      <c r="V386" s="287">
        <v>0.91072551238526345</v>
      </c>
      <c r="W386" s="286">
        <v>7154</v>
      </c>
      <c r="X386" s="287">
        <v>0.8995347667546838</v>
      </c>
      <c r="Y386" s="286">
        <v>7083</v>
      </c>
      <c r="Z386" s="289">
        <v>0.89060731799321013</v>
      </c>
    </row>
    <row r="387" spans="2:118">
      <c r="B387" s="747" t="s">
        <v>461</v>
      </c>
      <c r="C387" s="747"/>
      <c r="D387" s="747"/>
      <c r="E387" s="747"/>
      <c r="F387" s="747"/>
      <c r="G387" s="747"/>
      <c r="H387" s="747"/>
      <c r="I387" s="747"/>
      <c r="J387" s="747"/>
      <c r="K387" s="747"/>
      <c r="L387" s="264"/>
      <c r="M387" s="264"/>
      <c r="N387" s="263"/>
      <c r="O387" s="265"/>
      <c r="P387" s="265"/>
      <c r="Q387" s="265"/>
      <c r="R387" s="265"/>
      <c r="S387" s="263"/>
      <c r="T387" s="265"/>
      <c r="U387" s="263"/>
      <c r="V387" s="265"/>
      <c r="W387" s="263"/>
      <c r="X387" s="265"/>
    </row>
    <row r="388" spans="2:118">
      <c r="B388" s="747" t="s">
        <v>462</v>
      </c>
      <c r="C388" s="747"/>
      <c r="D388" s="747"/>
      <c r="E388" s="747"/>
      <c r="F388" s="747"/>
      <c r="G388" s="747"/>
      <c r="H388" s="747"/>
      <c r="I388" s="747"/>
      <c r="J388" s="747"/>
      <c r="K388" s="747"/>
      <c r="L388" s="747"/>
      <c r="M388" s="747"/>
      <c r="N388" s="747"/>
      <c r="O388" s="747"/>
      <c r="P388" s="747"/>
      <c r="Q388" s="747"/>
      <c r="R388" s="747"/>
      <c r="S388" s="747"/>
      <c r="T388" s="747"/>
      <c r="U388" s="747"/>
      <c r="V388" s="747"/>
      <c r="W388" s="747"/>
      <c r="X388" s="747"/>
    </row>
    <row r="389" spans="2:118">
      <c r="B389" s="266" t="s">
        <v>463</v>
      </c>
    </row>
    <row r="390" spans="2:118">
      <c r="B390" s="104" t="s">
        <v>458</v>
      </c>
    </row>
    <row r="391" spans="2:118">
      <c r="B391" s="104" t="s">
        <v>459</v>
      </c>
    </row>
    <row r="392" spans="2:118">
      <c r="B392" s="104" t="s">
        <v>460</v>
      </c>
    </row>
    <row r="393" spans="2:118">
      <c r="B393" s="139"/>
    </row>
    <row r="394" spans="2:118">
      <c r="B394" s="139"/>
    </row>
    <row r="395" spans="2:118">
      <c r="B395" s="139"/>
    </row>
    <row r="396" spans="2:118" ht="18">
      <c r="B396" s="323" t="s">
        <v>472</v>
      </c>
    </row>
    <row r="397" spans="2:118">
      <c r="B397" s="139"/>
    </row>
    <row r="398" spans="2:118">
      <c r="B398" s="139"/>
    </row>
    <row r="399" spans="2:118" ht="21.75" customHeight="1" thickBot="1">
      <c r="B399" s="749" t="s">
        <v>552</v>
      </c>
      <c r="C399" s="749"/>
      <c r="D399" s="749"/>
      <c r="E399" s="749"/>
      <c r="F399" s="749"/>
      <c r="G399" s="749"/>
      <c r="H399" s="749"/>
      <c r="I399" s="749"/>
      <c r="J399" s="749"/>
      <c r="K399" s="749"/>
      <c r="L399" s="749"/>
      <c r="M399" s="749"/>
      <c r="N399" s="749"/>
      <c r="O399" s="749"/>
      <c r="P399" s="749"/>
      <c r="CA399" s="497"/>
      <c r="CB399" s="497"/>
      <c r="CC399" s="497"/>
      <c r="CD399" s="497"/>
      <c r="CE399" s="497"/>
      <c r="CF399" s="497"/>
      <c r="CG399" s="497"/>
      <c r="CH399" s="497"/>
      <c r="CI399" s="497"/>
      <c r="CJ399" s="497"/>
      <c r="CK399" s="497"/>
      <c r="CL399" s="497"/>
      <c r="CM399" s="497"/>
      <c r="CN399" s="497"/>
      <c r="CO399" s="497"/>
      <c r="CP399" s="497"/>
      <c r="CQ399" s="497"/>
      <c r="CR399" s="497"/>
      <c r="CS399" s="497"/>
      <c r="CT399" s="497"/>
      <c r="CU399" s="497"/>
      <c r="CV399" s="497"/>
      <c r="CW399" s="497"/>
      <c r="CX399" s="497"/>
      <c r="CY399" s="497"/>
      <c r="CZ399" s="497"/>
      <c r="DA399" s="497"/>
      <c r="DB399" s="497"/>
      <c r="DC399" s="497"/>
      <c r="DD399" s="497"/>
      <c r="DE399" s="497"/>
      <c r="DF399" s="497"/>
      <c r="DG399" s="497"/>
      <c r="DH399" s="497"/>
      <c r="DI399" s="497"/>
      <c r="DJ399" s="497"/>
      <c r="DK399" s="497"/>
      <c r="DL399" s="497"/>
      <c r="DM399" s="497"/>
      <c r="DN399" s="497"/>
    </row>
    <row r="400" spans="2:118" ht="16.5" customHeight="1" thickBot="1">
      <c r="B400" s="750" t="s">
        <v>877</v>
      </c>
      <c r="C400" s="753" t="s">
        <v>473</v>
      </c>
      <c r="D400" s="754"/>
      <c r="E400" s="754"/>
      <c r="F400" s="754"/>
      <c r="G400" s="754"/>
      <c r="H400" s="754"/>
      <c r="I400" s="754"/>
      <c r="J400" s="754"/>
      <c r="K400" s="754"/>
      <c r="L400" s="754"/>
      <c r="M400" s="754"/>
      <c r="N400" s="754"/>
      <c r="O400" s="754"/>
      <c r="P400" s="754"/>
      <c r="Q400" s="754"/>
      <c r="R400" s="754"/>
      <c r="S400" s="754"/>
      <c r="T400" s="754"/>
      <c r="U400" s="754"/>
      <c r="V400" s="754"/>
      <c r="W400" s="754"/>
      <c r="X400" s="754"/>
      <c r="Y400" s="754"/>
      <c r="Z400" s="754"/>
      <c r="AA400" s="754"/>
      <c r="AB400" s="754"/>
      <c r="AC400" s="754"/>
      <c r="AD400" s="755"/>
      <c r="AE400" s="753" t="s">
        <v>474</v>
      </c>
      <c r="AF400" s="754"/>
      <c r="AG400" s="754"/>
      <c r="AH400" s="754"/>
      <c r="AI400" s="754"/>
      <c r="AJ400" s="754"/>
      <c r="AK400" s="792" t="s">
        <v>475</v>
      </c>
      <c r="AL400" s="793"/>
      <c r="AM400" s="617" t="s">
        <v>476</v>
      </c>
      <c r="AN400" s="618"/>
      <c r="AO400" s="618"/>
      <c r="AP400" s="618"/>
      <c r="AQ400" s="618"/>
      <c r="AR400" s="618"/>
      <c r="AS400" s="618"/>
      <c r="AT400" s="618"/>
      <c r="AU400" s="618"/>
      <c r="AV400" s="618"/>
      <c r="AW400" s="618"/>
      <c r="AX400" s="618"/>
      <c r="AY400" s="618"/>
      <c r="AZ400" s="618"/>
      <c r="BA400" s="618"/>
      <c r="BB400" s="618"/>
      <c r="BC400" s="618"/>
      <c r="BD400" s="618"/>
      <c r="BE400" s="794" t="s">
        <v>679</v>
      </c>
      <c r="BF400" s="618"/>
      <c r="BG400" s="618"/>
      <c r="BH400" s="618"/>
      <c r="BI400" s="618"/>
      <c r="BJ400" s="618"/>
      <c r="BK400" s="618"/>
      <c r="BL400" s="618"/>
      <c r="BM400" s="618"/>
      <c r="BN400" s="618"/>
      <c r="BO400" s="618"/>
      <c r="BP400" s="618"/>
      <c r="BQ400" s="618"/>
      <c r="BR400" s="618"/>
      <c r="BS400" s="618"/>
      <c r="BT400" s="618"/>
      <c r="BU400" s="618"/>
      <c r="BV400" s="618"/>
      <c r="BW400" s="618"/>
      <c r="BX400" s="618"/>
      <c r="BY400" s="618"/>
      <c r="BZ400" s="618"/>
      <c r="CA400" s="619" t="s">
        <v>680</v>
      </c>
      <c r="CB400" s="620"/>
      <c r="CC400" s="620"/>
      <c r="CD400" s="620"/>
      <c r="CE400" s="620"/>
      <c r="CF400" s="620"/>
      <c r="CG400" s="620"/>
      <c r="CH400" s="620"/>
      <c r="CI400" s="620"/>
      <c r="CJ400" s="620"/>
      <c r="CK400" s="620"/>
      <c r="CL400" s="620"/>
      <c r="CM400" s="620"/>
      <c r="CN400" s="620"/>
      <c r="CO400" s="620"/>
      <c r="CP400" s="620"/>
      <c r="CQ400" s="620"/>
      <c r="CR400" s="620"/>
      <c r="CS400" s="620"/>
      <c r="CT400" s="620"/>
      <c r="CU400" s="619" t="s">
        <v>682</v>
      </c>
      <c r="CV400" s="620"/>
      <c r="CW400" s="620"/>
      <c r="CX400" s="620"/>
      <c r="CY400" s="620"/>
      <c r="CZ400" s="620"/>
      <c r="DA400" s="619" t="s">
        <v>683</v>
      </c>
      <c r="DB400" s="620"/>
      <c r="DC400" s="620"/>
      <c r="DD400" s="620"/>
      <c r="DE400" s="620"/>
      <c r="DF400" s="620"/>
      <c r="DG400" s="620"/>
      <c r="DH400" s="620"/>
      <c r="DI400" s="620"/>
      <c r="DJ400" s="620"/>
      <c r="DK400" s="620"/>
      <c r="DL400" s="620"/>
      <c r="DM400" s="620"/>
      <c r="DN400" s="621"/>
    </row>
    <row r="401" spans="2:118">
      <c r="B401" s="751"/>
      <c r="C401" s="613" t="s">
        <v>477</v>
      </c>
      <c r="D401" s="614"/>
      <c r="E401" s="613" t="s">
        <v>478</v>
      </c>
      <c r="F401" s="614"/>
      <c r="G401" s="613" t="s">
        <v>479</v>
      </c>
      <c r="H401" s="614"/>
      <c r="I401" s="613" t="s">
        <v>480</v>
      </c>
      <c r="J401" s="614"/>
      <c r="K401" s="613" t="s">
        <v>481</v>
      </c>
      <c r="L401" s="614"/>
      <c r="M401" s="613" t="s">
        <v>482</v>
      </c>
      <c r="N401" s="614"/>
      <c r="O401" s="613" t="s">
        <v>483</v>
      </c>
      <c r="P401" s="614"/>
      <c r="Q401" s="613" t="s">
        <v>451</v>
      </c>
      <c r="R401" s="614"/>
      <c r="S401" s="613" t="s">
        <v>484</v>
      </c>
      <c r="T401" s="614"/>
      <c r="U401" s="613" t="s">
        <v>485</v>
      </c>
      <c r="V401" s="614"/>
      <c r="W401" s="613" t="s">
        <v>486</v>
      </c>
      <c r="X401" s="614"/>
      <c r="Y401" s="613" t="s">
        <v>487</v>
      </c>
      <c r="Z401" s="614"/>
      <c r="AA401" s="763" t="s">
        <v>488</v>
      </c>
      <c r="AB401" s="764"/>
      <c r="AC401" s="764"/>
      <c r="AD401" s="765"/>
      <c r="AE401" s="613" t="s">
        <v>489</v>
      </c>
      <c r="AF401" s="614"/>
      <c r="AG401" s="613" t="s">
        <v>490</v>
      </c>
      <c r="AH401" s="614"/>
      <c r="AI401" s="613" t="s">
        <v>491</v>
      </c>
      <c r="AJ401" s="614"/>
      <c r="AK401" s="613" t="s">
        <v>492</v>
      </c>
      <c r="AL401" s="614"/>
      <c r="AM401" s="613" t="s">
        <v>493</v>
      </c>
      <c r="AN401" s="614"/>
      <c r="AO401" s="613" t="s">
        <v>494</v>
      </c>
      <c r="AP401" s="639"/>
      <c r="AQ401" s="613" t="s">
        <v>495</v>
      </c>
      <c r="AR401" s="614"/>
      <c r="AS401" s="660" t="s">
        <v>496</v>
      </c>
      <c r="AT401" s="660"/>
      <c r="AU401" s="613" t="s">
        <v>497</v>
      </c>
      <c r="AV401" s="614"/>
      <c r="AW401" s="613" t="s">
        <v>498</v>
      </c>
      <c r="AX401" s="614"/>
      <c r="AY401" s="613" t="s">
        <v>499</v>
      </c>
      <c r="AZ401" s="614"/>
      <c r="BA401" s="613" t="s">
        <v>500</v>
      </c>
      <c r="BB401" s="614"/>
      <c r="BC401" s="613" t="s">
        <v>501</v>
      </c>
      <c r="BD401" s="614"/>
      <c r="BE401" s="645" t="s">
        <v>502</v>
      </c>
      <c r="BF401" s="797"/>
      <c r="BG401" s="797"/>
      <c r="BH401" s="797"/>
      <c r="BI401" s="797"/>
      <c r="BJ401" s="646"/>
      <c r="BK401" s="643" t="s">
        <v>503</v>
      </c>
      <c r="BL401" s="643"/>
      <c r="BM401" s="643"/>
      <c r="BN401" s="643"/>
      <c r="BO401" s="643"/>
      <c r="BP401" s="643"/>
      <c r="BQ401" s="643"/>
      <c r="BR401" s="643"/>
      <c r="BS401" s="653" t="s">
        <v>504</v>
      </c>
      <c r="BT401" s="654"/>
      <c r="BU401" s="654"/>
      <c r="BV401" s="654"/>
      <c r="BW401" s="654"/>
      <c r="BX401" s="655"/>
      <c r="BY401" s="643" t="s">
        <v>505</v>
      </c>
      <c r="BZ401" s="643"/>
      <c r="CA401" s="613" t="s">
        <v>453</v>
      </c>
      <c r="CB401" s="614"/>
      <c r="CC401" s="660" t="s">
        <v>506</v>
      </c>
      <c r="CD401" s="660"/>
      <c r="CE401" s="660" t="s">
        <v>507</v>
      </c>
      <c r="CF401" s="660"/>
      <c r="CG401" s="660" t="s">
        <v>508</v>
      </c>
      <c r="CH401" s="660"/>
      <c r="CI401" s="613" t="s">
        <v>509</v>
      </c>
      <c r="CJ401" s="614"/>
      <c r="CK401" s="660" t="s">
        <v>510</v>
      </c>
      <c r="CL401" s="660"/>
      <c r="CM401" s="613" t="s">
        <v>511</v>
      </c>
      <c r="CN401" s="614"/>
      <c r="CO401" s="645" t="s">
        <v>512</v>
      </c>
      <c r="CP401" s="646"/>
      <c r="CQ401" s="645" t="s">
        <v>513</v>
      </c>
      <c r="CR401" s="646"/>
      <c r="CS401" s="645" t="s">
        <v>514</v>
      </c>
      <c r="CT401" s="646"/>
      <c r="CU401" s="613" t="s">
        <v>515</v>
      </c>
      <c r="CV401" s="614"/>
      <c r="CW401" s="613" t="s">
        <v>516</v>
      </c>
      <c r="CX401" s="614"/>
      <c r="CY401" s="613" t="s">
        <v>517</v>
      </c>
      <c r="CZ401" s="614"/>
      <c r="DA401" s="647" t="s">
        <v>518</v>
      </c>
      <c r="DB401" s="648"/>
      <c r="DC401" s="631" t="s">
        <v>519</v>
      </c>
      <c r="DD401" s="652"/>
      <c r="DE401" s="631" t="s">
        <v>520</v>
      </c>
      <c r="DF401" s="652"/>
      <c r="DG401" s="631" t="s">
        <v>521</v>
      </c>
      <c r="DH401" s="652"/>
      <c r="DI401" s="631" t="s">
        <v>522</v>
      </c>
      <c r="DJ401" s="652"/>
      <c r="DK401" s="631" t="s">
        <v>523</v>
      </c>
      <c r="DL401" s="652"/>
      <c r="DM401" s="631" t="s">
        <v>524</v>
      </c>
      <c r="DN401" s="632"/>
    </row>
    <row r="402" spans="2:118">
      <c r="B402" s="751"/>
      <c r="C402" s="613"/>
      <c r="D402" s="614"/>
      <c r="E402" s="613"/>
      <c r="F402" s="614"/>
      <c r="G402" s="613"/>
      <c r="H402" s="614"/>
      <c r="I402" s="613"/>
      <c r="J402" s="614"/>
      <c r="K402" s="613"/>
      <c r="L402" s="614"/>
      <c r="M402" s="613"/>
      <c r="N402" s="614"/>
      <c r="O402" s="613"/>
      <c r="P402" s="614"/>
      <c r="Q402" s="613"/>
      <c r="R402" s="614"/>
      <c r="S402" s="613"/>
      <c r="T402" s="614"/>
      <c r="U402" s="613"/>
      <c r="V402" s="614"/>
      <c r="W402" s="613"/>
      <c r="X402" s="614"/>
      <c r="Y402" s="613"/>
      <c r="Z402" s="614"/>
      <c r="AA402" s="766"/>
      <c r="AB402" s="767"/>
      <c r="AC402" s="767"/>
      <c r="AD402" s="768"/>
      <c r="AE402" s="613"/>
      <c r="AF402" s="614"/>
      <c r="AG402" s="613"/>
      <c r="AH402" s="614"/>
      <c r="AI402" s="613"/>
      <c r="AJ402" s="614"/>
      <c r="AK402" s="613"/>
      <c r="AL402" s="614"/>
      <c r="AM402" s="613"/>
      <c r="AN402" s="614"/>
      <c r="AO402" s="613"/>
      <c r="AP402" s="639"/>
      <c r="AQ402" s="613"/>
      <c r="AR402" s="614"/>
      <c r="AS402" s="661"/>
      <c r="AT402" s="661"/>
      <c r="AU402" s="613"/>
      <c r="AV402" s="614"/>
      <c r="AW402" s="613"/>
      <c r="AX402" s="614"/>
      <c r="AY402" s="613"/>
      <c r="AZ402" s="614"/>
      <c r="BA402" s="613"/>
      <c r="BB402" s="614"/>
      <c r="BC402" s="613"/>
      <c r="BD402" s="614"/>
      <c r="BE402" s="640"/>
      <c r="BF402" s="641"/>
      <c r="BG402" s="641"/>
      <c r="BH402" s="641"/>
      <c r="BI402" s="641"/>
      <c r="BJ402" s="642"/>
      <c r="BK402" s="644"/>
      <c r="BL402" s="644"/>
      <c r="BM402" s="644"/>
      <c r="BN402" s="644"/>
      <c r="BO402" s="644"/>
      <c r="BP402" s="644"/>
      <c r="BQ402" s="644"/>
      <c r="BR402" s="644"/>
      <c r="BS402" s="656"/>
      <c r="BT402" s="657"/>
      <c r="BU402" s="657"/>
      <c r="BV402" s="657"/>
      <c r="BW402" s="657"/>
      <c r="BX402" s="658"/>
      <c r="BY402" s="644"/>
      <c r="BZ402" s="644"/>
      <c r="CA402" s="613"/>
      <c r="CB402" s="614"/>
      <c r="CC402" s="661"/>
      <c r="CD402" s="661"/>
      <c r="CE402" s="661"/>
      <c r="CF402" s="661"/>
      <c r="CG402" s="661"/>
      <c r="CH402" s="661"/>
      <c r="CI402" s="613"/>
      <c r="CJ402" s="614"/>
      <c r="CK402" s="661"/>
      <c r="CL402" s="661"/>
      <c r="CM402" s="613"/>
      <c r="CN402" s="614"/>
      <c r="CO402" s="613"/>
      <c r="CP402" s="614"/>
      <c r="CQ402" s="613"/>
      <c r="CR402" s="614"/>
      <c r="CS402" s="613"/>
      <c r="CT402" s="614"/>
      <c r="CU402" s="613"/>
      <c r="CV402" s="614"/>
      <c r="CW402" s="613"/>
      <c r="CX402" s="614"/>
      <c r="CY402" s="613"/>
      <c r="CZ402" s="614"/>
      <c r="DA402" s="649"/>
      <c r="DB402" s="648"/>
      <c r="DC402" s="633"/>
      <c r="DD402" s="633"/>
      <c r="DE402" s="633"/>
      <c r="DF402" s="633"/>
      <c r="DG402" s="633"/>
      <c r="DH402" s="633"/>
      <c r="DI402" s="633"/>
      <c r="DJ402" s="633"/>
      <c r="DK402" s="633"/>
      <c r="DL402" s="633"/>
      <c r="DM402" s="633"/>
      <c r="DN402" s="634"/>
    </row>
    <row r="403" spans="2:118" ht="13.5" thickBot="1">
      <c r="B403" s="751"/>
      <c r="C403" s="615"/>
      <c r="D403" s="616"/>
      <c r="E403" s="615"/>
      <c r="F403" s="616"/>
      <c r="G403" s="615"/>
      <c r="H403" s="616"/>
      <c r="I403" s="615"/>
      <c r="J403" s="616"/>
      <c r="K403" s="615"/>
      <c r="L403" s="616"/>
      <c r="M403" s="615"/>
      <c r="N403" s="616"/>
      <c r="O403" s="615"/>
      <c r="P403" s="616"/>
      <c r="Q403" s="615"/>
      <c r="R403" s="616"/>
      <c r="S403" s="615"/>
      <c r="T403" s="616"/>
      <c r="U403" s="615"/>
      <c r="V403" s="616"/>
      <c r="W403" s="615"/>
      <c r="X403" s="616"/>
      <c r="Y403" s="615"/>
      <c r="Z403" s="616"/>
      <c r="AA403" s="635" t="s">
        <v>525</v>
      </c>
      <c r="AB403" s="636"/>
      <c r="AC403" s="635" t="s">
        <v>526</v>
      </c>
      <c r="AD403" s="636"/>
      <c r="AE403" s="615"/>
      <c r="AF403" s="616"/>
      <c r="AG403" s="615"/>
      <c r="AH403" s="616"/>
      <c r="AI403" s="615"/>
      <c r="AJ403" s="616"/>
      <c r="AK403" s="615"/>
      <c r="AL403" s="616"/>
      <c r="AM403" s="615"/>
      <c r="AN403" s="616"/>
      <c r="AO403" s="615"/>
      <c r="AP403" s="619"/>
      <c r="AQ403" s="615"/>
      <c r="AR403" s="616"/>
      <c r="AS403" s="662"/>
      <c r="AT403" s="662"/>
      <c r="AU403" s="615"/>
      <c r="AV403" s="616"/>
      <c r="AW403" s="615"/>
      <c r="AX403" s="616"/>
      <c r="AY403" s="615"/>
      <c r="AZ403" s="616"/>
      <c r="BA403" s="615"/>
      <c r="BB403" s="616"/>
      <c r="BC403" s="615"/>
      <c r="BD403" s="616"/>
      <c r="BE403" s="615" t="s">
        <v>502</v>
      </c>
      <c r="BF403" s="616"/>
      <c r="BG403" s="615" t="s">
        <v>527</v>
      </c>
      <c r="BH403" s="616"/>
      <c r="BI403" s="635" t="s">
        <v>528</v>
      </c>
      <c r="BJ403" s="636"/>
      <c r="BK403" s="635" t="s">
        <v>529</v>
      </c>
      <c r="BL403" s="636"/>
      <c r="BM403" s="635" t="s">
        <v>530</v>
      </c>
      <c r="BN403" s="636"/>
      <c r="BO403" s="635" t="s">
        <v>531</v>
      </c>
      <c r="BP403" s="636"/>
      <c r="BQ403" s="635" t="s">
        <v>532</v>
      </c>
      <c r="BR403" s="636"/>
      <c r="BS403" s="635" t="s">
        <v>533</v>
      </c>
      <c r="BT403" s="636"/>
      <c r="BU403" s="637" t="s">
        <v>534</v>
      </c>
      <c r="BV403" s="638"/>
      <c r="BW403" s="637" t="s">
        <v>535</v>
      </c>
      <c r="BX403" s="638"/>
      <c r="BY403" s="659"/>
      <c r="BZ403" s="659"/>
      <c r="CA403" s="615"/>
      <c r="CB403" s="616"/>
      <c r="CC403" s="662"/>
      <c r="CD403" s="662"/>
      <c r="CE403" s="662"/>
      <c r="CF403" s="662"/>
      <c r="CG403" s="662"/>
      <c r="CH403" s="662"/>
      <c r="CI403" s="615"/>
      <c r="CJ403" s="616"/>
      <c r="CK403" s="662"/>
      <c r="CL403" s="662"/>
      <c r="CM403" s="615"/>
      <c r="CN403" s="616"/>
      <c r="CO403" s="615"/>
      <c r="CP403" s="616"/>
      <c r="CQ403" s="615"/>
      <c r="CR403" s="616"/>
      <c r="CS403" s="615"/>
      <c r="CT403" s="616"/>
      <c r="CU403" s="615"/>
      <c r="CV403" s="616"/>
      <c r="CW403" s="615"/>
      <c r="CX403" s="616"/>
      <c r="CY403" s="615"/>
      <c r="CZ403" s="616"/>
      <c r="DA403" s="650"/>
      <c r="DB403" s="651"/>
      <c r="DC403" s="633"/>
      <c r="DD403" s="633"/>
      <c r="DE403" s="633"/>
      <c r="DF403" s="633"/>
      <c r="DG403" s="633"/>
      <c r="DH403" s="633"/>
      <c r="DI403" s="633"/>
      <c r="DJ403" s="633"/>
      <c r="DK403" s="633"/>
      <c r="DL403" s="633"/>
      <c r="DM403" s="633"/>
      <c r="DN403" s="634"/>
    </row>
    <row r="404" spans="2:118" ht="36.75" thickBot="1">
      <c r="B404" s="752"/>
      <c r="C404" s="325" t="s">
        <v>536</v>
      </c>
      <c r="D404" s="325" t="s">
        <v>537</v>
      </c>
      <c r="E404" s="325" t="s">
        <v>536</v>
      </c>
      <c r="F404" s="325" t="s">
        <v>538</v>
      </c>
      <c r="G404" s="325" t="s">
        <v>536</v>
      </c>
      <c r="H404" s="325" t="s">
        <v>538</v>
      </c>
      <c r="I404" s="325" t="s">
        <v>536</v>
      </c>
      <c r="J404" s="325" t="s">
        <v>538</v>
      </c>
      <c r="K404" s="325" t="s">
        <v>536</v>
      </c>
      <c r="L404" s="325" t="s">
        <v>538</v>
      </c>
      <c r="M404" s="325" t="s">
        <v>536</v>
      </c>
      <c r="N404" s="325" t="s">
        <v>538</v>
      </c>
      <c r="O404" s="325" t="s">
        <v>536</v>
      </c>
      <c r="P404" s="325" t="s">
        <v>538</v>
      </c>
      <c r="Q404" s="325" t="s">
        <v>536</v>
      </c>
      <c r="R404" s="325" t="s">
        <v>538</v>
      </c>
      <c r="S404" s="325" t="s">
        <v>536</v>
      </c>
      <c r="T404" s="325" t="s">
        <v>538</v>
      </c>
      <c r="U404" s="325" t="s">
        <v>536</v>
      </c>
      <c r="V404" s="325" t="s">
        <v>538</v>
      </c>
      <c r="W404" s="325" t="s">
        <v>536</v>
      </c>
      <c r="X404" s="325" t="s">
        <v>538</v>
      </c>
      <c r="Y404" s="325" t="s">
        <v>536</v>
      </c>
      <c r="Z404" s="325" t="s">
        <v>538</v>
      </c>
      <c r="AA404" s="325" t="s">
        <v>536</v>
      </c>
      <c r="AB404" s="325" t="s">
        <v>538</v>
      </c>
      <c r="AC404" s="325" t="s">
        <v>536</v>
      </c>
      <c r="AD404" s="325" t="s">
        <v>538</v>
      </c>
      <c r="AE404" s="325" t="s">
        <v>536</v>
      </c>
      <c r="AF404" s="325" t="s">
        <v>538</v>
      </c>
      <c r="AG404" s="325" t="s">
        <v>536</v>
      </c>
      <c r="AH404" s="325" t="s">
        <v>537</v>
      </c>
      <c r="AI404" s="325" t="s">
        <v>536</v>
      </c>
      <c r="AJ404" s="325" t="s">
        <v>539</v>
      </c>
      <c r="AK404" s="325" t="s">
        <v>536</v>
      </c>
      <c r="AL404" s="325" t="s">
        <v>537</v>
      </c>
      <c r="AM404" s="325" t="s">
        <v>536</v>
      </c>
      <c r="AN404" s="325" t="s">
        <v>538</v>
      </c>
      <c r="AO404" s="325" t="s">
        <v>536</v>
      </c>
      <c r="AP404" s="325" t="s">
        <v>540</v>
      </c>
      <c r="AQ404" s="325" t="s">
        <v>536</v>
      </c>
      <c r="AR404" s="325" t="s">
        <v>538</v>
      </c>
      <c r="AS404" s="325" t="s">
        <v>536</v>
      </c>
      <c r="AT404" s="325" t="s">
        <v>538</v>
      </c>
      <c r="AU404" s="325" t="s">
        <v>536</v>
      </c>
      <c r="AV404" s="325" t="s">
        <v>538</v>
      </c>
      <c r="AW404" s="325" t="s">
        <v>536</v>
      </c>
      <c r="AX404" s="325" t="s">
        <v>538</v>
      </c>
      <c r="AY404" s="325" t="s">
        <v>536</v>
      </c>
      <c r="AZ404" s="325" t="s">
        <v>538</v>
      </c>
      <c r="BA404" s="325" t="s">
        <v>536</v>
      </c>
      <c r="BB404" s="325" t="s">
        <v>538</v>
      </c>
      <c r="BC404" s="325" t="s">
        <v>536</v>
      </c>
      <c r="BD404" s="325" t="s">
        <v>538</v>
      </c>
      <c r="BE404" s="325" t="s">
        <v>536</v>
      </c>
      <c r="BF404" s="325" t="s">
        <v>538</v>
      </c>
      <c r="BG404" s="325" t="s">
        <v>536</v>
      </c>
      <c r="BH404" s="325" t="s">
        <v>538</v>
      </c>
      <c r="BI404" s="325" t="s">
        <v>536</v>
      </c>
      <c r="BJ404" s="325" t="s">
        <v>538</v>
      </c>
      <c r="BK404" s="325" t="s">
        <v>536</v>
      </c>
      <c r="BL404" s="325" t="s">
        <v>538</v>
      </c>
      <c r="BM404" s="325" t="s">
        <v>536</v>
      </c>
      <c r="BN404" s="325" t="s">
        <v>538</v>
      </c>
      <c r="BO404" s="325" t="s">
        <v>536</v>
      </c>
      <c r="BP404" s="325" t="s">
        <v>538</v>
      </c>
      <c r="BQ404" s="325" t="s">
        <v>536</v>
      </c>
      <c r="BR404" s="325" t="s">
        <v>538</v>
      </c>
      <c r="BS404" s="325" t="s">
        <v>536</v>
      </c>
      <c r="BT404" s="325" t="s">
        <v>538</v>
      </c>
      <c r="BU404" s="325" t="s">
        <v>536</v>
      </c>
      <c r="BV404" s="325" t="s">
        <v>538</v>
      </c>
      <c r="BW404" s="325" t="s">
        <v>536</v>
      </c>
      <c r="BX404" s="325" t="s">
        <v>538</v>
      </c>
      <c r="BY404" s="325" t="s">
        <v>536</v>
      </c>
      <c r="BZ404" s="325" t="s">
        <v>538</v>
      </c>
      <c r="CA404" s="325" t="s">
        <v>536</v>
      </c>
      <c r="CB404" s="325" t="s">
        <v>538</v>
      </c>
      <c r="CC404" s="325" t="s">
        <v>536</v>
      </c>
      <c r="CD404" s="325" t="s">
        <v>538</v>
      </c>
      <c r="CE404" s="325" t="s">
        <v>536</v>
      </c>
      <c r="CF404" s="325" t="s">
        <v>538</v>
      </c>
      <c r="CG404" s="325" t="s">
        <v>536</v>
      </c>
      <c r="CH404" s="325" t="s">
        <v>538</v>
      </c>
      <c r="CI404" s="325" t="s">
        <v>536</v>
      </c>
      <c r="CJ404" s="325" t="s">
        <v>538</v>
      </c>
      <c r="CK404" s="325" t="s">
        <v>536</v>
      </c>
      <c r="CL404" s="325" t="s">
        <v>538</v>
      </c>
      <c r="CM404" s="325" t="s">
        <v>536</v>
      </c>
      <c r="CN404" s="325" t="s">
        <v>538</v>
      </c>
      <c r="CO404" s="325" t="s">
        <v>536</v>
      </c>
      <c r="CP404" s="325" t="s">
        <v>538</v>
      </c>
      <c r="CQ404" s="325" t="s">
        <v>536</v>
      </c>
      <c r="CR404" s="325" t="s">
        <v>537</v>
      </c>
      <c r="CS404" s="325" t="s">
        <v>536</v>
      </c>
      <c r="CT404" s="325" t="s">
        <v>537</v>
      </c>
      <c r="CU404" s="325" t="s">
        <v>536</v>
      </c>
      <c r="CV404" s="325" t="s">
        <v>538</v>
      </c>
      <c r="CW404" s="325" t="s">
        <v>536</v>
      </c>
      <c r="CX404" s="325" t="s">
        <v>538</v>
      </c>
      <c r="CY404" s="325" t="s">
        <v>536</v>
      </c>
      <c r="CZ404" s="325" t="s">
        <v>538</v>
      </c>
      <c r="DA404" s="325" t="s">
        <v>536</v>
      </c>
      <c r="DB404" s="325" t="s">
        <v>538</v>
      </c>
      <c r="DC404" s="325" t="s">
        <v>536</v>
      </c>
      <c r="DD404" s="325" t="s">
        <v>538</v>
      </c>
      <c r="DE404" s="326" t="s">
        <v>536</v>
      </c>
      <c r="DF404" s="327" t="s">
        <v>538</v>
      </c>
      <c r="DG404" s="325" t="s">
        <v>536</v>
      </c>
      <c r="DH404" s="327" t="s">
        <v>538</v>
      </c>
      <c r="DI404" s="328" t="s">
        <v>536</v>
      </c>
      <c r="DJ404" s="329" t="s">
        <v>538</v>
      </c>
      <c r="DK404" s="330" t="s">
        <v>536</v>
      </c>
      <c r="DL404" s="330" t="s">
        <v>538</v>
      </c>
      <c r="DM404" s="330" t="s">
        <v>536</v>
      </c>
      <c r="DN404" s="331" t="s">
        <v>538</v>
      </c>
    </row>
    <row r="405" spans="2:118" ht="13.5" thickBot="1">
      <c r="B405" s="332" t="s">
        <v>152</v>
      </c>
      <c r="C405" s="333">
        <v>0</v>
      </c>
      <c r="D405" s="334">
        <v>0</v>
      </c>
      <c r="E405" s="333">
        <v>2289</v>
      </c>
      <c r="F405" s="334">
        <v>36.333391005382545</v>
      </c>
      <c r="G405" s="335">
        <v>0</v>
      </c>
      <c r="H405" s="336">
        <v>0</v>
      </c>
      <c r="I405" s="333">
        <v>691</v>
      </c>
      <c r="J405" s="334">
        <v>10.968271378208536</v>
      </c>
      <c r="K405" s="333">
        <v>351</v>
      </c>
      <c r="L405" s="334">
        <v>5.5714374149800232</v>
      </c>
      <c r="M405" s="335">
        <v>0</v>
      </c>
      <c r="N405" s="336">
        <v>0</v>
      </c>
      <c r="O405" s="333">
        <v>0</v>
      </c>
      <c r="P405" s="334">
        <v>0</v>
      </c>
      <c r="Q405" s="333">
        <v>0</v>
      </c>
      <c r="R405" s="334">
        <v>0</v>
      </c>
      <c r="S405" s="333">
        <v>0</v>
      </c>
      <c r="T405" s="334">
        <v>0</v>
      </c>
      <c r="U405" s="333">
        <v>20</v>
      </c>
      <c r="V405" s="334">
        <v>0.31746082136638315</v>
      </c>
      <c r="W405" s="333">
        <v>5</v>
      </c>
      <c r="X405" s="334">
        <v>7.9365205341595788E-2</v>
      </c>
      <c r="Y405" s="333">
        <v>26</v>
      </c>
      <c r="Z405" s="334">
        <v>0.41269906777629806</v>
      </c>
      <c r="AA405" s="333">
        <v>1995</v>
      </c>
      <c r="AB405" s="334">
        <v>31.666716931296715</v>
      </c>
      <c r="AC405" s="333">
        <v>567</v>
      </c>
      <c r="AD405" s="334">
        <v>9.0000142857369614</v>
      </c>
      <c r="AE405" s="333">
        <v>1163</v>
      </c>
      <c r="AF405" s="334">
        <v>18.460346762455178</v>
      </c>
      <c r="AG405" s="333">
        <v>134</v>
      </c>
      <c r="AH405" s="334">
        <v>1.8075377019990826</v>
      </c>
      <c r="AI405" s="333">
        <v>513</v>
      </c>
      <c r="AJ405" s="334">
        <v>6.3932403634052415</v>
      </c>
      <c r="AK405" s="333">
        <v>903</v>
      </c>
      <c r="AL405" s="334">
        <v>12.180645857501283</v>
      </c>
      <c r="AM405" s="333">
        <v>1053</v>
      </c>
      <c r="AN405" s="334">
        <v>16.714312244940071</v>
      </c>
      <c r="AO405" s="333">
        <v>53</v>
      </c>
      <c r="AP405" s="334">
        <v>0.84127117662091533</v>
      </c>
      <c r="AQ405" s="337">
        <v>1777</v>
      </c>
      <c r="AR405" s="338">
        <v>28.206393978403138</v>
      </c>
      <c r="AS405" s="337">
        <v>72</v>
      </c>
      <c r="AT405" s="338">
        <v>1.1428589569189791</v>
      </c>
      <c r="AU405" s="337">
        <v>638</v>
      </c>
      <c r="AV405" s="338">
        <v>10.127000201587622</v>
      </c>
      <c r="AW405" s="337">
        <v>89</v>
      </c>
      <c r="AX405" s="338" t="e">
        <f>AW405/EB405*100000</f>
        <v>#DIV/0!</v>
      </c>
      <c r="AY405" s="337">
        <v>555</v>
      </c>
      <c r="AZ405" s="338">
        <v>8.8095377929171317</v>
      </c>
      <c r="BA405" s="337">
        <v>2</v>
      </c>
      <c r="BB405" s="338">
        <v>3.1746082136638314E-2</v>
      </c>
      <c r="BC405" s="337">
        <v>4239</v>
      </c>
      <c r="BD405" s="338">
        <v>67.285821088604905</v>
      </c>
      <c r="BE405" s="333">
        <v>6445</v>
      </c>
      <c r="BF405" s="338">
        <v>102.30174968531696</v>
      </c>
      <c r="BG405" s="339">
        <v>123</v>
      </c>
      <c r="BH405" s="338">
        <v>1.9523840514032562</v>
      </c>
      <c r="BI405" s="339">
        <v>6568</v>
      </c>
      <c r="BJ405" s="338">
        <v>104.25413373672022</v>
      </c>
      <c r="BK405" s="333">
        <v>19922</v>
      </c>
      <c r="BL405" s="338">
        <v>316.22272416305418</v>
      </c>
      <c r="BM405" s="333">
        <v>3624</v>
      </c>
      <c r="BN405" s="334">
        <v>57.523900831588627</v>
      </c>
      <c r="BO405" s="333">
        <v>196</v>
      </c>
      <c r="BP405" s="334">
        <v>3.1111160493905547</v>
      </c>
      <c r="BQ405" s="333">
        <v>23742</v>
      </c>
      <c r="BR405" s="334">
        <v>376.85774104403339</v>
      </c>
      <c r="BS405" s="333">
        <v>2062</v>
      </c>
      <c r="BT405" s="334">
        <v>147.96519158334954</v>
      </c>
      <c r="BU405" s="333">
        <v>22</v>
      </c>
      <c r="BV405" s="334">
        <v>1.5786780867282688</v>
      </c>
      <c r="BW405" s="339">
        <v>2084</v>
      </c>
      <c r="BX405" s="334">
        <v>149.54386967007781</v>
      </c>
      <c r="BY405" s="333">
        <v>0</v>
      </c>
      <c r="BZ405" s="334">
        <v>0</v>
      </c>
      <c r="CA405" s="339">
        <v>550</v>
      </c>
      <c r="CB405" s="334">
        <v>8.7301725875755363</v>
      </c>
      <c r="CC405" s="339">
        <v>1330</v>
      </c>
      <c r="CD405" s="334">
        <v>21.111144620864479</v>
      </c>
      <c r="CE405" s="339">
        <v>13</v>
      </c>
      <c r="CF405" s="334">
        <v>0.20634953388814903</v>
      </c>
      <c r="CG405" s="333">
        <v>3</v>
      </c>
      <c r="CH405" s="334">
        <v>4.7619123204957467E-2</v>
      </c>
      <c r="CI405" s="339">
        <v>9008</v>
      </c>
      <c r="CJ405" s="334">
        <v>142.98435394341897</v>
      </c>
      <c r="CK405" s="339">
        <v>275</v>
      </c>
      <c r="CL405" s="334">
        <v>4.3650862937877681</v>
      </c>
      <c r="CM405" s="339">
        <v>11</v>
      </c>
      <c r="CN405" s="334">
        <v>0.6983240223463687</v>
      </c>
      <c r="CO405" s="339">
        <v>41</v>
      </c>
      <c r="CP405" s="334">
        <v>2.6028440832910107</v>
      </c>
      <c r="CQ405" s="339">
        <v>71</v>
      </c>
      <c r="CR405" s="334">
        <v>0.95772520031294683</v>
      </c>
      <c r="CS405" s="339">
        <v>781</v>
      </c>
      <c r="CT405" s="334">
        <v>10.534977203442415</v>
      </c>
      <c r="CU405" s="339">
        <v>9525</v>
      </c>
      <c r="CV405" s="334">
        <v>151.19071617573996</v>
      </c>
      <c r="CW405" s="339">
        <v>631</v>
      </c>
      <c r="CX405" s="334">
        <v>10.015888914109388</v>
      </c>
      <c r="CY405" s="333">
        <v>308</v>
      </c>
      <c r="CZ405" s="334">
        <v>4.8888966490422998</v>
      </c>
      <c r="DA405" s="333">
        <v>478</v>
      </c>
      <c r="DB405" s="334">
        <v>7.5873136306565563</v>
      </c>
      <c r="DC405" s="333">
        <v>4517</v>
      </c>
      <c r="DD405" s="334">
        <v>71.698526505597627</v>
      </c>
      <c r="DE405" s="333">
        <v>1599</v>
      </c>
      <c r="DF405" s="334">
        <v>25.380992668242332</v>
      </c>
      <c r="DG405" s="333">
        <v>2237</v>
      </c>
      <c r="DH405" s="334">
        <v>35.507992869829955</v>
      </c>
      <c r="DI405" s="340">
        <v>8831</v>
      </c>
      <c r="DJ405" s="341">
        <v>140.17482567432646</v>
      </c>
      <c r="DK405" s="340">
        <v>110</v>
      </c>
      <c r="DL405" s="342">
        <v>1.7460345175151071</v>
      </c>
      <c r="DM405" s="340">
        <v>3600</v>
      </c>
      <c r="DN405" s="393">
        <v>57.14294784594896</v>
      </c>
    </row>
    <row r="406" spans="2:118">
      <c r="B406" s="379" t="s">
        <v>274</v>
      </c>
      <c r="C406" s="347">
        <v>0</v>
      </c>
      <c r="D406" s="348">
        <v>0</v>
      </c>
      <c r="E406" s="347">
        <v>1</v>
      </c>
      <c r="F406" s="348">
        <v>5.1339973303213879</v>
      </c>
      <c r="G406" s="347">
        <v>0</v>
      </c>
      <c r="H406" s="348">
        <v>0</v>
      </c>
      <c r="I406" s="347">
        <v>0</v>
      </c>
      <c r="J406" s="348">
        <v>0</v>
      </c>
      <c r="K406" s="347">
        <v>0</v>
      </c>
      <c r="L406" s="348">
        <v>0</v>
      </c>
      <c r="M406" s="347">
        <v>0</v>
      </c>
      <c r="N406" s="348">
        <v>0</v>
      </c>
      <c r="O406" s="347">
        <v>0</v>
      </c>
      <c r="P406" s="348">
        <v>0</v>
      </c>
      <c r="Q406" s="347">
        <v>0</v>
      </c>
      <c r="R406" s="348">
        <v>0</v>
      </c>
      <c r="S406" s="347">
        <v>0</v>
      </c>
      <c r="T406" s="348">
        <v>0</v>
      </c>
      <c r="U406" s="347">
        <v>0</v>
      </c>
      <c r="V406" s="348">
        <v>0</v>
      </c>
      <c r="W406" s="347"/>
      <c r="X406" s="348">
        <v>0</v>
      </c>
      <c r="Y406" s="347">
        <v>0</v>
      </c>
      <c r="Z406" s="348">
        <v>0</v>
      </c>
      <c r="AA406" s="347">
        <v>0</v>
      </c>
      <c r="AB406" s="348">
        <v>0</v>
      </c>
      <c r="AC406" s="347">
        <v>0</v>
      </c>
      <c r="AD406" s="348">
        <v>0</v>
      </c>
      <c r="AE406" s="347">
        <v>2</v>
      </c>
      <c r="AF406" s="348">
        <v>10.267994660642776</v>
      </c>
      <c r="AG406" s="347">
        <v>0</v>
      </c>
      <c r="AH406" s="348">
        <v>0</v>
      </c>
      <c r="AI406" s="347">
        <v>0</v>
      </c>
      <c r="AJ406" s="348">
        <v>0</v>
      </c>
      <c r="AK406" s="347">
        <v>1</v>
      </c>
      <c r="AL406" s="348">
        <v>4.3859649122807012</v>
      </c>
      <c r="AM406" s="347">
        <v>14</v>
      </c>
      <c r="AN406" s="348">
        <v>71.875962624499437</v>
      </c>
      <c r="AO406" s="347">
        <v>0</v>
      </c>
      <c r="AP406" s="348">
        <v>0</v>
      </c>
      <c r="AQ406" s="347">
        <v>2</v>
      </c>
      <c r="AR406" s="348">
        <v>10.267994660642776</v>
      </c>
      <c r="AS406" s="347">
        <v>2</v>
      </c>
      <c r="AT406" s="348">
        <v>10.267994660642776</v>
      </c>
      <c r="AU406" s="347">
        <v>5</v>
      </c>
      <c r="AV406" s="348">
        <v>25.669986651606941</v>
      </c>
      <c r="AW406" s="347">
        <v>0</v>
      </c>
      <c r="AX406" s="348">
        <v>0</v>
      </c>
      <c r="AY406" s="347">
        <v>1</v>
      </c>
      <c r="AZ406" s="348">
        <v>5.1339973303213879</v>
      </c>
      <c r="BA406" s="347">
        <v>0</v>
      </c>
      <c r="BB406" s="348">
        <v>0</v>
      </c>
      <c r="BC406" s="347">
        <v>24</v>
      </c>
      <c r="BD406" s="348">
        <v>123.21593592771333</v>
      </c>
      <c r="BE406" s="353">
        <v>1</v>
      </c>
      <c r="BF406" s="348">
        <v>5.1339973303213879</v>
      </c>
      <c r="BG406" s="352">
        <v>0</v>
      </c>
      <c r="BH406" s="348">
        <v>0</v>
      </c>
      <c r="BI406" s="352">
        <v>1</v>
      </c>
      <c r="BJ406" s="348">
        <v>5.1339973303213879</v>
      </c>
      <c r="BK406" s="353"/>
      <c r="BL406" s="348">
        <v>0</v>
      </c>
      <c r="BM406" s="353"/>
      <c r="BN406" s="354">
        <v>0</v>
      </c>
      <c r="BO406" s="353"/>
      <c r="BP406" s="354">
        <v>0</v>
      </c>
      <c r="BQ406" s="353">
        <v>0</v>
      </c>
      <c r="BR406" s="354">
        <v>0</v>
      </c>
      <c r="BS406" s="353">
        <v>0</v>
      </c>
      <c r="BT406" s="354">
        <v>0</v>
      </c>
      <c r="BU406" s="353">
        <v>0</v>
      </c>
      <c r="BV406" s="354">
        <v>0</v>
      </c>
      <c r="BW406" s="352">
        <v>0</v>
      </c>
      <c r="BX406" s="354">
        <v>0</v>
      </c>
      <c r="BY406" s="353">
        <v>0</v>
      </c>
      <c r="BZ406" s="354">
        <v>0</v>
      </c>
      <c r="CA406" s="352">
        <v>0</v>
      </c>
      <c r="CB406" s="354">
        <v>0</v>
      </c>
      <c r="CC406" s="352">
        <v>14</v>
      </c>
      <c r="CD406" s="354">
        <v>71.875962624499437</v>
      </c>
      <c r="CE406" s="352">
        <v>0</v>
      </c>
      <c r="CF406" s="354">
        <v>0</v>
      </c>
      <c r="CG406" s="355">
        <v>0</v>
      </c>
      <c r="CH406" s="354">
        <v>0</v>
      </c>
      <c r="CI406" s="352">
        <v>3</v>
      </c>
      <c r="CJ406" s="354">
        <v>15.401991990964166</v>
      </c>
      <c r="CK406" s="352">
        <v>0</v>
      </c>
      <c r="CL406" s="354">
        <v>0</v>
      </c>
      <c r="CM406" s="352">
        <v>0</v>
      </c>
      <c r="CN406" s="354">
        <v>0</v>
      </c>
      <c r="CO406" s="352">
        <v>0</v>
      </c>
      <c r="CP406" s="354">
        <v>0</v>
      </c>
      <c r="CQ406" s="352">
        <v>0</v>
      </c>
      <c r="CR406" s="354">
        <v>0</v>
      </c>
      <c r="CS406" s="352">
        <v>2</v>
      </c>
      <c r="CT406" s="354">
        <v>8.7719298245614024</v>
      </c>
      <c r="CU406" s="352">
        <v>38</v>
      </c>
      <c r="CV406" s="354">
        <v>195.09189855221274</v>
      </c>
      <c r="CW406" s="352">
        <v>0</v>
      </c>
      <c r="CX406" s="354">
        <v>0</v>
      </c>
      <c r="CY406" s="347">
        <v>0</v>
      </c>
      <c r="CZ406" s="354">
        <v>0</v>
      </c>
      <c r="DA406" s="347">
        <v>4</v>
      </c>
      <c r="DB406" s="354">
        <v>20.535989321285552</v>
      </c>
      <c r="DC406" s="347">
        <v>48</v>
      </c>
      <c r="DD406" s="354">
        <v>246.43187185542666</v>
      </c>
      <c r="DE406" s="347">
        <v>44</v>
      </c>
      <c r="DF406" s="354">
        <v>225.89588253414109</v>
      </c>
      <c r="DG406" s="347">
        <v>10</v>
      </c>
      <c r="DH406" s="354">
        <v>51.339973303213881</v>
      </c>
      <c r="DI406" s="347">
        <v>106</v>
      </c>
      <c r="DJ406" s="354">
        <v>544.20371701406714</v>
      </c>
      <c r="DK406" s="347">
        <v>0</v>
      </c>
      <c r="DL406" s="354">
        <v>0</v>
      </c>
      <c r="DM406" s="347">
        <v>20</v>
      </c>
      <c r="DN406" s="394">
        <v>102.67994660642776</v>
      </c>
    </row>
    <row r="407" spans="2:118">
      <c r="B407" s="356" t="s">
        <v>275</v>
      </c>
      <c r="C407" s="347">
        <v>0</v>
      </c>
      <c r="D407" s="348">
        <v>0</v>
      </c>
      <c r="E407" s="347">
        <v>1</v>
      </c>
      <c r="F407" s="348">
        <v>28.169014084507044</v>
      </c>
      <c r="G407" s="347">
        <v>0</v>
      </c>
      <c r="H407" s="348">
        <v>0</v>
      </c>
      <c r="I407" s="347">
        <v>0</v>
      </c>
      <c r="J407" s="348">
        <v>0</v>
      </c>
      <c r="K407" s="347">
        <v>1</v>
      </c>
      <c r="L407" s="348">
        <v>28.169014084507044</v>
      </c>
      <c r="M407" s="347">
        <v>0</v>
      </c>
      <c r="N407" s="348">
        <v>0</v>
      </c>
      <c r="O407" s="347">
        <v>0</v>
      </c>
      <c r="P407" s="348">
        <v>0</v>
      </c>
      <c r="Q407" s="347">
        <v>0</v>
      </c>
      <c r="R407" s="348">
        <v>0</v>
      </c>
      <c r="S407" s="347">
        <v>0</v>
      </c>
      <c r="T407" s="348">
        <v>0</v>
      </c>
      <c r="U407" s="347">
        <v>0</v>
      </c>
      <c r="V407" s="348">
        <v>0</v>
      </c>
      <c r="W407" s="347"/>
      <c r="X407" s="348">
        <v>0</v>
      </c>
      <c r="Y407" s="347">
        <v>0</v>
      </c>
      <c r="Z407" s="348">
        <v>0</v>
      </c>
      <c r="AA407" s="347">
        <v>0</v>
      </c>
      <c r="AB407" s="348">
        <v>0</v>
      </c>
      <c r="AC407" s="347">
        <v>0</v>
      </c>
      <c r="AD407" s="348">
        <v>0</v>
      </c>
      <c r="AE407" s="347">
        <v>0</v>
      </c>
      <c r="AF407" s="348">
        <v>0</v>
      </c>
      <c r="AG407" s="347">
        <v>0</v>
      </c>
      <c r="AH407" s="348">
        <v>0</v>
      </c>
      <c r="AI407" s="347">
        <v>0</v>
      </c>
      <c r="AJ407" s="348">
        <v>0</v>
      </c>
      <c r="AK407" s="347">
        <v>1</v>
      </c>
      <c r="AL407" s="348">
        <v>18.867924528301884</v>
      </c>
      <c r="AM407" s="347">
        <v>0</v>
      </c>
      <c r="AN407" s="348">
        <v>0</v>
      </c>
      <c r="AO407" s="347">
        <v>0</v>
      </c>
      <c r="AP407" s="348">
        <v>0</v>
      </c>
      <c r="AQ407" s="347">
        <v>0</v>
      </c>
      <c r="AR407" s="348">
        <v>0</v>
      </c>
      <c r="AS407" s="347">
        <v>0</v>
      </c>
      <c r="AT407" s="348">
        <v>0</v>
      </c>
      <c r="AU407" s="347">
        <v>0</v>
      </c>
      <c r="AV407" s="348">
        <v>0</v>
      </c>
      <c r="AW407" s="347">
        <v>0</v>
      </c>
      <c r="AX407" s="348">
        <v>0</v>
      </c>
      <c r="AY407" s="347">
        <v>0</v>
      </c>
      <c r="AZ407" s="348">
        <v>0</v>
      </c>
      <c r="BA407" s="347">
        <v>0</v>
      </c>
      <c r="BB407" s="348">
        <v>0</v>
      </c>
      <c r="BC407" s="347">
        <v>0</v>
      </c>
      <c r="BD407" s="348">
        <v>0</v>
      </c>
      <c r="BE407" s="353">
        <v>1</v>
      </c>
      <c r="BF407" s="348">
        <v>28.169014084507044</v>
      </c>
      <c r="BG407" s="352">
        <v>0</v>
      </c>
      <c r="BH407" s="348">
        <v>0</v>
      </c>
      <c r="BI407" s="352">
        <v>1</v>
      </c>
      <c r="BJ407" s="348">
        <v>28.169014084507044</v>
      </c>
      <c r="BK407" s="353"/>
      <c r="BL407" s="348">
        <v>0</v>
      </c>
      <c r="BM407" s="353"/>
      <c r="BN407" s="354">
        <v>0</v>
      </c>
      <c r="BO407" s="353"/>
      <c r="BP407" s="354">
        <v>0</v>
      </c>
      <c r="BQ407" s="353">
        <v>0</v>
      </c>
      <c r="BR407" s="354">
        <v>0</v>
      </c>
      <c r="BS407" s="353">
        <v>0</v>
      </c>
      <c r="BT407" s="354">
        <v>0</v>
      </c>
      <c r="BU407" s="353">
        <v>0</v>
      </c>
      <c r="BV407" s="354">
        <v>0</v>
      </c>
      <c r="BW407" s="352">
        <v>0</v>
      </c>
      <c r="BX407" s="354">
        <v>0</v>
      </c>
      <c r="BY407" s="353">
        <v>0</v>
      </c>
      <c r="BZ407" s="354">
        <v>0</v>
      </c>
      <c r="CA407" s="352">
        <v>0</v>
      </c>
      <c r="CB407" s="354">
        <v>0</v>
      </c>
      <c r="CC407" s="352">
        <v>0</v>
      </c>
      <c r="CD407" s="354">
        <v>0</v>
      </c>
      <c r="CE407" s="352">
        <v>0</v>
      </c>
      <c r="CF407" s="354">
        <v>0</v>
      </c>
      <c r="CG407" s="355">
        <v>0</v>
      </c>
      <c r="CH407" s="354">
        <v>0</v>
      </c>
      <c r="CI407" s="352">
        <v>0</v>
      </c>
      <c r="CJ407" s="354">
        <v>0</v>
      </c>
      <c r="CK407" s="352">
        <v>0</v>
      </c>
      <c r="CL407" s="354">
        <v>0</v>
      </c>
      <c r="CM407" s="352">
        <v>0</v>
      </c>
      <c r="CN407" s="354">
        <v>0</v>
      </c>
      <c r="CO407" s="352">
        <v>0</v>
      </c>
      <c r="CP407" s="354">
        <v>0</v>
      </c>
      <c r="CQ407" s="352">
        <v>0</v>
      </c>
      <c r="CR407" s="354">
        <v>0</v>
      </c>
      <c r="CS407" s="352">
        <v>1</v>
      </c>
      <c r="CT407" s="354">
        <v>18.867924528301884</v>
      </c>
      <c r="CU407" s="352">
        <v>3</v>
      </c>
      <c r="CV407" s="354">
        <v>84.507042253521135</v>
      </c>
      <c r="CW407" s="352">
        <v>0</v>
      </c>
      <c r="CX407" s="354">
        <v>0</v>
      </c>
      <c r="CY407" s="355">
        <v>0</v>
      </c>
      <c r="CZ407" s="354">
        <v>0</v>
      </c>
      <c r="DA407" s="355">
        <v>0</v>
      </c>
      <c r="DB407" s="354">
        <v>0</v>
      </c>
      <c r="DC407" s="355">
        <v>1</v>
      </c>
      <c r="DD407" s="354">
        <v>28.169014084507044</v>
      </c>
      <c r="DE407" s="355">
        <v>0</v>
      </c>
      <c r="DF407" s="354">
        <v>0</v>
      </c>
      <c r="DG407" s="355">
        <v>1</v>
      </c>
      <c r="DH407" s="354">
        <v>28.169014084507044</v>
      </c>
      <c r="DI407" s="347">
        <v>2</v>
      </c>
      <c r="DJ407" s="354">
        <v>56.338028169014088</v>
      </c>
      <c r="DK407" s="355">
        <v>0</v>
      </c>
      <c r="DL407" s="354">
        <v>0</v>
      </c>
      <c r="DM407" s="347">
        <v>0</v>
      </c>
      <c r="DN407" s="394">
        <v>0</v>
      </c>
    </row>
    <row r="408" spans="2:118">
      <c r="B408" s="356" t="s">
        <v>276</v>
      </c>
      <c r="C408" s="347">
        <v>0</v>
      </c>
      <c r="D408" s="348">
        <v>0</v>
      </c>
      <c r="E408" s="347">
        <v>0</v>
      </c>
      <c r="F408" s="348">
        <v>0</v>
      </c>
      <c r="G408" s="347">
        <v>0</v>
      </c>
      <c r="H408" s="348">
        <v>0</v>
      </c>
      <c r="I408" s="347">
        <v>3</v>
      </c>
      <c r="J408" s="348">
        <v>33.452274754683316</v>
      </c>
      <c r="K408" s="347">
        <v>0</v>
      </c>
      <c r="L408" s="348">
        <v>0</v>
      </c>
      <c r="M408" s="347">
        <v>0</v>
      </c>
      <c r="N408" s="348">
        <v>0</v>
      </c>
      <c r="O408" s="347">
        <v>0</v>
      </c>
      <c r="P408" s="348">
        <v>0</v>
      </c>
      <c r="Q408" s="347">
        <v>0</v>
      </c>
      <c r="R408" s="348">
        <v>0</v>
      </c>
      <c r="S408" s="347">
        <v>0</v>
      </c>
      <c r="T408" s="348">
        <v>0</v>
      </c>
      <c r="U408" s="347">
        <v>0</v>
      </c>
      <c r="V408" s="348">
        <v>0</v>
      </c>
      <c r="W408" s="347"/>
      <c r="X408" s="348">
        <v>0</v>
      </c>
      <c r="Y408" s="347">
        <v>0</v>
      </c>
      <c r="Z408" s="348">
        <v>0</v>
      </c>
      <c r="AA408" s="347">
        <v>1</v>
      </c>
      <c r="AB408" s="348">
        <v>11.150758251561106</v>
      </c>
      <c r="AC408" s="347">
        <v>0</v>
      </c>
      <c r="AD408" s="348">
        <v>0</v>
      </c>
      <c r="AE408" s="347">
        <v>0</v>
      </c>
      <c r="AF408" s="348">
        <v>0</v>
      </c>
      <c r="AG408" s="347">
        <v>0</v>
      </c>
      <c r="AH408" s="348">
        <v>0</v>
      </c>
      <c r="AI408" s="347">
        <v>0</v>
      </c>
      <c r="AJ408" s="348">
        <v>0</v>
      </c>
      <c r="AK408" s="347">
        <v>3</v>
      </c>
      <c r="AL408" s="348">
        <v>25</v>
      </c>
      <c r="AM408" s="347">
        <v>2</v>
      </c>
      <c r="AN408" s="348">
        <v>22.301516503122212</v>
      </c>
      <c r="AO408" s="347">
        <v>0</v>
      </c>
      <c r="AP408" s="348">
        <v>0</v>
      </c>
      <c r="AQ408" s="350">
        <v>0</v>
      </c>
      <c r="AR408" s="351">
        <v>0</v>
      </c>
      <c r="AS408" s="350">
        <v>0</v>
      </c>
      <c r="AT408" s="351">
        <v>0</v>
      </c>
      <c r="AU408" s="350">
        <v>0</v>
      </c>
      <c r="AV408" s="351">
        <v>0</v>
      </c>
      <c r="AW408" s="350">
        <v>0</v>
      </c>
      <c r="AX408" s="351">
        <v>0</v>
      </c>
      <c r="AY408" s="350">
        <v>2</v>
      </c>
      <c r="AZ408" s="351">
        <v>22.301516503122212</v>
      </c>
      <c r="BA408" s="347">
        <v>0</v>
      </c>
      <c r="BB408" s="348">
        <v>0</v>
      </c>
      <c r="BC408" s="350">
        <v>4</v>
      </c>
      <c r="BD408" s="348">
        <v>44.603033006244424</v>
      </c>
      <c r="BE408" s="353"/>
      <c r="BF408" s="348">
        <v>0</v>
      </c>
      <c r="BG408" s="352"/>
      <c r="BH408" s="348">
        <v>0</v>
      </c>
      <c r="BI408" s="352">
        <v>0</v>
      </c>
      <c r="BJ408" s="348">
        <v>0</v>
      </c>
      <c r="BK408" s="353"/>
      <c r="BL408" s="348">
        <v>0</v>
      </c>
      <c r="BM408" s="353"/>
      <c r="BN408" s="354">
        <v>0</v>
      </c>
      <c r="BO408" s="353"/>
      <c r="BP408" s="354">
        <v>0</v>
      </c>
      <c r="BQ408" s="353">
        <v>0</v>
      </c>
      <c r="BR408" s="354">
        <v>0</v>
      </c>
      <c r="BS408" s="353">
        <v>14</v>
      </c>
      <c r="BT408" s="354">
        <v>220.61140876142451</v>
      </c>
      <c r="BU408" s="353">
        <v>0</v>
      </c>
      <c r="BV408" s="354">
        <v>0</v>
      </c>
      <c r="BW408" s="352">
        <v>14</v>
      </c>
      <c r="BX408" s="354">
        <v>220.61140876142451</v>
      </c>
      <c r="BY408" s="353">
        <v>0</v>
      </c>
      <c r="BZ408" s="354">
        <v>0</v>
      </c>
      <c r="CA408" s="352">
        <v>0</v>
      </c>
      <c r="CB408" s="354">
        <v>0</v>
      </c>
      <c r="CC408" s="352">
        <v>0</v>
      </c>
      <c r="CD408" s="354">
        <v>0</v>
      </c>
      <c r="CE408" s="352">
        <v>0</v>
      </c>
      <c r="CF408" s="354">
        <v>0</v>
      </c>
      <c r="CG408" s="355">
        <v>0</v>
      </c>
      <c r="CH408" s="354">
        <v>0</v>
      </c>
      <c r="CI408" s="352">
        <v>10</v>
      </c>
      <c r="CJ408" s="354">
        <v>111.50758251561106</v>
      </c>
      <c r="CK408" s="352">
        <v>0</v>
      </c>
      <c r="CL408" s="354">
        <v>0</v>
      </c>
      <c r="CM408" s="352">
        <v>0</v>
      </c>
      <c r="CN408" s="354">
        <v>0</v>
      </c>
      <c r="CO408" s="352">
        <v>0</v>
      </c>
      <c r="CP408" s="354">
        <v>0</v>
      </c>
      <c r="CQ408" s="352">
        <v>0</v>
      </c>
      <c r="CR408" s="354">
        <v>0</v>
      </c>
      <c r="CS408" s="352">
        <v>0</v>
      </c>
      <c r="CT408" s="354">
        <v>0</v>
      </c>
      <c r="CU408" s="352">
        <v>9</v>
      </c>
      <c r="CV408" s="354">
        <v>100.35682426404995</v>
      </c>
      <c r="CW408" s="352">
        <v>2</v>
      </c>
      <c r="CX408" s="354">
        <v>22.301516503122212</v>
      </c>
      <c r="CY408" s="355">
        <v>0</v>
      </c>
      <c r="CZ408" s="354">
        <v>0</v>
      </c>
      <c r="DA408" s="355">
        <v>6</v>
      </c>
      <c r="DB408" s="354">
        <v>66.904549509366632</v>
      </c>
      <c r="DC408" s="355">
        <v>7</v>
      </c>
      <c r="DD408" s="354">
        <v>78.055307760927747</v>
      </c>
      <c r="DE408" s="355">
        <v>0</v>
      </c>
      <c r="DF408" s="354">
        <v>0</v>
      </c>
      <c r="DG408" s="355">
        <v>2</v>
      </c>
      <c r="DH408" s="354">
        <v>22.301516503122212</v>
      </c>
      <c r="DI408" s="347">
        <v>15</v>
      </c>
      <c r="DJ408" s="354">
        <v>167.26137377341661</v>
      </c>
      <c r="DK408" s="355">
        <v>0</v>
      </c>
      <c r="DL408" s="354">
        <v>0</v>
      </c>
      <c r="DM408" s="347">
        <v>2</v>
      </c>
      <c r="DN408" s="394">
        <v>22.301516503122212</v>
      </c>
    </row>
    <row r="409" spans="2:118">
      <c r="B409" s="356" t="s">
        <v>279</v>
      </c>
      <c r="C409" s="347">
        <v>0</v>
      </c>
      <c r="D409" s="348">
        <v>0</v>
      </c>
      <c r="E409" s="347">
        <v>1</v>
      </c>
      <c r="F409" s="348">
        <v>2.1940409846855942</v>
      </c>
      <c r="G409" s="347">
        <v>0</v>
      </c>
      <c r="H409" s="348">
        <v>0</v>
      </c>
      <c r="I409" s="347">
        <v>0</v>
      </c>
      <c r="J409" s="348">
        <v>0</v>
      </c>
      <c r="K409" s="347">
        <v>0</v>
      </c>
      <c r="L409" s="348">
        <v>0</v>
      </c>
      <c r="M409" s="347">
        <v>0</v>
      </c>
      <c r="N409" s="348">
        <v>0</v>
      </c>
      <c r="O409" s="347">
        <v>0</v>
      </c>
      <c r="P409" s="348">
        <v>0</v>
      </c>
      <c r="Q409" s="347">
        <v>0</v>
      </c>
      <c r="R409" s="348">
        <v>0</v>
      </c>
      <c r="S409" s="347">
        <v>0</v>
      </c>
      <c r="T409" s="348">
        <v>0</v>
      </c>
      <c r="U409" s="347">
        <v>0</v>
      </c>
      <c r="V409" s="348">
        <v>0</v>
      </c>
      <c r="W409" s="347"/>
      <c r="X409" s="348">
        <v>0</v>
      </c>
      <c r="Y409" s="347">
        <v>0</v>
      </c>
      <c r="Z409" s="348">
        <v>0</v>
      </c>
      <c r="AA409" s="347">
        <v>2</v>
      </c>
      <c r="AB409" s="348">
        <v>4.3880819693711883</v>
      </c>
      <c r="AC409" s="347">
        <v>2</v>
      </c>
      <c r="AD409" s="348">
        <v>4.3880819693711883</v>
      </c>
      <c r="AE409" s="347">
        <v>2</v>
      </c>
      <c r="AF409" s="348">
        <v>4.3880819693711883</v>
      </c>
      <c r="AG409" s="347">
        <v>1</v>
      </c>
      <c r="AH409" s="348">
        <v>1.6863406408094435</v>
      </c>
      <c r="AI409" s="347">
        <v>2</v>
      </c>
      <c r="AJ409" s="348">
        <v>3.33889816360601</v>
      </c>
      <c r="AK409" s="347">
        <v>8</v>
      </c>
      <c r="AL409" s="348">
        <v>13.490725126475548</v>
      </c>
      <c r="AM409" s="347">
        <v>4</v>
      </c>
      <c r="AN409" s="348">
        <v>8.7761639387423767</v>
      </c>
      <c r="AO409" s="347">
        <v>0</v>
      </c>
      <c r="AP409" s="348">
        <v>0</v>
      </c>
      <c r="AQ409" s="350">
        <v>2</v>
      </c>
      <c r="AR409" s="351">
        <v>4.3880819693711883</v>
      </c>
      <c r="AS409" s="350">
        <v>0</v>
      </c>
      <c r="AT409" s="351">
        <v>0</v>
      </c>
      <c r="AU409" s="350">
        <v>0</v>
      </c>
      <c r="AV409" s="351">
        <v>0</v>
      </c>
      <c r="AW409" s="350">
        <v>0</v>
      </c>
      <c r="AX409" s="351">
        <v>0</v>
      </c>
      <c r="AY409" s="350">
        <v>0</v>
      </c>
      <c r="AZ409" s="351">
        <v>0</v>
      </c>
      <c r="BA409" s="347">
        <v>0</v>
      </c>
      <c r="BB409" s="348">
        <v>0</v>
      </c>
      <c r="BC409" s="350">
        <v>6</v>
      </c>
      <c r="BD409" s="348">
        <v>13.164245908113564</v>
      </c>
      <c r="BE409" s="353">
        <v>4</v>
      </c>
      <c r="BF409" s="348">
        <v>8.7761639387423767</v>
      </c>
      <c r="BG409" s="352">
        <v>0</v>
      </c>
      <c r="BH409" s="348">
        <v>0</v>
      </c>
      <c r="BI409" s="352">
        <v>4</v>
      </c>
      <c r="BJ409" s="348">
        <v>8.7761639387423767</v>
      </c>
      <c r="BK409" s="353"/>
      <c r="BL409" s="348">
        <v>0</v>
      </c>
      <c r="BM409" s="353"/>
      <c r="BN409" s="354">
        <v>0</v>
      </c>
      <c r="BO409" s="353"/>
      <c r="BP409" s="354">
        <v>0</v>
      </c>
      <c r="BQ409" s="353">
        <v>0</v>
      </c>
      <c r="BR409" s="354">
        <v>0</v>
      </c>
      <c r="BS409" s="353">
        <v>0</v>
      </c>
      <c r="BT409" s="354">
        <v>0</v>
      </c>
      <c r="BU409" s="353">
        <v>0</v>
      </c>
      <c r="BV409" s="354">
        <v>0</v>
      </c>
      <c r="BW409" s="352">
        <v>0</v>
      </c>
      <c r="BX409" s="354">
        <v>0</v>
      </c>
      <c r="BY409" s="353">
        <v>0</v>
      </c>
      <c r="BZ409" s="354">
        <v>0</v>
      </c>
      <c r="CA409" s="352">
        <v>0</v>
      </c>
      <c r="CB409" s="354">
        <v>0</v>
      </c>
      <c r="CC409" s="352">
        <v>1</v>
      </c>
      <c r="CD409" s="354">
        <v>2.1940409846855942</v>
      </c>
      <c r="CE409" s="352">
        <v>0</v>
      </c>
      <c r="CF409" s="354">
        <v>0</v>
      </c>
      <c r="CG409" s="355">
        <v>0</v>
      </c>
      <c r="CH409" s="354">
        <v>0</v>
      </c>
      <c r="CI409" s="352">
        <v>77</v>
      </c>
      <c r="CJ409" s="354">
        <v>168.94115582079073</v>
      </c>
      <c r="CK409" s="352">
        <v>10</v>
      </c>
      <c r="CL409" s="354">
        <v>21.940409846855939</v>
      </c>
      <c r="CM409" s="352">
        <v>0</v>
      </c>
      <c r="CN409" s="354">
        <v>0</v>
      </c>
      <c r="CO409" s="352">
        <v>0</v>
      </c>
      <c r="CP409" s="354">
        <v>0</v>
      </c>
      <c r="CQ409" s="352">
        <v>1</v>
      </c>
      <c r="CR409" s="354">
        <v>1.6863406408094435</v>
      </c>
      <c r="CS409" s="352">
        <v>2</v>
      </c>
      <c r="CT409" s="354">
        <v>3.3726812816188869</v>
      </c>
      <c r="CU409" s="352">
        <v>43</v>
      </c>
      <c r="CV409" s="354">
        <v>94.343762341480542</v>
      </c>
      <c r="CW409" s="352">
        <v>1</v>
      </c>
      <c r="CX409" s="354">
        <v>2.1940409846855942</v>
      </c>
      <c r="CY409" s="355">
        <v>2</v>
      </c>
      <c r="CZ409" s="354">
        <v>4.3880819693711883</v>
      </c>
      <c r="DA409" s="355">
        <v>0</v>
      </c>
      <c r="DB409" s="354">
        <v>0</v>
      </c>
      <c r="DC409" s="355">
        <v>0</v>
      </c>
      <c r="DD409" s="354">
        <v>0</v>
      </c>
      <c r="DE409" s="355">
        <v>1</v>
      </c>
      <c r="DF409" s="354">
        <v>2.1940409846855942</v>
      </c>
      <c r="DG409" s="355">
        <v>7</v>
      </c>
      <c r="DH409" s="354">
        <v>15.358286892799159</v>
      </c>
      <c r="DI409" s="347">
        <v>8</v>
      </c>
      <c r="DJ409" s="354">
        <v>17.552327877484753</v>
      </c>
      <c r="DK409" s="355">
        <v>0</v>
      </c>
      <c r="DL409" s="354">
        <v>0</v>
      </c>
      <c r="DM409" s="347">
        <v>9</v>
      </c>
      <c r="DN409" s="394">
        <v>19.746368862170346</v>
      </c>
    </row>
    <row r="410" spans="2:118">
      <c r="B410" s="356" t="s">
        <v>277</v>
      </c>
      <c r="C410" s="347">
        <v>0</v>
      </c>
      <c r="D410" s="348">
        <v>0</v>
      </c>
      <c r="E410" s="347">
        <v>1</v>
      </c>
      <c r="F410" s="348">
        <v>6.6622251832111923</v>
      </c>
      <c r="G410" s="347">
        <v>0</v>
      </c>
      <c r="H410" s="348">
        <v>0</v>
      </c>
      <c r="I410" s="347">
        <v>0</v>
      </c>
      <c r="J410" s="348">
        <v>0</v>
      </c>
      <c r="K410" s="347">
        <v>0</v>
      </c>
      <c r="L410" s="348">
        <v>0</v>
      </c>
      <c r="M410" s="347">
        <v>0</v>
      </c>
      <c r="N410" s="348">
        <v>0</v>
      </c>
      <c r="O410" s="347">
        <v>0</v>
      </c>
      <c r="P410" s="348">
        <v>0</v>
      </c>
      <c r="Q410" s="347">
        <v>0</v>
      </c>
      <c r="R410" s="348">
        <v>0</v>
      </c>
      <c r="S410" s="347">
        <v>0</v>
      </c>
      <c r="T410" s="348">
        <v>0</v>
      </c>
      <c r="U410" s="347">
        <v>0</v>
      </c>
      <c r="V410" s="348">
        <v>0</v>
      </c>
      <c r="W410" s="347"/>
      <c r="X410" s="348">
        <v>0</v>
      </c>
      <c r="Y410" s="347">
        <v>0</v>
      </c>
      <c r="Z410" s="348">
        <v>0</v>
      </c>
      <c r="AA410" s="347">
        <v>0</v>
      </c>
      <c r="AB410" s="348">
        <v>0</v>
      </c>
      <c r="AC410" s="347">
        <v>1</v>
      </c>
      <c r="AD410" s="348">
        <v>6.6622251832111923</v>
      </c>
      <c r="AE410" s="347">
        <v>1</v>
      </c>
      <c r="AF410" s="348">
        <v>6.6622251832111923</v>
      </c>
      <c r="AG410" s="347">
        <v>0</v>
      </c>
      <c r="AH410" s="348">
        <v>0</v>
      </c>
      <c r="AI410" s="347">
        <v>0</v>
      </c>
      <c r="AJ410" s="348">
        <v>0</v>
      </c>
      <c r="AK410" s="347">
        <v>2</v>
      </c>
      <c r="AL410" s="348">
        <v>10.471204188481677</v>
      </c>
      <c r="AM410" s="347">
        <v>0</v>
      </c>
      <c r="AN410" s="348">
        <v>0</v>
      </c>
      <c r="AO410" s="347">
        <v>0</v>
      </c>
      <c r="AP410" s="348">
        <v>0</v>
      </c>
      <c r="AQ410" s="347">
        <v>2</v>
      </c>
      <c r="AR410" s="348">
        <v>13.324450366422385</v>
      </c>
      <c r="AS410" s="347">
        <v>0</v>
      </c>
      <c r="AT410" s="348">
        <v>0</v>
      </c>
      <c r="AU410" s="347">
        <v>0</v>
      </c>
      <c r="AV410" s="348">
        <v>0</v>
      </c>
      <c r="AW410" s="347">
        <v>0</v>
      </c>
      <c r="AX410" s="348">
        <v>0</v>
      </c>
      <c r="AY410" s="347">
        <v>0</v>
      </c>
      <c r="AZ410" s="348">
        <v>0</v>
      </c>
      <c r="BA410" s="347">
        <v>0</v>
      </c>
      <c r="BB410" s="348">
        <v>0</v>
      </c>
      <c r="BC410" s="347">
        <v>2</v>
      </c>
      <c r="BD410" s="348">
        <v>13.324450366422385</v>
      </c>
      <c r="BE410" s="353"/>
      <c r="BF410" s="348">
        <v>0</v>
      </c>
      <c r="BG410" s="352"/>
      <c r="BH410" s="348">
        <v>0</v>
      </c>
      <c r="BI410" s="352">
        <v>0</v>
      </c>
      <c r="BJ410" s="348">
        <v>0</v>
      </c>
      <c r="BK410" s="353"/>
      <c r="BL410" s="348">
        <v>0</v>
      </c>
      <c r="BM410" s="353"/>
      <c r="BN410" s="354">
        <v>0</v>
      </c>
      <c r="BO410" s="353"/>
      <c r="BP410" s="354">
        <v>0</v>
      </c>
      <c r="BQ410" s="353">
        <v>0</v>
      </c>
      <c r="BR410" s="354">
        <v>0</v>
      </c>
      <c r="BS410" s="353">
        <v>1</v>
      </c>
      <c r="BT410" s="354">
        <v>9.0546903295907288</v>
      </c>
      <c r="BU410" s="353">
        <v>0</v>
      </c>
      <c r="BV410" s="354">
        <v>0</v>
      </c>
      <c r="BW410" s="352">
        <v>1</v>
      </c>
      <c r="BX410" s="354">
        <v>9.0546903295907288</v>
      </c>
      <c r="BY410" s="353">
        <v>0</v>
      </c>
      <c r="BZ410" s="354">
        <v>0</v>
      </c>
      <c r="CA410" s="352">
        <v>0</v>
      </c>
      <c r="CB410" s="354">
        <v>0</v>
      </c>
      <c r="CC410" s="352">
        <v>6</v>
      </c>
      <c r="CD410" s="354">
        <v>39.973351099267155</v>
      </c>
      <c r="CE410" s="352">
        <v>0</v>
      </c>
      <c r="CF410" s="354">
        <v>0</v>
      </c>
      <c r="CG410" s="355">
        <v>0</v>
      </c>
      <c r="CH410" s="354">
        <v>0</v>
      </c>
      <c r="CI410" s="352">
        <v>0</v>
      </c>
      <c r="CJ410" s="354">
        <v>0</v>
      </c>
      <c r="CK410" s="352">
        <v>3</v>
      </c>
      <c r="CL410" s="354">
        <v>19.986675549633578</v>
      </c>
      <c r="CM410" s="352">
        <v>0</v>
      </c>
      <c r="CN410" s="354">
        <v>0</v>
      </c>
      <c r="CO410" s="352">
        <v>1</v>
      </c>
      <c r="CP410" s="354">
        <v>25.799793601651185</v>
      </c>
      <c r="CQ410" s="352">
        <v>0</v>
      </c>
      <c r="CR410" s="354">
        <v>0</v>
      </c>
      <c r="CS410" s="352">
        <v>1</v>
      </c>
      <c r="CT410" s="354">
        <v>5.2356020942408383</v>
      </c>
      <c r="CU410" s="352">
        <v>4</v>
      </c>
      <c r="CV410" s="354">
        <v>26.648900732844769</v>
      </c>
      <c r="CW410" s="352">
        <v>3</v>
      </c>
      <c r="CX410" s="354">
        <v>19.986675549633578</v>
      </c>
      <c r="CY410" s="355">
        <v>1</v>
      </c>
      <c r="CZ410" s="354">
        <v>6.6622251832111923</v>
      </c>
      <c r="DA410" s="355">
        <v>0</v>
      </c>
      <c r="DB410" s="354">
        <v>0</v>
      </c>
      <c r="DC410" s="355">
        <v>4</v>
      </c>
      <c r="DD410" s="354">
        <v>26.648900732844769</v>
      </c>
      <c r="DE410" s="355">
        <v>5</v>
      </c>
      <c r="DF410" s="354">
        <v>33.311125916055964</v>
      </c>
      <c r="DG410" s="355">
        <v>4</v>
      </c>
      <c r="DH410" s="354">
        <v>26.648900732844769</v>
      </c>
      <c r="DI410" s="347">
        <v>13</v>
      </c>
      <c r="DJ410" s="354">
        <v>86.608927381745502</v>
      </c>
      <c r="DK410" s="355">
        <v>0</v>
      </c>
      <c r="DL410" s="354">
        <v>0</v>
      </c>
      <c r="DM410" s="347">
        <v>2</v>
      </c>
      <c r="DN410" s="394">
        <v>13.324450366422385</v>
      </c>
    </row>
    <row r="411" spans="2:118">
      <c r="B411" s="356" t="s">
        <v>278</v>
      </c>
      <c r="C411" s="347">
        <v>0</v>
      </c>
      <c r="D411" s="348">
        <v>0</v>
      </c>
      <c r="E411" s="347">
        <v>0</v>
      </c>
      <c r="F411" s="348">
        <v>0</v>
      </c>
      <c r="G411" s="347">
        <v>0</v>
      </c>
      <c r="H411" s="348">
        <v>0</v>
      </c>
      <c r="I411" s="347">
        <v>0</v>
      </c>
      <c r="J411" s="348">
        <v>0</v>
      </c>
      <c r="K411" s="347">
        <v>0</v>
      </c>
      <c r="L411" s="348">
        <v>0</v>
      </c>
      <c r="M411" s="347">
        <v>0</v>
      </c>
      <c r="N411" s="348">
        <v>0</v>
      </c>
      <c r="O411" s="347">
        <v>0</v>
      </c>
      <c r="P411" s="348">
        <v>0</v>
      </c>
      <c r="Q411" s="347">
        <v>0</v>
      </c>
      <c r="R411" s="348">
        <v>0</v>
      </c>
      <c r="S411" s="347">
        <v>0</v>
      </c>
      <c r="T411" s="348">
        <v>0</v>
      </c>
      <c r="U411" s="347">
        <v>0</v>
      </c>
      <c r="V411" s="348">
        <v>0</v>
      </c>
      <c r="W411" s="347"/>
      <c r="X411" s="348">
        <v>0</v>
      </c>
      <c r="Y411" s="347">
        <v>0</v>
      </c>
      <c r="Z411" s="348">
        <v>0</v>
      </c>
      <c r="AA411" s="347">
        <v>0</v>
      </c>
      <c r="AB411" s="348">
        <v>0</v>
      </c>
      <c r="AC411" s="347">
        <v>0</v>
      </c>
      <c r="AD411" s="348">
        <v>0</v>
      </c>
      <c r="AE411" s="347">
        <v>1</v>
      </c>
      <c r="AF411" s="348">
        <v>27.329871549603716</v>
      </c>
      <c r="AG411" s="347">
        <v>0</v>
      </c>
      <c r="AH411" s="348">
        <v>0</v>
      </c>
      <c r="AI411" s="347">
        <v>1</v>
      </c>
      <c r="AJ411" s="348">
        <v>21.276595744680851</v>
      </c>
      <c r="AK411" s="347">
        <v>0</v>
      </c>
      <c r="AL411" s="348">
        <v>0</v>
      </c>
      <c r="AM411" s="347">
        <v>5</v>
      </c>
      <c r="AN411" s="348">
        <v>136.64935774801859</v>
      </c>
      <c r="AO411" s="347">
        <v>0</v>
      </c>
      <c r="AP411" s="348">
        <v>0</v>
      </c>
      <c r="AQ411" s="347">
        <v>1</v>
      </c>
      <c r="AR411" s="348">
        <v>27.329871549603716</v>
      </c>
      <c r="AS411" s="347">
        <v>0</v>
      </c>
      <c r="AT411" s="348">
        <v>0</v>
      </c>
      <c r="AU411" s="347">
        <v>1</v>
      </c>
      <c r="AV411" s="348">
        <v>27.329871549603716</v>
      </c>
      <c r="AW411" s="347">
        <v>0</v>
      </c>
      <c r="AX411" s="348">
        <v>0</v>
      </c>
      <c r="AY411" s="347">
        <v>1</v>
      </c>
      <c r="AZ411" s="348">
        <v>27.329871549603716</v>
      </c>
      <c r="BA411" s="347">
        <v>0</v>
      </c>
      <c r="BB411" s="348">
        <v>0</v>
      </c>
      <c r="BC411" s="347">
        <v>8</v>
      </c>
      <c r="BD411" s="348">
        <v>218.63897239682973</v>
      </c>
      <c r="BE411" s="353">
        <v>1</v>
      </c>
      <c r="BF411" s="348">
        <v>27.329871549603716</v>
      </c>
      <c r="BG411" s="352">
        <v>0</v>
      </c>
      <c r="BH411" s="348">
        <v>0</v>
      </c>
      <c r="BI411" s="352">
        <v>1</v>
      </c>
      <c r="BJ411" s="348">
        <v>27.329871549603716</v>
      </c>
      <c r="BK411" s="353"/>
      <c r="BL411" s="348">
        <v>0</v>
      </c>
      <c r="BM411" s="353"/>
      <c r="BN411" s="354">
        <v>0</v>
      </c>
      <c r="BO411" s="353"/>
      <c r="BP411" s="354">
        <v>0</v>
      </c>
      <c r="BQ411" s="353">
        <v>0</v>
      </c>
      <c r="BR411" s="354">
        <v>0</v>
      </c>
      <c r="BS411" s="353">
        <v>1</v>
      </c>
      <c r="BT411" s="354">
        <v>45.004500450045001</v>
      </c>
      <c r="BU411" s="353">
        <v>0</v>
      </c>
      <c r="BV411" s="354">
        <v>0</v>
      </c>
      <c r="BW411" s="352">
        <v>1</v>
      </c>
      <c r="BX411" s="354">
        <v>45.004500450045001</v>
      </c>
      <c r="BY411" s="353">
        <v>0</v>
      </c>
      <c r="BZ411" s="354">
        <v>0</v>
      </c>
      <c r="CA411" s="352">
        <v>0</v>
      </c>
      <c r="CB411" s="354">
        <v>0</v>
      </c>
      <c r="CC411" s="352">
        <v>0</v>
      </c>
      <c r="CD411" s="354">
        <v>0</v>
      </c>
      <c r="CE411" s="352">
        <v>0</v>
      </c>
      <c r="CF411" s="354">
        <v>0</v>
      </c>
      <c r="CG411" s="355">
        <v>0</v>
      </c>
      <c r="CH411" s="354">
        <v>0</v>
      </c>
      <c r="CI411" s="352">
        <v>7</v>
      </c>
      <c r="CJ411" s="354">
        <v>191.30910084722603</v>
      </c>
      <c r="CK411" s="352">
        <v>0</v>
      </c>
      <c r="CL411" s="354">
        <v>0</v>
      </c>
      <c r="CM411" s="352">
        <v>0</v>
      </c>
      <c r="CN411" s="354">
        <v>0</v>
      </c>
      <c r="CO411" s="352">
        <v>0</v>
      </c>
      <c r="CP411" s="354">
        <v>0</v>
      </c>
      <c r="CQ411" s="352">
        <v>0</v>
      </c>
      <c r="CR411" s="354">
        <v>0</v>
      </c>
      <c r="CS411" s="352">
        <v>0</v>
      </c>
      <c r="CT411" s="354">
        <v>0</v>
      </c>
      <c r="CU411" s="352">
        <v>11</v>
      </c>
      <c r="CV411" s="354">
        <v>300.62858704564087</v>
      </c>
      <c r="CW411" s="352">
        <v>0</v>
      </c>
      <c r="CX411" s="354">
        <v>0</v>
      </c>
      <c r="CY411" s="355">
        <v>0</v>
      </c>
      <c r="CZ411" s="354">
        <v>0</v>
      </c>
      <c r="DA411" s="355">
        <v>0</v>
      </c>
      <c r="DB411" s="354">
        <v>0</v>
      </c>
      <c r="DC411" s="355">
        <v>2</v>
      </c>
      <c r="DD411" s="354">
        <v>54.659743099207432</v>
      </c>
      <c r="DE411" s="355">
        <v>3</v>
      </c>
      <c r="DF411" s="354">
        <v>81.989614648811155</v>
      </c>
      <c r="DG411" s="355">
        <v>2</v>
      </c>
      <c r="DH411" s="354">
        <v>54.659743099207432</v>
      </c>
      <c r="DI411" s="347">
        <v>7</v>
      </c>
      <c r="DJ411" s="354">
        <v>191.30910084722603</v>
      </c>
      <c r="DK411" s="355">
        <v>0</v>
      </c>
      <c r="DL411" s="354">
        <v>0</v>
      </c>
      <c r="DM411" s="347">
        <v>5</v>
      </c>
      <c r="DN411" s="394">
        <v>136.64935774801859</v>
      </c>
    </row>
    <row r="412" spans="2:118">
      <c r="B412" s="356" t="s">
        <v>283</v>
      </c>
      <c r="C412" s="347">
        <v>0</v>
      </c>
      <c r="D412" s="348">
        <v>0</v>
      </c>
      <c r="E412" s="347">
        <v>1</v>
      </c>
      <c r="F412" s="348">
        <v>10.164667615368977</v>
      </c>
      <c r="G412" s="347">
        <v>0</v>
      </c>
      <c r="H412" s="348">
        <v>0</v>
      </c>
      <c r="I412" s="347">
        <v>3</v>
      </c>
      <c r="J412" s="348">
        <v>30.494002846106934</v>
      </c>
      <c r="K412" s="347">
        <v>0</v>
      </c>
      <c r="L412" s="348">
        <v>0</v>
      </c>
      <c r="M412" s="347">
        <v>0</v>
      </c>
      <c r="N412" s="348">
        <v>0</v>
      </c>
      <c r="O412" s="347">
        <v>0</v>
      </c>
      <c r="P412" s="348">
        <v>0</v>
      </c>
      <c r="Q412" s="347">
        <v>0</v>
      </c>
      <c r="R412" s="348">
        <v>0</v>
      </c>
      <c r="S412" s="347">
        <v>0</v>
      </c>
      <c r="T412" s="348">
        <v>0</v>
      </c>
      <c r="U412" s="347">
        <v>0</v>
      </c>
      <c r="V412" s="348">
        <v>0</v>
      </c>
      <c r="W412" s="347"/>
      <c r="X412" s="348">
        <v>0</v>
      </c>
      <c r="Y412" s="347">
        <v>0</v>
      </c>
      <c r="Z412" s="348">
        <v>0</v>
      </c>
      <c r="AA412" s="347">
        <v>0</v>
      </c>
      <c r="AB412" s="348">
        <v>0</v>
      </c>
      <c r="AC412" s="347">
        <v>0</v>
      </c>
      <c r="AD412" s="348">
        <v>0</v>
      </c>
      <c r="AE412" s="347">
        <v>1</v>
      </c>
      <c r="AF412" s="348">
        <v>10.164667615368977</v>
      </c>
      <c r="AG412" s="347">
        <v>0</v>
      </c>
      <c r="AH412" s="348">
        <v>0</v>
      </c>
      <c r="AI412" s="347">
        <v>0</v>
      </c>
      <c r="AJ412" s="348">
        <v>0</v>
      </c>
      <c r="AK412" s="347">
        <v>1</v>
      </c>
      <c r="AL412" s="348">
        <v>8.7719298245614024</v>
      </c>
      <c r="AM412" s="347">
        <v>0</v>
      </c>
      <c r="AN412" s="348">
        <v>0</v>
      </c>
      <c r="AO412" s="347">
        <v>0</v>
      </c>
      <c r="AP412" s="348">
        <v>0</v>
      </c>
      <c r="AQ412" s="347">
        <v>1</v>
      </c>
      <c r="AR412" s="348">
        <v>10.164667615368977</v>
      </c>
      <c r="AS412" s="347">
        <v>1</v>
      </c>
      <c r="AT412" s="348">
        <v>10.164667615368977</v>
      </c>
      <c r="AU412" s="347">
        <v>0</v>
      </c>
      <c r="AV412" s="348">
        <v>0</v>
      </c>
      <c r="AW412" s="347">
        <v>0</v>
      </c>
      <c r="AX412" s="348">
        <v>0</v>
      </c>
      <c r="AY412" s="347">
        <v>0</v>
      </c>
      <c r="AZ412" s="348">
        <v>0</v>
      </c>
      <c r="BA412" s="347">
        <v>0</v>
      </c>
      <c r="BB412" s="348">
        <v>0</v>
      </c>
      <c r="BC412" s="347">
        <v>2</v>
      </c>
      <c r="BD412" s="348">
        <v>20.329335230737954</v>
      </c>
      <c r="BE412" s="353">
        <v>4</v>
      </c>
      <c r="BF412" s="348">
        <v>40.658670461475907</v>
      </c>
      <c r="BG412" s="352">
        <v>0</v>
      </c>
      <c r="BH412" s="348">
        <v>0</v>
      </c>
      <c r="BI412" s="352">
        <v>4</v>
      </c>
      <c r="BJ412" s="348">
        <v>40.658670461475907</v>
      </c>
      <c r="BK412" s="353"/>
      <c r="BL412" s="348">
        <v>0</v>
      </c>
      <c r="BM412" s="353"/>
      <c r="BN412" s="354">
        <v>0</v>
      </c>
      <c r="BO412" s="353"/>
      <c r="BP412" s="354">
        <v>0</v>
      </c>
      <c r="BQ412" s="353">
        <v>0</v>
      </c>
      <c r="BR412" s="354">
        <v>0</v>
      </c>
      <c r="BS412" s="353">
        <v>1</v>
      </c>
      <c r="BT412" s="354">
        <v>16.28929793125916</v>
      </c>
      <c r="BU412" s="353">
        <v>0</v>
      </c>
      <c r="BV412" s="354">
        <v>0</v>
      </c>
      <c r="BW412" s="352">
        <v>1</v>
      </c>
      <c r="BX412" s="354">
        <v>16.28929793125916</v>
      </c>
      <c r="BY412" s="353">
        <v>0</v>
      </c>
      <c r="BZ412" s="354">
        <v>0</v>
      </c>
      <c r="CA412" s="352">
        <v>0</v>
      </c>
      <c r="CB412" s="354">
        <v>0</v>
      </c>
      <c r="CC412" s="352">
        <v>0</v>
      </c>
      <c r="CD412" s="354">
        <v>0</v>
      </c>
      <c r="CE412" s="352">
        <v>0</v>
      </c>
      <c r="CF412" s="354">
        <v>0</v>
      </c>
      <c r="CG412" s="355">
        <v>0</v>
      </c>
      <c r="CH412" s="354">
        <v>0</v>
      </c>
      <c r="CI412" s="352">
        <v>14</v>
      </c>
      <c r="CJ412" s="354">
        <v>142.30534661516569</v>
      </c>
      <c r="CK412" s="352">
        <v>0</v>
      </c>
      <c r="CL412" s="354">
        <v>0</v>
      </c>
      <c r="CM412" s="352">
        <v>0</v>
      </c>
      <c r="CN412" s="354">
        <v>0</v>
      </c>
      <c r="CO412" s="352">
        <v>0</v>
      </c>
      <c r="CP412" s="354">
        <v>0</v>
      </c>
      <c r="CQ412" s="352">
        <v>0</v>
      </c>
      <c r="CR412" s="354">
        <v>0</v>
      </c>
      <c r="CS412" s="352">
        <v>2</v>
      </c>
      <c r="CT412" s="354">
        <v>17.543859649122805</v>
      </c>
      <c r="CU412" s="352">
        <v>0</v>
      </c>
      <c r="CV412" s="354">
        <v>0</v>
      </c>
      <c r="CW412" s="352">
        <v>0</v>
      </c>
      <c r="CX412" s="354">
        <v>0</v>
      </c>
      <c r="CY412" s="355">
        <v>0</v>
      </c>
      <c r="CZ412" s="354">
        <v>0</v>
      </c>
      <c r="DA412" s="355">
        <v>0</v>
      </c>
      <c r="DB412" s="354">
        <v>0</v>
      </c>
      <c r="DC412" s="355">
        <v>2</v>
      </c>
      <c r="DD412" s="354">
        <v>20.329335230737954</v>
      </c>
      <c r="DE412" s="355">
        <v>4</v>
      </c>
      <c r="DF412" s="354">
        <v>40.658670461475907</v>
      </c>
      <c r="DG412" s="355">
        <v>0</v>
      </c>
      <c r="DH412" s="354">
        <v>0</v>
      </c>
      <c r="DI412" s="347">
        <v>6</v>
      </c>
      <c r="DJ412" s="354">
        <v>60.988005692213868</v>
      </c>
      <c r="DK412" s="355">
        <v>0</v>
      </c>
      <c r="DL412" s="354">
        <v>0</v>
      </c>
      <c r="DM412" s="347">
        <v>1</v>
      </c>
      <c r="DN412" s="394">
        <v>10.164667615368977</v>
      </c>
    </row>
    <row r="413" spans="2:118">
      <c r="B413" s="356" t="s">
        <v>284</v>
      </c>
      <c r="C413" s="347">
        <v>0</v>
      </c>
      <c r="D413" s="348">
        <v>0</v>
      </c>
      <c r="E413" s="347">
        <v>4</v>
      </c>
      <c r="F413" s="348">
        <v>8.6775425199583474</v>
      </c>
      <c r="G413" s="347">
        <v>0</v>
      </c>
      <c r="H413" s="348">
        <v>0</v>
      </c>
      <c r="I413" s="347">
        <v>6</v>
      </c>
      <c r="J413" s="348">
        <v>13.016313779937521</v>
      </c>
      <c r="K413" s="347">
        <v>3</v>
      </c>
      <c r="L413" s="348">
        <v>6.5081568899687605</v>
      </c>
      <c r="M413" s="347">
        <v>0</v>
      </c>
      <c r="N413" s="348">
        <v>0</v>
      </c>
      <c r="O413" s="347">
        <v>0</v>
      </c>
      <c r="P413" s="348">
        <v>0</v>
      </c>
      <c r="Q413" s="347">
        <v>0</v>
      </c>
      <c r="R413" s="348">
        <v>0</v>
      </c>
      <c r="S413" s="347">
        <v>0</v>
      </c>
      <c r="T413" s="348">
        <v>0</v>
      </c>
      <c r="U413" s="347">
        <v>0</v>
      </c>
      <c r="V413" s="348">
        <v>0</v>
      </c>
      <c r="W413" s="347"/>
      <c r="X413" s="348">
        <v>0</v>
      </c>
      <c r="Y413" s="347">
        <v>0</v>
      </c>
      <c r="Z413" s="348">
        <v>0</v>
      </c>
      <c r="AA413" s="347">
        <v>2</v>
      </c>
      <c r="AB413" s="348">
        <v>4.3387712599791737</v>
      </c>
      <c r="AC413" s="347">
        <v>5</v>
      </c>
      <c r="AD413" s="348">
        <v>10.846928149947935</v>
      </c>
      <c r="AE413" s="347">
        <v>5</v>
      </c>
      <c r="AF413" s="348">
        <v>10.846928149947935</v>
      </c>
      <c r="AG413" s="347">
        <v>0</v>
      </c>
      <c r="AH413" s="348">
        <v>0</v>
      </c>
      <c r="AI413" s="347">
        <v>0</v>
      </c>
      <c r="AJ413" s="348">
        <v>0</v>
      </c>
      <c r="AK413" s="347">
        <v>4</v>
      </c>
      <c r="AL413" s="348">
        <v>9.7799511002444994</v>
      </c>
      <c r="AM413" s="347">
        <v>10</v>
      </c>
      <c r="AN413" s="348">
        <v>21.69385629989587</v>
      </c>
      <c r="AO413" s="347">
        <v>0</v>
      </c>
      <c r="AP413" s="348">
        <v>0</v>
      </c>
      <c r="AQ413" s="350">
        <v>18</v>
      </c>
      <c r="AR413" s="351">
        <v>39.048941339812565</v>
      </c>
      <c r="AS413" s="350">
        <v>1</v>
      </c>
      <c r="AT413" s="351">
        <v>2.1693856299895868</v>
      </c>
      <c r="AU413" s="350">
        <v>4</v>
      </c>
      <c r="AV413" s="351">
        <v>8.6775425199583474</v>
      </c>
      <c r="AW413" s="350">
        <v>0</v>
      </c>
      <c r="AX413" s="351">
        <v>0</v>
      </c>
      <c r="AY413" s="350">
        <v>4</v>
      </c>
      <c r="AZ413" s="351">
        <v>8.6775425199583474</v>
      </c>
      <c r="BA413" s="347">
        <v>0</v>
      </c>
      <c r="BB413" s="348">
        <v>0</v>
      </c>
      <c r="BC413" s="350">
        <v>37</v>
      </c>
      <c r="BD413" s="348">
        <v>80.267268309614721</v>
      </c>
      <c r="BE413" s="353">
        <v>6</v>
      </c>
      <c r="BF413" s="348">
        <v>13.016313779937521</v>
      </c>
      <c r="BG413" s="352">
        <v>0</v>
      </c>
      <c r="BH413" s="348">
        <v>0</v>
      </c>
      <c r="BI413" s="352">
        <v>6</v>
      </c>
      <c r="BJ413" s="348">
        <v>13.016313779937521</v>
      </c>
      <c r="BK413" s="353"/>
      <c r="BL413" s="348">
        <v>0</v>
      </c>
      <c r="BM413" s="353"/>
      <c r="BN413" s="354">
        <v>0</v>
      </c>
      <c r="BO413" s="353"/>
      <c r="BP413" s="354">
        <v>0</v>
      </c>
      <c r="BQ413" s="353">
        <v>0</v>
      </c>
      <c r="BR413" s="354">
        <v>0</v>
      </c>
      <c r="BS413" s="353">
        <v>0</v>
      </c>
      <c r="BT413" s="354">
        <v>0</v>
      </c>
      <c r="BU413" s="353">
        <v>0</v>
      </c>
      <c r="BV413" s="354">
        <v>0</v>
      </c>
      <c r="BW413" s="352">
        <v>0</v>
      </c>
      <c r="BX413" s="354">
        <v>0</v>
      </c>
      <c r="BY413" s="353">
        <v>0</v>
      </c>
      <c r="BZ413" s="354">
        <v>0</v>
      </c>
      <c r="CA413" s="352">
        <v>0</v>
      </c>
      <c r="CB413" s="354">
        <v>0</v>
      </c>
      <c r="CC413" s="352">
        <v>2</v>
      </c>
      <c r="CD413" s="354">
        <v>4.3387712599791737</v>
      </c>
      <c r="CE413" s="352">
        <v>0</v>
      </c>
      <c r="CF413" s="354">
        <v>0</v>
      </c>
      <c r="CG413" s="355">
        <v>0</v>
      </c>
      <c r="CH413" s="354">
        <v>0</v>
      </c>
      <c r="CI413" s="352">
        <v>11</v>
      </c>
      <c r="CJ413" s="354">
        <v>23.863241929885458</v>
      </c>
      <c r="CK413" s="352">
        <v>11</v>
      </c>
      <c r="CL413" s="354">
        <v>23.863241929885458</v>
      </c>
      <c r="CM413" s="352">
        <v>1</v>
      </c>
      <c r="CN413" s="354">
        <v>7.5901328273244788</v>
      </c>
      <c r="CO413" s="352">
        <v>1</v>
      </c>
      <c r="CP413" s="354">
        <v>7.5901328273244788</v>
      </c>
      <c r="CQ413" s="352">
        <v>0</v>
      </c>
      <c r="CR413" s="354">
        <v>0</v>
      </c>
      <c r="CS413" s="352">
        <v>3</v>
      </c>
      <c r="CT413" s="354">
        <v>7.3349633251833737</v>
      </c>
      <c r="CU413" s="352">
        <v>147</v>
      </c>
      <c r="CV413" s="354">
        <v>318.89968760846932</v>
      </c>
      <c r="CW413" s="352">
        <v>1</v>
      </c>
      <c r="CX413" s="354">
        <v>2.1693856299895868</v>
      </c>
      <c r="CY413" s="355">
        <v>1</v>
      </c>
      <c r="CZ413" s="354">
        <v>2.1693856299895868</v>
      </c>
      <c r="DA413" s="355">
        <v>1</v>
      </c>
      <c r="DB413" s="354">
        <v>2.1693856299895868</v>
      </c>
      <c r="DC413" s="355">
        <v>11</v>
      </c>
      <c r="DD413" s="354">
        <v>23.863241929885458</v>
      </c>
      <c r="DE413" s="355">
        <v>1</v>
      </c>
      <c r="DF413" s="354">
        <v>2.1693856299895868</v>
      </c>
      <c r="DG413" s="355">
        <v>9</v>
      </c>
      <c r="DH413" s="354">
        <v>19.524470669906282</v>
      </c>
      <c r="DI413" s="347">
        <v>22</v>
      </c>
      <c r="DJ413" s="354">
        <v>47.726483859770916</v>
      </c>
      <c r="DK413" s="355">
        <v>0</v>
      </c>
      <c r="DL413" s="354">
        <v>0</v>
      </c>
      <c r="DM413" s="347">
        <v>38</v>
      </c>
      <c r="DN413" s="394">
        <v>82.436653939604298</v>
      </c>
    </row>
    <row r="414" spans="2:118">
      <c r="B414" s="356" t="s">
        <v>285</v>
      </c>
      <c r="C414" s="347">
        <v>0</v>
      </c>
      <c r="D414" s="348">
        <v>0</v>
      </c>
      <c r="E414" s="347">
        <v>0</v>
      </c>
      <c r="F414" s="348">
        <v>0</v>
      </c>
      <c r="G414" s="347">
        <v>0</v>
      </c>
      <c r="H414" s="348">
        <v>0</v>
      </c>
      <c r="I414" s="347">
        <v>1</v>
      </c>
      <c r="J414" s="348">
        <v>18.53911753800519</v>
      </c>
      <c r="K414" s="347">
        <v>0</v>
      </c>
      <c r="L414" s="348">
        <v>0</v>
      </c>
      <c r="M414" s="347">
        <v>0</v>
      </c>
      <c r="N414" s="348">
        <v>0</v>
      </c>
      <c r="O414" s="347">
        <v>0</v>
      </c>
      <c r="P414" s="348">
        <v>0</v>
      </c>
      <c r="Q414" s="347">
        <v>0</v>
      </c>
      <c r="R414" s="348">
        <v>0</v>
      </c>
      <c r="S414" s="347">
        <v>0</v>
      </c>
      <c r="T414" s="348">
        <v>0</v>
      </c>
      <c r="U414" s="347">
        <v>0</v>
      </c>
      <c r="V414" s="348">
        <v>0</v>
      </c>
      <c r="W414" s="347"/>
      <c r="X414" s="348">
        <v>0</v>
      </c>
      <c r="Y414" s="347">
        <v>0</v>
      </c>
      <c r="Z414" s="348">
        <v>0</v>
      </c>
      <c r="AA414" s="347">
        <v>0</v>
      </c>
      <c r="AB414" s="348">
        <v>0</v>
      </c>
      <c r="AC414" s="347">
        <v>2</v>
      </c>
      <c r="AD414" s="348">
        <v>37.07823507601038</v>
      </c>
      <c r="AE414" s="347">
        <v>0</v>
      </c>
      <c r="AF414" s="348">
        <v>0</v>
      </c>
      <c r="AG414" s="347">
        <v>0</v>
      </c>
      <c r="AH414" s="348">
        <v>0</v>
      </c>
      <c r="AI414" s="347">
        <v>1</v>
      </c>
      <c r="AJ414" s="348">
        <v>17.241379310344826</v>
      </c>
      <c r="AK414" s="347">
        <v>1</v>
      </c>
      <c r="AL414" s="348">
        <v>17.241379310344826</v>
      </c>
      <c r="AM414" s="347">
        <v>1</v>
      </c>
      <c r="AN414" s="348">
        <v>18.53911753800519</v>
      </c>
      <c r="AO414" s="347">
        <v>0</v>
      </c>
      <c r="AP414" s="348">
        <v>0</v>
      </c>
      <c r="AQ414" s="347">
        <v>5</v>
      </c>
      <c r="AR414" s="348">
        <v>92.69558769002596</v>
      </c>
      <c r="AS414" s="347">
        <v>0</v>
      </c>
      <c r="AT414" s="348">
        <v>0</v>
      </c>
      <c r="AU414" s="347">
        <v>3</v>
      </c>
      <c r="AV414" s="348">
        <v>55.617352614015573</v>
      </c>
      <c r="AW414" s="347">
        <v>0</v>
      </c>
      <c r="AX414" s="348">
        <v>0</v>
      </c>
      <c r="AY414" s="347">
        <v>4</v>
      </c>
      <c r="AZ414" s="348">
        <v>74.156470152020759</v>
      </c>
      <c r="BA414" s="347">
        <v>0</v>
      </c>
      <c r="BB414" s="348">
        <v>0</v>
      </c>
      <c r="BC414" s="347">
        <v>13</v>
      </c>
      <c r="BD414" s="348">
        <v>241.00852799406749</v>
      </c>
      <c r="BE414" s="353">
        <v>2</v>
      </c>
      <c r="BF414" s="348">
        <v>37.07823507601038</v>
      </c>
      <c r="BG414" s="352">
        <v>0</v>
      </c>
      <c r="BH414" s="348">
        <v>0</v>
      </c>
      <c r="BI414" s="352">
        <v>2</v>
      </c>
      <c r="BJ414" s="348">
        <v>37.07823507601038</v>
      </c>
      <c r="BK414" s="353"/>
      <c r="BL414" s="348">
        <v>0</v>
      </c>
      <c r="BM414" s="353"/>
      <c r="BN414" s="354">
        <v>0</v>
      </c>
      <c r="BO414" s="353"/>
      <c r="BP414" s="354">
        <v>0</v>
      </c>
      <c r="BQ414" s="353">
        <v>0</v>
      </c>
      <c r="BR414" s="354">
        <v>0</v>
      </c>
      <c r="BS414" s="353">
        <v>0</v>
      </c>
      <c r="BT414" s="354">
        <v>0</v>
      </c>
      <c r="BU414" s="353">
        <v>0</v>
      </c>
      <c r="BV414" s="354">
        <v>0</v>
      </c>
      <c r="BW414" s="352">
        <v>0</v>
      </c>
      <c r="BX414" s="354">
        <v>0</v>
      </c>
      <c r="BY414" s="353">
        <v>0</v>
      </c>
      <c r="BZ414" s="354">
        <v>0</v>
      </c>
      <c r="CA414" s="352">
        <v>1</v>
      </c>
      <c r="CB414" s="354">
        <v>18.53911753800519</v>
      </c>
      <c r="CC414" s="352">
        <v>0</v>
      </c>
      <c r="CD414" s="354">
        <v>0</v>
      </c>
      <c r="CE414" s="352">
        <v>0</v>
      </c>
      <c r="CF414" s="354">
        <v>0</v>
      </c>
      <c r="CG414" s="355">
        <v>0</v>
      </c>
      <c r="CH414" s="354">
        <v>0</v>
      </c>
      <c r="CI414" s="352">
        <v>16</v>
      </c>
      <c r="CJ414" s="354">
        <v>296.62588060808304</v>
      </c>
      <c r="CK414" s="352">
        <v>0</v>
      </c>
      <c r="CL414" s="354">
        <v>0</v>
      </c>
      <c r="CM414" s="352">
        <v>0</v>
      </c>
      <c r="CN414" s="354">
        <v>0</v>
      </c>
      <c r="CO414" s="352">
        <v>0</v>
      </c>
      <c r="CP414" s="354">
        <v>0</v>
      </c>
      <c r="CQ414" s="352">
        <v>0</v>
      </c>
      <c r="CR414" s="354">
        <v>0</v>
      </c>
      <c r="CS414" s="352">
        <v>0</v>
      </c>
      <c r="CT414" s="354">
        <v>0</v>
      </c>
      <c r="CU414" s="352">
        <v>32</v>
      </c>
      <c r="CV414" s="354">
        <v>593.25176121616607</v>
      </c>
      <c r="CW414" s="352">
        <v>0</v>
      </c>
      <c r="CX414" s="354">
        <v>0</v>
      </c>
      <c r="CY414" s="355">
        <v>0</v>
      </c>
      <c r="CZ414" s="354">
        <v>0</v>
      </c>
      <c r="DA414" s="355">
        <v>30</v>
      </c>
      <c r="DB414" s="354">
        <v>556.17352614015579</v>
      </c>
      <c r="DC414" s="355">
        <v>13</v>
      </c>
      <c r="DD414" s="354">
        <v>241.00852799406749</v>
      </c>
      <c r="DE414" s="355">
        <v>27</v>
      </c>
      <c r="DF414" s="354">
        <v>500.55617352614019</v>
      </c>
      <c r="DG414" s="355">
        <v>2</v>
      </c>
      <c r="DH414" s="354">
        <v>37.07823507601038</v>
      </c>
      <c r="DI414" s="347">
        <v>72</v>
      </c>
      <c r="DJ414" s="354">
        <v>1334.8164627363738</v>
      </c>
      <c r="DK414" s="355">
        <v>0</v>
      </c>
      <c r="DL414" s="354">
        <v>0</v>
      </c>
      <c r="DM414" s="347">
        <v>8</v>
      </c>
      <c r="DN414" s="394">
        <v>148.31294030404152</v>
      </c>
    </row>
    <row r="415" spans="2:118">
      <c r="B415" s="356" t="s">
        <v>345</v>
      </c>
      <c r="C415" s="347">
        <v>0</v>
      </c>
      <c r="D415" s="348">
        <v>0</v>
      </c>
      <c r="E415" s="347">
        <v>12</v>
      </c>
      <c r="F415" s="348">
        <v>23.325882009913499</v>
      </c>
      <c r="G415" s="347">
        <v>0</v>
      </c>
      <c r="H415" s="348">
        <v>0</v>
      </c>
      <c r="I415" s="347">
        <v>4</v>
      </c>
      <c r="J415" s="348">
        <v>7.7752940033045004</v>
      </c>
      <c r="K415" s="347">
        <v>1</v>
      </c>
      <c r="L415" s="348">
        <v>1.9438235008261251</v>
      </c>
      <c r="M415" s="347">
        <v>0</v>
      </c>
      <c r="N415" s="348">
        <v>0</v>
      </c>
      <c r="O415" s="347">
        <v>0</v>
      </c>
      <c r="P415" s="348">
        <v>0</v>
      </c>
      <c r="Q415" s="347">
        <v>0</v>
      </c>
      <c r="R415" s="348">
        <v>0</v>
      </c>
      <c r="S415" s="347">
        <v>0</v>
      </c>
      <c r="T415" s="348">
        <v>0</v>
      </c>
      <c r="U415" s="347">
        <v>0</v>
      </c>
      <c r="V415" s="348">
        <v>0</v>
      </c>
      <c r="W415" s="347"/>
      <c r="X415" s="348">
        <v>0</v>
      </c>
      <c r="Y415" s="347">
        <v>0</v>
      </c>
      <c r="Z415" s="348">
        <v>0</v>
      </c>
      <c r="AA415" s="347">
        <v>2</v>
      </c>
      <c r="AB415" s="348">
        <v>3.8876470016522502</v>
      </c>
      <c r="AC415" s="347">
        <v>1</v>
      </c>
      <c r="AD415" s="348">
        <v>1.9438235008261251</v>
      </c>
      <c r="AE415" s="347">
        <v>2</v>
      </c>
      <c r="AF415" s="348">
        <v>3.8876470016522502</v>
      </c>
      <c r="AG415" s="347">
        <v>0</v>
      </c>
      <c r="AH415" s="348">
        <v>0</v>
      </c>
      <c r="AI415" s="347">
        <v>0</v>
      </c>
      <c r="AJ415" s="348">
        <v>0</v>
      </c>
      <c r="AK415" s="347">
        <v>3</v>
      </c>
      <c r="AL415" s="348">
        <v>4.3041606886657098</v>
      </c>
      <c r="AM415" s="347">
        <v>30</v>
      </c>
      <c r="AN415" s="348">
        <v>58.314705024783748</v>
      </c>
      <c r="AO415" s="347">
        <v>1</v>
      </c>
      <c r="AP415" s="348">
        <v>1.9438235008261251</v>
      </c>
      <c r="AQ415" s="350">
        <v>16</v>
      </c>
      <c r="AR415" s="351">
        <v>31.101176013218002</v>
      </c>
      <c r="AS415" s="350">
        <v>1</v>
      </c>
      <c r="AT415" s="351">
        <v>1.9438235008261251</v>
      </c>
      <c r="AU415" s="350">
        <v>8</v>
      </c>
      <c r="AV415" s="351">
        <v>15.550588006609001</v>
      </c>
      <c r="AW415" s="350">
        <v>0</v>
      </c>
      <c r="AX415" s="351">
        <v>0</v>
      </c>
      <c r="AY415" s="350">
        <v>3</v>
      </c>
      <c r="AZ415" s="351">
        <v>5.8314705024783748</v>
      </c>
      <c r="BA415" s="347">
        <v>0</v>
      </c>
      <c r="BB415" s="348">
        <v>0</v>
      </c>
      <c r="BC415" s="350">
        <v>59</v>
      </c>
      <c r="BD415" s="348">
        <v>114.68558654874137</v>
      </c>
      <c r="BE415" s="353">
        <v>3</v>
      </c>
      <c r="BF415" s="348">
        <v>5.8314705024783748</v>
      </c>
      <c r="BG415" s="352">
        <v>0</v>
      </c>
      <c r="BH415" s="348">
        <v>0</v>
      </c>
      <c r="BI415" s="352">
        <v>3</v>
      </c>
      <c r="BJ415" s="348">
        <v>5.8314705024783748</v>
      </c>
      <c r="BK415" s="353"/>
      <c r="BL415" s="348">
        <v>0</v>
      </c>
      <c r="BM415" s="353"/>
      <c r="BN415" s="354">
        <v>0</v>
      </c>
      <c r="BO415" s="353"/>
      <c r="BP415" s="354">
        <v>0</v>
      </c>
      <c r="BQ415" s="353">
        <v>0</v>
      </c>
      <c r="BR415" s="354">
        <v>0</v>
      </c>
      <c r="BS415" s="353">
        <v>0</v>
      </c>
      <c r="BT415" s="354">
        <v>0</v>
      </c>
      <c r="BU415" s="353">
        <v>0</v>
      </c>
      <c r="BV415" s="354">
        <v>0</v>
      </c>
      <c r="BW415" s="352">
        <v>0</v>
      </c>
      <c r="BX415" s="354">
        <v>0</v>
      </c>
      <c r="BY415" s="353">
        <v>0</v>
      </c>
      <c r="BZ415" s="354">
        <v>0</v>
      </c>
      <c r="CA415" s="352">
        <v>12</v>
      </c>
      <c r="CB415" s="354">
        <v>23.325882009913499</v>
      </c>
      <c r="CC415" s="352">
        <v>3</v>
      </c>
      <c r="CD415" s="354">
        <v>5.8314705024783748</v>
      </c>
      <c r="CE415" s="352">
        <v>0</v>
      </c>
      <c r="CF415" s="354">
        <v>0</v>
      </c>
      <c r="CG415" s="355">
        <v>0</v>
      </c>
      <c r="CH415" s="354">
        <v>0</v>
      </c>
      <c r="CI415" s="352">
        <v>299</v>
      </c>
      <c r="CJ415" s="354">
        <v>581.2032267470114</v>
      </c>
      <c r="CK415" s="352">
        <v>4</v>
      </c>
      <c r="CL415" s="354">
        <v>7.7752940033045004</v>
      </c>
      <c r="CM415" s="352">
        <v>0</v>
      </c>
      <c r="CN415" s="354">
        <v>0</v>
      </c>
      <c r="CO415" s="352">
        <v>0</v>
      </c>
      <c r="CP415" s="354">
        <v>0</v>
      </c>
      <c r="CQ415" s="352">
        <v>0</v>
      </c>
      <c r="CR415" s="354">
        <v>0</v>
      </c>
      <c r="CS415" s="352">
        <v>0</v>
      </c>
      <c r="CT415" s="354">
        <v>0</v>
      </c>
      <c r="CU415" s="352">
        <v>180</v>
      </c>
      <c r="CV415" s="354">
        <v>349.88823014870252</v>
      </c>
      <c r="CW415" s="352">
        <v>0</v>
      </c>
      <c r="CX415" s="354">
        <v>0</v>
      </c>
      <c r="CY415" s="355">
        <v>4</v>
      </c>
      <c r="CZ415" s="354">
        <v>7.7752940033045004</v>
      </c>
      <c r="DA415" s="355">
        <v>1</v>
      </c>
      <c r="DB415" s="354">
        <v>1.9438235008261251</v>
      </c>
      <c r="DC415" s="355">
        <v>131</v>
      </c>
      <c r="DD415" s="354">
        <v>254.64087860822235</v>
      </c>
      <c r="DE415" s="355">
        <v>51</v>
      </c>
      <c r="DF415" s="354">
        <v>99.134998542132379</v>
      </c>
      <c r="DG415" s="355">
        <v>7</v>
      </c>
      <c r="DH415" s="354">
        <v>13.606764505782873</v>
      </c>
      <c r="DI415" s="347">
        <v>190</v>
      </c>
      <c r="DJ415" s="354">
        <v>369.32646515696376</v>
      </c>
      <c r="DK415" s="355">
        <v>0</v>
      </c>
      <c r="DL415" s="354">
        <v>0</v>
      </c>
      <c r="DM415" s="347">
        <v>48</v>
      </c>
      <c r="DN415" s="394">
        <v>93.303528039653997</v>
      </c>
    </row>
    <row r="416" spans="2:118">
      <c r="B416" s="397" t="s">
        <v>287</v>
      </c>
      <c r="C416" s="347">
        <v>0</v>
      </c>
      <c r="D416" s="348">
        <v>0</v>
      </c>
      <c r="E416" s="347">
        <v>2</v>
      </c>
      <c r="F416" s="348">
        <v>10.57921184871727</v>
      </c>
      <c r="G416" s="347">
        <v>0</v>
      </c>
      <c r="H416" s="348">
        <v>0</v>
      </c>
      <c r="I416" s="347">
        <v>1</v>
      </c>
      <c r="J416" s="348">
        <v>5.2896059243586349</v>
      </c>
      <c r="K416" s="347">
        <v>1</v>
      </c>
      <c r="L416" s="348">
        <v>5.2896059243586349</v>
      </c>
      <c r="M416" s="347">
        <v>0</v>
      </c>
      <c r="N416" s="348">
        <v>0</v>
      </c>
      <c r="O416" s="347">
        <v>0</v>
      </c>
      <c r="P416" s="348">
        <v>0</v>
      </c>
      <c r="Q416" s="347">
        <v>0</v>
      </c>
      <c r="R416" s="348">
        <v>0</v>
      </c>
      <c r="S416" s="347">
        <v>0</v>
      </c>
      <c r="T416" s="348">
        <v>0</v>
      </c>
      <c r="U416" s="347">
        <v>0</v>
      </c>
      <c r="V416" s="348">
        <v>0</v>
      </c>
      <c r="W416" s="347"/>
      <c r="X416" s="348">
        <v>0</v>
      </c>
      <c r="Y416" s="347">
        <v>0</v>
      </c>
      <c r="Z416" s="348">
        <v>0</v>
      </c>
      <c r="AA416" s="347">
        <v>1</v>
      </c>
      <c r="AB416" s="348">
        <v>5.2896059243586349</v>
      </c>
      <c r="AC416" s="347">
        <v>0</v>
      </c>
      <c r="AD416" s="348">
        <v>0</v>
      </c>
      <c r="AE416" s="347">
        <v>0</v>
      </c>
      <c r="AF416" s="348">
        <v>0</v>
      </c>
      <c r="AG416" s="347">
        <v>0</v>
      </c>
      <c r="AH416" s="348">
        <v>0</v>
      </c>
      <c r="AI416" s="347">
        <v>0</v>
      </c>
      <c r="AJ416" s="348">
        <v>0</v>
      </c>
      <c r="AK416" s="347">
        <v>3</v>
      </c>
      <c r="AL416" s="348">
        <v>12.396694214876034</v>
      </c>
      <c r="AM416" s="347">
        <v>13</v>
      </c>
      <c r="AN416" s="348">
        <v>68.764877016662254</v>
      </c>
      <c r="AO416" s="347">
        <v>0</v>
      </c>
      <c r="AP416" s="348">
        <v>0</v>
      </c>
      <c r="AQ416" s="347">
        <v>3</v>
      </c>
      <c r="AR416" s="348">
        <v>15.868817773075905</v>
      </c>
      <c r="AS416" s="347">
        <v>0</v>
      </c>
      <c r="AT416" s="348">
        <v>0</v>
      </c>
      <c r="AU416" s="347">
        <v>0</v>
      </c>
      <c r="AV416" s="348">
        <v>0</v>
      </c>
      <c r="AW416" s="347">
        <v>0</v>
      </c>
      <c r="AX416" s="348">
        <v>0</v>
      </c>
      <c r="AY416" s="347">
        <v>5</v>
      </c>
      <c r="AZ416" s="348">
        <v>26.448029621793179</v>
      </c>
      <c r="BA416" s="347">
        <v>0</v>
      </c>
      <c r="BB416" s="348">
        <v>0</v>
      </c>
      <c r="BC416" s="347">
        <v>21</v>
      </c>
      <c r="BD416" s="348">
        <v>111.08172441153133</v>
      </c>
      <c r="BE416" s="353"/>
      <c r="BF416" s="348">
        <v>0</v>
      </c>
      <c r="BG416" s="352"/>
      <c r="BH416" s="348">
        <v>0</v>
      </c>
      <c r="BI416" s="352">
        <v>0</v>
      </c>
      <c r="BJ416" s="348">
        <v>0</v>
      </c>
      <c r="BK416" s="353"/>
      <c r="BL416" s="348">
        <v>0</v>
      </c>
      <c r="BM416" s="353"/>
      <c r="BN416" s="354">
        <v>0</v>
      </c>
      <c r="BO416" s="353"/>
      <c r="BP416" s="354">
        <v>0</v>
      </c>
      <c r="BQ416" s="353">
        <v>0</v>
      </c>
      <c r="BR416" s="354">
        <v>0</v>
      </c>
      <c r="BS416" s="353">
        <v>1</v>
      </c>
      <c r="BT416" s="354">
        <v>11.886366337810532</v>
      </c>
      <c r="BU416" s="353">
        <v>0</v>
      </c>
      <c r="BV416" s="354">
        <v>0</v>
      </c>
      <c r="BW416" s="352">
        <v>1</v>
      </c>
      <c r="BX416" s="354">
        <v>11.886366337810532</v>
      </c>
      <c r="BY416" s="353">
        <v>0</v>
      </c>
      <c r="BZ416" s="354">
        <v>0</v>
      </c>
      <c r="CA416" s="352">
        <v>0</v>
      </c>
      <c r="CB416" s="354">
        <v>0</v>
      </c>
      <c r="CC416" s="352">
        <v>0</v>
      </c>
      <c r="CD416" s="354">
        <v>0</v>
      </c>
      <c r="CE416" s="352">
        <v>0</v>
      </c>
      <c r="CF416" s="354">
        <v>0</v>
      </c>
      <c r="CG416" s="355">
        <v>0</v>
      </c>
      <c r="CH416" s="354">
        <v>0</v>
      </c>
      <c r="CI416" s="352">
        <v>127</v>
      </c>
      <c r="CJ416" s="354">
        <v>671.77995239354675</v>
      </c>
      <c r="CK416" s="352">
        <v>0</v>
      </c>
      <c r="CL416" s="354">
        <v>0</v>
      </c>
      <c r="CM416" s="352">
        <v>0</v>
      </c>
      <c r="CN416" s="354">
        <v>0</v>
      </c>
      <c r="CO416" s="352">
        <v>0</v>
      </c>
      <c r="CP416" s="354">
        <v>0</v>
      </c>
      <c r="CQ416" s="352">
        <v>0</v>
      </c>
      <c r="CR416" s="354">
        <v>0</v>
      </c>
      <c r="CS416" s="352">
        <v>2</v>
      </c>
      <c r="CT416" s="354">
        <v>8.2644628099173563</v>
      </c>
      <c r="CU416" s="352">
        <v>48</v>
      </c>
      <c r="CV416" s="354">
        <v>253.90108436921449</v>
      </c>
      <c r="CW416" s="352">
        <v>0</v>
      </c>
      <c r="CX416" s="354">
        <v>0</v>
      </c>
      <c r="CY416" s="355">
        <v>2</v>
      </c>
      <c r="CZ416" s="354">
        <v>10.57921184871727</v>
      </c>
      <c r="DA416" s="355">
        <v>22</v>
      </c>
      <c r="DB416" s="354">
        <v>116.37133033588997</v>
      </c>
      <c r="DC416" s="355">
        <v>30</v>
      </c>
      <c r="DD416" s="354">
        <v>158.68817773075907</v>
      </c>
      <c r="DE416" s="355">
        <v>19</v>
      </c>
      <c r="DF416" s="354">
        <v>100.50251256281408</v>
      </c>
      <c r="DG416" s="355">
        <v>13</v>
      </c>
      <c r="DH416" s="354">
        <v>68.764877016662254</v>
      </c>
      <c r="DI416" s="347">
        <v>84</v>
      </c>
      <c r="DJ416" s="354">
        <v>444.3268976461253</v>
      </c>
      <c r="DK416" s="355">
        <v>0</v>
      </c>
      <c r="DL416" s="354">
        <v>0</v>
      </c>
      <c r="DM416" s="347">
        <v>19</v>
      </c>
      <c r="DN416" s="394">
        <v>100.50251256281408</v>
      </c>
    </row>
    <row r="417" spans="2:118">
      <c r="B417" s="356" t="s">
        <v>288</v>
      </c>
      <c r="C417" s="347">
        <v>0</v>
      </c>
      <c r="D417" s="348">
        <v>0</v>
      </c>
      <c r="E417" s="347">
        <v>2</v>
      </c>
      <c r="F417" s="348">
        <v>3.8634651418857571</v>
      </c>
      <c r="G417" s="347">
        <v>0</v>
      </c>
      <c r="H417" s="348">
        <v>0</v>
      </c>
      <c r="I417" s="347">
        <v>2</v>
      </c>
      <c r="J417" s="348">
        <v>3.8634651418857571</v>
      </c>
      <c r="K417" s="347">
        <v>1</v>
      </c>
      <c r="L417" s="348">
        <v>1.9317325709428785</v>
      </c>
      <c r="M417" s="347">
        <v>0</v>
      </c>
      <c r="N417" s="348">
        <v>0</v>
      </c>
      <c r="O417" s="347">
        <v>0</v>
      </c>
      <c r="P417" s="348">
        <v>0</v>
      </c>
      <c r="Q417" s="347">
        <v>0</v>
      </c>
      <c r="R417" s="348">
        <v>0</v>
      </c>
      <c r="S417" s="347">
        <v>0</v>
      </c>
      <c r="T417" s="348">
        <v>0</v>
      </c>
      <c r="U417" s="347">
        <v>0</v>
      </c>
      <c r="V417" s="348">
        <v>0</v>
      </c>
      <c r="W417" s="347"/>
      <c r="X417" s="348">
        <v>0</v>
      </c>
      <c r="Y417" s="347">
        <v>0</v>
      </c>
      <c r="Z417" s="348">
        <v>0</v>
      </c>
      <c r="AA417" s="347">
        <v>4</v>
      </c>
      <c r="AB417" s="348">
        <v>7.7269302837715141</v>
      </c>
      <c r="AC417" s="347">
        <v>1</v>
      </c>
      <c r="AD417" s="348">
        <v>1.9317325709428785</v>
      </c>
      <c r="AE417" s="347">
        <v>7</v>
      </c>
      <c r="AF417" s="348">
        <v>13.522127996600151</v>
      </c>
      <c r="AG417" s="347">
        <v>0</v>
      </c>
      <c r="AH417" s="348">
        <v>0</v>
      </c>
      <c r="AI417" s="347">
        <v>0</v>
      </c>
      <c r="AJ417" s="348">
        <v>0</v>
      </c>
      <c r="AK417" s="347">
        <v>6</v>
      </c>
      <c r="AL417" s="348">
        <v>9.3023255813953494</v>
      </c>
      <c r="AM417" s="347">
        <v>8</v>
      </c>
      <c r="AN417" s="348">
        <v>15.453860567543028</v>
      </c>
      <c r="AO417" s="347">
        <v>0</v>
      </c>
      <c r="AP417" s="348">
        <v>0</v>
      </c>
      <c r="AQ417" s="350">
        <v>7</v>
      </c>
      <c r="AR417" s="351">
        <v>13.522127996600151</v>
      </c>
      <c r="AS417" s="350">
        <v>0</v>
      </c>
      <c r="AT417" s="351">
        <v>0</v>
      </c>
      <c r="AU417" s="350">
        <v>6</v>
      </c>
      <c r="AV417" s="351">
        <v>11.590395425657272</v>
      </c>
      <c r="AW417" s="350">
        <v>0</v>
      </c>
      <c r="AX417" s="351">
        <v>0</v>
      </c>
      <c r="AY417" s="350">
        <v>2</v>
      </c>
      <c r="AZ417" s="351">
        <v>3.8634651418857571</v>
      </c>
      <c r="BA417" s="347">
        <v>0</v>
      </c>
      <c r="BB417" s="348">
        <v>0</v>
      </c>
      <c r="BC417" s="350">
        <v>23</v>
      </c>
      <c r="BD417" s="348">
        <v>44.429849131686211</v>
      </c>
      <c r="BE417" s="353">
        <v>5</v>
      </c>
      <c r="BF417" s="348">
        <v>9.6586628547143931</v>
      </c>
      <c r="BG417" s="352">
        <v>1</v>
      </c>
      <c r="BH417" s="348">
        <v>1.9317325709428785</v>
      </c>
      <c r="BI417" s="352">
        <v>6</v>
      </c>
      <c r="BJ417" s="348">
        <v>11.590395425657272</v>
      </c>
      <c r="BK417" s="353"/>
      <c r="BL417" s="348">
        <v>0</v>
      </c>
      <c r="BM417" s="353"/>
      <c r="BN417" s="354">
        <v>0</v>
      </c>
      <c r="BO417" s="353"/>
      <c r="BP417" s="354">
        <v>0</v>
      </c>
      <c r="BQ417" s="353">
        <v>0</v>
      </c>
      <c r="BR417" s="354">
        <v>0</v>
      </c>
      <c r="BS417" s="353">
        <v>1</v>
      </c>
      <c r="BT417" s="354">
        <v>8.5587127695994525</v>
      </c>
      <c r="BU417" s="353">
        <v>0</v>
      </c>
      <c r="BV417" s="354">
        <v>0</v>
      </c>
      <c r="BW417" s="352">
        <v>1</v>
      </c>
      <c r="BX417" s="354">
        <v>8.5587127695994525</v>
      </c>
      <c r="BY417" s="353">
        <v>0</v>
      </c>
      <c r="BZ417" s="354">
        <v>0</v>
      </c>
      <c r="CA417" s="352">
        <v>1</v>
      </c>
      <c r="CB417" s="354">
        <v>1.9317325709428785</v>
      </c>
      <c r="CC417" s="352">
        <v>25</v>
      </c>
      <c r="CD417" s="354">
        <v>48.293314273571966</v>
      </c>
      <c r="CE417" s="352">
        <v>1</v>
      </c>
      <c r="CF417" s="354">
        <v>1.9317325709428785</v>
      </c>
      <c r="CG417" s="355">
        <v>0</v>
      </c>
      <c r="CH417" s="354">
        <v>0</v>
      </c>
      <c r="CI417" s="352">
        <v>163</v>
      </c>
      <c r="CJ417" s="354">
        <v>314.87240906368925</v>
      </c>
      <c r="CK417" s="352">
        <v>5</v>
      </c>
      <c r="CL417" s="354">
        <v>9.6586628547143931</v>
      </c>
      <c r="CM417" s="352">
        <v>0</v>
      </c>
      <c r="CN417" s="354">
        <v>0</v>
      </c>
      <c r="CO417" s="352">
        <v>0</v>
      </c>
      <c r="CP417" s="354">
        <v>0</v>
      </c>
      <c r="CQ417" s="352">
        <v>0</v>
      </c>
      <c r="CR417" s="354">
        <v>0</v>
      </c>
      <c r="CS417" s="352">
        <v>2</v>
      </c>
      <c r="CT417" s="354">
        <v>3.1007751937984498</v>
      </c>
      <c r="CU417" s="352">
        <v>99</v>
      </c>
      <c r="CV417" s="354">
        <v>191.24152452334499</v>
      </c>
      <c r="CW417" s="352">
        <v>0</v>
      </c>
      <c r="CX417" s="354">
        <v>0</v>
      </c>
      <c r="CY417" s="355">
        <v>1</v>
      </c>
      <c r="CZ417" s="354">
        <v>1.9317325709428785</v>
      </c>
      <c r="DA417" s="355">
        <v>0</v>
      </c>
      <c r="DB417" s="354">
        <v>0</v>
      </c>
      <c r="DC417" s="355">
        <v>101</v>
      </c>
      <c r="DD417" s="354">
        <v>195.10498966523073</v>
      </c>
      <c r="DE417" s="355">
        <v>66</v>
      </c>
      <c r="DF417" s="354">
        <v>127.49434968222998</v>
      </c>
      <c r="DG417" s="355">
        <v>6</v>
      </c>
      <c r="DH417" s="354">
        <v>11.590395425657272</v>
      </c>
      <c r="DI417" s="347">
        <v>173</v>
      </c>
      <c r="DJ417" s="354">
        <v>334.189734773118</v>
      </c>
      <c r="DK417" s="355">
        <v>0</v>
      </c>
      <c r="DL417" s="354">
        <v>0</v>
      </c>
      <c r="DM417" s="347">
        <v>39</v>
      </c>
      <c r="DN417" s="394">
        <v>75.337570266772261</v>
      </c>
    </row>
    <row r="418" spans="2:118">
      <c r="B418" s="356" t="s">
        <v>289</v>
      </c>
      <c r="C418" s="347">
        <v>0</v>
      </c>
      <c r="D418" s="348">
        <v>0</v>
      </c>
      <c r="E418" s="347">
        <v>7</v>
      </c>
      <c r="F418" s="348">
        <v>41.388281203807722</v>
      </c>
      <c r="G418" s="347">
        <v>0</v>
      </c>
      <c r="H418" s="348">
        <v>0</v>
      </c>
      <c r="I418" s="347">
        <v>0</v>
      </c>
      <c r="J418" s="348">
        <v>0</v>
      </c>
      <c r="K418" s="347">
        <v>0</v>
      </c>
      <c r="L418" s="348">
        <v>0</v>
      </c>
      <c r="M418" s="347">
        <v>0</v>
      </c>
      <c r="N418" s="348">
        <v>0</v>
      </c>
      <c r="O418" s="347">
        <v>0</v>
      </c>
      <c r="P418" s="348">
        <v>0</v>
      </c>
      <c r="Q418" s="347">
        <v>0</v>
      </c>
      <c r="R418" s="348">
        <v>0</v>
      </c>
      <c r="S418" s="347">
        <v>0</v>
      </c>
      <c r="T418" s="348">
        <v>0</v>
      </c>
      <c r="U418" s="347">
        <v>0</v>
      </c>
      <c r="V418" s="348">
        <v>0</v>
      </c>
      <c r="W418" s="347"/>
      <c r="X418" s="348">
        <v>0</v>
      </c>
      <c r="Y418" s="347">
        <v>0</v>
      </c>
      <c r="Z418" s="348">
        <v>0</v>
      </c>
      <c r="AA418" s="347">
        <v>1</v>
      </c>
      <c r="AB418" s="348">
        <v>5.9126116005439604</v>
      </c>
      <c r="AC418" s="347">
        <v>0</v>
      </c>
      <c r="AD418" s="348">
        <v>0</v>
      </c>
      <c r="AE418" s="347">
        <v>2</v>
      </c>
      <c r="AF418" s="348">
        <v>11.825223201087921</v>
      </c>
      <c r="AG418" s="347">
        <v>1</v>
      </c>
      <c r="AH418" s="348">
        <v>8.2644628099173563</v>
      </c>
      <c r="AI418" s="347">
        <v>1</v>
      </c>
      <c r="AJ418" s="348">
        <v>8.1967213114754109</v>
      </c>
      <c r="AK418" s="347">
        <v>1</v>
      </c>
      <c r="AL418" s="348">
        <v>8.2644628099173563</v>
      </c>
      <c r="AM418" s="347">
        <v>2</v>
      </c>
      <c r="AN418" s="348">
        <v>11.825223201087921</v>
      </c>
      <c r="AO418" s="347">
        <v>0</v>
      </c>
      <c r="AP418" s="348">
        <v>0</v>
      </c>
      <c r="AQ418" s="350">
        <v>2</v>
      </c>
      <c r="AR418" s="351">
        <v>11.825223201087921</v>
      </c>
      <c r="AS418" s="350">
        <v>0</v>
      </c>
      <c r="AT418" s="351">
        <v>0</v>
      </c>
      <c r="AU418" s="350">
        <v>0</v>
      </c>
      <c r="AV418" s="351">
        <v>0</v>
      </c>
      <c r="AW418" s="350">
        <v>0</v>
      </c>
      <c r="AX418" s="351">
        <v>0</v>
      </c>
      <c r="AY418" s="350">
        <v>0</v>
      </c>
      <c r="AZ418" s="351">
        <v>0</v>
      </c>
      <c r="BA418" s="347">
        <v>0</v>
      </c>
      <c r="BB418" s="348">
        <v>0</v>
      </c>
      <c r="BC418" s="350">
        <v>4</v>
      </c>
      <c r="BD418" s="348">
        <v>23.650446402175842</v>
      </c>
      <c r="BE418" s="353">
        <v>7</v>
      </c>
      <c r="BF418" s="348">
        <v>41.388281203807722</v>
      </c>
      <c r="BG418" s="352">
        <v>0</v>
      </c>
      <c r="BH418" s="348">
        <v>0</v>
      </c>
      <c r="BI418" s="352">
        <v>7</v>
      </c>
      <c r="BJ418" s="348">
        <v>41.388281203807722</v>
      </c>
      <c r="BK418" s="353"/>
      <c r="BL418" s="348">
        <v>0</v>
      </c>
      <c r="BM418" s="353"/>
      <c r="BN418" s="354">
        <v>0</v>
      </c>
      <c r="BO418" s="353"/>
      <c r="BP418" s="354">
        <v>0</v>
      </c>
      <c r="BQ418" s="353">
        <v>0</v>
      </c>
      <c r="BR418" s="354">
        <v>0</v>
      </c>
      <c r="BS418" s="353">
        <v>15</v>
      </c>
      <c r="BT418" s="354">
        <v>104.13051023950017</v>
      </c>
      <c r="BU418" s="353">
        <v>0</v>
      </c>
      <c r="BV418" s="354">
        <v>0</v>
      </c>
      <c r="BW418" s="352">
        <v>15</v>
      </c>
      <c r="BX418" s="354">
        <v>104.13051023950017</v>
      </c>
      <c r="BY418" s="353">
        <v>0</v>
      </c>
      <c r="BZ418" s="354">
        <v>0</v>
      </c>
      <c r="CA418" s="352">
        <v>1</v>
      </c>
      <c r="CB418" s="354">
        <v>5.9126116005439604</v>
      </c>
      <c r="CC418" s="352">
        <v>0</v>
      </c>
      <c r="CD418" s="354">
        <v>0</v>
      </c>
      <c r="CE418" s="352">
        <v>0</v>
      </c>
      <c r="CF418" s="354">
        <v>0</v>
      </c>
      <c r="CG418" s="355">
        <v>0</v>
      </c>
      <c r="CH418" s="354">
        <v>0</v>
      </c>
      <c r="CI418" s="352">
        <v>42</v>
      </c>
      <c r="CJ418" s="354">
        <v>248.32968722284633</v>
      </c>
      <c r="CK418" s="352">
        <v>0</v>
      </c>
      <c r="CL418" s="354">
        <v>0</v>
      </c>
      <c r="CM418" s="352">
        <v>0</v>
      </c>
      <c r="CN418" s="354">
        <v>0</v>
      </c>
      <c r="CO418" s="352">
        <v>0</v>
      </c>
      <c r="CP418" s="354">
        <v>0</v>
      </c>
      <c r="CQ418" s="352">
        <v>0</v>
      </c>
      <c r="CR418" s="354">
        <v>0</v>
      </c>
      <c r="CS418" s="352">
        <v>4</v>
      </c>
      <c r="CT418" s="354">
        <v>33.057851239669425</v>
      </c>
      <c r="CU418" s="352">
        <v>15</v>
      </c>
      <c r="CV418" s="354">
        <v>88.689174008159398</v>
      </c>
      <c r="CW418" s="352">
        <v>5</v>
      </c>
      <c r="CX418" s="354">
        <v>29.563058002719799</v>
      </c>
      <c r="CY418" s="355">
        <v>0</v>
      </c>
      <c r="CZ418" s="354">
        <v>0</v>
      </c>
      <c r="DA418" s="355">
        <v>1</v>
      </c>
      <c r="DB418" s="354">
        <v>5.9126116005439604</v>
      </c>
      <c r="DC418" s="355">
        <v>15</v>
      </c>
      <c r="DD418" s="354">
        <v>88.689174008159398</v>
      </c>
      <c r="DE418" s="355">
        <v>4</v>
      </c>
      <c r="DF418" s="354">
        <v>23.650446402175842</v>
      </c>
      <c r="DG418" s="355">
        <v>6</v>
      </c>
      <c r="DH418" s="354">
        <v>35.475669603263761</v>
      </c>
      <c r="DI418" s="347">
        <v>26</v>
      </c>
      <c r="DJ418" s="354">
        <v>153.72790161414298</v>
      </c>
      <c r="DK418" s="355">
        <v>0</v>
      </c>
      <c r="DL418" s="354">
        <v>0</v>
      </c>
      <c r="DM418" s="347">
        <v>4</v>
      </c>
      <c r="DN418" s="394">
        <v>23.650446402175842</v>
      </c>
    </row>
    <row r="419" spans="2:118">
      <c r="B419" s="356" t="s">
        <v>280</v>
      </c>
      <c r="C419" s="347">
        <v>0</v>
      </c>
      <c r="D419" s="348">
        <v>0</v>
      </c>
      <c r="E419" s="347">
        <v>3</v>
      </c>
      <c r="F419" s="348">
        <v>18.76759461995621</v>
      </c>
      <c r="G419" s="347">
        <v>0</v>
      </c>
      <c r="H419" s="348">
        <v>0</v>
      </c>
      <c r="I419" s="347">
        <v>4</v>
      </c>
      <c r="J419" s="348">
        <v>25.023459493274945</v>
      </c>
      <c r="K419" s="347">
        <v>0</v>
      </c>
      <c r="L419" s="348">
        <v>0</v>
      </c>
      <c r="M419" s="347">
        <v>0</v>
      </c>
      <c r="N419" s="348">
        <v>0</v>
      </c>
      <c r="O419" s="347">
        <v>0</v>
      </c>
      <c r="P419" s="348">
        <v>0</v>
      </c>
      <c r="Q419" s="347">
        <v>0</v>
      </c>
      <c r="R419" s="348">
        <v>0</v>
      </c>
      <c r="S419" s="347">
        <v>0</v>
      </c>
      <c r="T419" s="348">
        <v>0</v>
      </c>
      <c r="U419" s="347">
        <v>0</v>
      </c>
      <c r="V419" s="348">
        <v>0</v>
      </c>
      <c r="W419" s="347"/>
      <c r="X419" s="348">
        <v>0</v>
      </c>
      <c r="Y419" s="347">
        <v>0</v>
      </c>
      <c r="Z419" s="348">
        <v>0</v>
      </c>
      <c r="AA419" s="347">
        <v>0</v>
      </c>
      <c r="AB419" s="348">
        <v>0</v>
      </c>
      <c r="AC419" s="347">
        <v>0</v>
      </c>
      <c r="AD419" s="348">
        <v>0</v>
      </c>
      <c r="AE419" s="347">
        <v>1</v>
      </c>
      <c r="AF419" s="348">
        <v>6.2558648733187363</v>
      </c>
      <c r="AG419" s="347">
        <v>0</v>
      </c>
      <c r="AH419" s="348">
        <v>0</v>
      </c>
      <c r="AI419" s="347">
        <v>0</v>
      </c>
      <c r="AJ419" s="348">
        <v>0</v>
      </c>
      <c r="AK419" s="347">
        <v>2</v>
      </c>
      <c r="AL419" s="348">
        <v>8.4388185654008439</v>
      </c>
      <c r="AM419" s="347">
        <v>7</v>
      </c>
      <c r="AN419" s="348">
        <v>43.791054113231155</v>
      </c>
      <c r="AO419" s="347">
        <v>0</v>
      </c>
      <c r="AP419" s="348">
        <v>0</v>
      </c>
      <c r="AQ419" s="347">
        <v>7</v>
      </c>
      <c r="AR419" s="348">
        <v>43.791054113231155</v>
      </c>
      <c r="AS419" s="347">
        <v>0</v>
      </c>
      <c r="AT419" s="348">
        <v>0</v>
      </c>
      <c r="AU419" s="347">
        <v>2</v>
      </c>
      <c r="AV419" s="348">
        <v>12.511729746637473</v>
      </c>
      <c r="AW419" s="347">
        <v>0</v>
      </c>
      <c r="AX419" s="348">
        <v>0</v>
      </c>
      <c r="AY419" s="347">
        <v>3</v>
      </c>
      <c r="AZ419" s="348">
        <v>18.76759461995621</v>
      </c>
      <c r="BA419" s="347">
        <v>0</v>
      </c>
      <c r="BB419" s="348">
        <v>0</v>
      </c>
      <c r="BC419" s="347">
        <v>19</v>
      </c>
      <c r="BD419" s="348">
        <v>118.86143259305598</v>
      </c>
      <c r="BE419" s="353"/>
      <c r="BF419" s="348">
        <v>0</v>
      </c>
      <c r="BG419" s="352"/>
      <c r="BH419" s="348">
        <v>0</v>
      </c>
      <c r="BI419" s="352">
        <v>0</v>
      </c>
      <c r="BJ419" s="348">
        <v>0</v>
      </c>
      <c r="BK419" s="353"/>
      <c r="BL419" s="348">
        <v>0</v>
      </c>
      <c r="BM419" s="353"/>
      <c r="BN419" s="354">
        <v>0</v>
      </c>
      <c r="BO419" s="353"/>
      <c r="BP419" s="354">
        <v>0</v>
      </c>
      <c r="BQ419" s="353">
        <v>0</v>
      </c>
      <c r="BR419" s="354">
        <v>0</v>
      </c>
      <c r="BS419" s="353">
        <v>0</v>
      </c>
      <c r="BT419" s="354">
        <v>0</v>
      </c>
      <c r="BU419" s="353">
        <v>0</v>
      </c>
      <c r="BV419" s="354">
        <v>0</v>
      </c>
      <c r="BW419" s="352">
        <v>0</v>
      </c>
      <c r="BX419" s="354">
        <v>0</v>
      </c>
      <c r="BY419" s="353">
        <v>0</v>
      </c>
      <c r="BZ419" s="354">
        <v>0</v>
      </c>
      <c r="CA419" s="352">
        <v>1</v>
      </c>
      <c r="CB419" s="354">
        <v>6.2558648733187363</v>
      </c>
      <c r="CC419" s="352">
        <v>1</v>
      </c>
      <c r="CD419" s="354">
        <v>6.2558648733187363</v>
      </c>
      <c r="CE419" s="352">
        <v>0</v>
      </c>
      <c r="CF419" s="354">
        <v>0</v>
      </c>
      <c r="CG419" s="355">
        <v>0</v>
      </c>
      <c r="CH419" s="354">
        <v>0</v>
      </c>
      <c r="CI419" s="352">
        <v>18</v>
      </c>
      <c r="CJ419" s="354">
        <v>112.60556771973725</v>
      </c>
      <c r="CK419" s="352">
        <v>1</v>
      </c>
      <c r="CL419" s="354">
        <v>6.2558648733187363</v>
      </c>
      <c r="CM419" s="352">
        <v>0</v>
      </c>
      <c r="CN419" s="354">
        <v>0</v>
      </c>
      <c r="CO419" s="352">
        <v>0</v>
      </c>
      <c r="CP419" s="354">
        <v>0</v>
      </c>
      <c r="CQ419" s="352">
        <v>2</v>
      </c>
      <c r="CR419" s="354">
        <v>8.4388185654008439</v>
      </c>
      <c r="CS419" s="352">
        <v>0</v>
      </c>
      <c r="CT419" s="354">
        <v>0</v>
      </c>
      <c r="CU419" s="352">
        <v>67</v>
      </c>
      <c r="CV419" s="354">
        <v>419.14294651235537</v>
      </c>
      <c r="CW419" s="352">
        <v>0</v>
      </c>
      <c r="CX419" s="354">
        <v>0</v>
      </c>
      <c r="CY419" s="355">
        <v>1</v>
      </c>
      <c r="CZ419" s="354">
        <v>6.2558648733187363</v>
      </c>
      <c r="DA419" s="355">
        <v>1</v>
      </c>
      <c r="DB419" s="354">
        <v>6.2558648733187363</v>
      </c>
      <c r="DC419" s="355">
        <v>53</v>
      </c>
      <c r="DD419" s="354">
        <v>331.560838285893</v>
      </c>
      <c r="DE419" s="355">
        <v>26</v>
      </c>
      <c r="DF419" s="354">
        <v>162.65248670628714</v>
      </c>
      <c r="DG419" s="355">
        <v>13</v>
      </c>
      <c r="DH419" s="354">
        <v>81.326243353143568</v>
      </c>
      <c r="DI419" s="347">
        <v>93</v>
      </c>
      <c r="DJ419" s="354">
        <v>575.5395683453238</v>
      </c>
      <c r="DK419" s="355">
        <v>0</v>
      </c>
      <c r="DL419" s="354">
        <v>0</v>
      </c>
      <c r="DM419" s="347">
        <v>14</v>
      </c>
      <c r="DN419" s="394">
        <v>0</v>
      </c>
    </row>
    <row r="420" spans="2:118">
      <c r="B420" s="356" t="s">
        <v>281</v>
      </c>
      <c r="C420" s="347">
        <v>0</v>
      </c>
      <c r="D420" s="348">
        <v>0</v>
      </c>
      <c r="E420" s="347">
        <v>3</v>
      </c>
      <c r="F420" s="348">
        <v>16.032492518170159</v>
      </c>
      <c r="G420" s="347">
        <v>0</v>
      </c>
      <c r="H420" s="348">
        <v>0</v>
      </c>
      <c r="I420" s="347">
        <v>1</v>
      </c>
      <c r="J420" s="348">
        <v>5.344164172723386</v>
      </c>
      <c r="K420" s="347">
        <v>0</v>
      </c>
      <c r="L420" s="348">
        <v>0</v>
      </c>
      <c r="M420" s="347">
        <v>0</v>
      </c>
      <c r="N420" s="348">
        <v>0</v>
      </c>
      <c r="O420" s="347">
        <v>0</v>
      </c>
      <c r="P420" s="348">
        <v>0</v>
      </c>
      <c r="Q420" s="347">
        <v>0</v>
      </c>
      <c r="R420" s="348">
        <v>0</v>
      </c>
      <c r="S420" s="347">
        <v>0</v>
      </c>
      <c r="T420" s="348">
        <v>0</v>
      </c>
      <c r="U420" s="347">
        <v>0</v>
      </c>
      <c r="V420" s="348">
        <v>0</v>
      </c>
      <c r="W420" s="347"/>
      <c r="X420" s="348">
        <v>0</v>
      </c>
      <c r="Y420" s="347">
        <v>0</v>
      </c>
      <c r="Z420" s="348">
        <v>0</v>
      </c>
      <c r="AA420" s="347">
        <v>2</v>
      </c>
      <c r="AB420" s="348">
        <v>10.688328345446772</v>
      </c>
      <c r="AC420" s="347">
        <v>0</v>
      </c>
      <c r="AD420" s="348">
        <v>0</v>
      </c>
      <c r="AE420" s="347">
        <v>1</v>
      </c>
      <c r="AF420" s="348">
        <v>5.344164172723386</v>
      </c>
      <c r="AG420" s="347">
        <v>0</v>
      </c>
      <c r="AH420" s="348">
        <v>0</v>
      </c>
      <c r="AI420" s="347">
        <v>1</v>
      </c>
      <c r="AJ420" s="348">
        <v>5.9880239520958085</v>
      </c>
      <c r="AK420" s="347">
        <v>2</v>
      </c>
      <c r="AL420" s="348">
        <v>12.269938650306749</v>
      </c>
      <c r="AM420" s="347">
        <v>7</v>
      </c>
      <c r="AN420" s="348">
        <v>37.409149209063699</v>
      </c>
      <c r="AO420" s="347">
        <v>0</v>
      </c>
      <c r="AP420" s="348">
        <v>0</v>
      </c>
      <c r="AQ420" s="347">
        <v>2</v>
      </c>
      <c r="AR420" s="348">
        <v>10.688328345446772</v>
      </c>
      <c r="AS420" s="347">
        <v>0</v>
      </c>
      <c r="AT420" s="348">
        <v>0</v>
      </c>
      <c r="AU420" s="347">
        <v>0</v>
      </c>
      <c r="AV420" s="348">
        <v>0</v>
      </c>
      <c r="AW420" s="347">
        <v>0</v>
      </c>
      <c r="AX420" s="348">
        <v>0</v>
      </c>
      <c r="AY420" s="347">
        <v>1</v>
      </c>
      <c r="AZ420" s="348">
        <v>5.344164172723386</v>
      </c>
      <c r="BA420" s="347">
        <v>0</v>
      </c>
      <c r="BB420" s="348">
        <v>0</v>
      </c>
      <c r="BC420" s="347">
        <v>10</v>
      </c>
      <c r="BD420" s="348">
        <v>53.441641727233865</v>
      </c>
      <c r="BE420" s="353">
        <v>4</v>
      </c>
      <c r="BF420" s="348">
        <v>21.376656690893544</v>
      </c>
      <c r="BG420" s="352">
        <v>0</v>
      </c>
      <c r="BH420" s="348">
        <v>0</v>
      </c>
      <c r="BI420" s="352">
        <v>4</v>
      </c>
      <c r="BJ420" s="348">
        <v>21.376656690893544</v>
      </c>
      <c r="BK420" s="353"/>
      <c r="BL420" s="348">
        <v>0</v>
      </c>
      <c r="BM420" s="353"/>
      <c r="BN420" s="354">
        <v>0</v>
      </c>
      <c r="BO420" s="353"/>
      <c r="BP420" s="354">
        <v>0</v>
      </c>
      <c r="BQ420" s="353">
        <v>0</v>
      </c>
      <c r="BR420" s="354">
        <v>0</v>
      </c>
      <c r="BS420" s="353">
        <v>0</v>
      </c>
      <c r="BT420" s="354">
        <v>0</v>
      </c>
      <c r="BU420" s="353">
        <v>0</v>
      </c>
      <c r="BV420" s="354">
        <v>0</v>
      </c>
      <c r="BW420" s="352">
        <v>0</v>
      </c>
      <c r="BX420" s="354">
        <v>0</v>
      </c>
      <c r="BY420" s="353">
        <v>0</v>
      </c>
      <c r="BZ420" s="354">
        <v>0</v>
      </c>
      <c r="CA420" s="352">
        <v>0</v>
      </c>
      <c r="CB420" s="354">
        <v>0</v>
      </c>
      <c r="CC420" s="352">
        <v>2</v>
      </c>
      <c r="CD420" s="354">
        <v>10.688328345446772</v>
      </c>
      <c r="CE420" s="352">
        <v>0</v>
      </c>
      <c r="CF420" s="354">
        <v>0</v>
      </c>
      <c r="CG420" s="355">
        <v>0</v>
      </c>
      <c r="CH420" s="354">
        <v>0</v>
      </c>
      <c r="CI420" s="352">
        <v>106</v>
      </c>
      <c r="CJ420" s="354">
        <v>566.48140230867887</v>
      </c>
      <c r="CK420" s="352">
        <v>2</v>
      </c>
      <c r="CL420" s="354">
        <v>10.688328345446772</v>
      </c>
      <c r="CM420" s="352">
        <v>0</v>
      </c>
      <c r="CN420" s="354">
        <v>0</v>
      </c>
      <c r="CO420" s="352">
        <v>0</v>
      </c>
      <c r="CP420" s="354">
        <v>0</v>
      </c>
      <c r="CQ420" s="352">
        <v>0</v>
      </c>
      <c r="CR420" s="354">
        <v>0</v>
      </c>
      <c r="CS420" s="352">
        <v>0</v>
      </c>
      <c r="CT420" s="354">
        <v>0</v>
      </c>
      <c r="CU420" s="352">
        <v>42</v>
      </c>
      <c r="CV420" s="354">
        <v>224.45489525438222</v>
      </c>
      <c r="CW420" s="352">
        <v>0</v>
      </c>
      <c r="CX420" s="354">
        <v>0</v>
      </c>
      <c r="CY420" s="355">
        <v>0</v>
      </c>
      <c r="CZ420" s="354">
        <v>0</v>
      </c>
      <c r="DA420" s="355">
        <v>0</v>
      </c>
      <c r="DB420" s="354">
        <v>0</v>
      </c>
      <c r="DC420" s="355">
        <v>2</v>
      </c>
      <c r="DD420" s="354">
        <v>10.688328345446772</v>
      </c>
      <c r="DE420" s="355">
        <v>0</v>
      </c>
      <c r="DF420" s="354">
        <v>0</v>
      </c>
      <c r="DG420" s="355">
        <v>0</v>
      </c>
      <c r="DH420" s="354">
        <v>0</v>
      </c>
      <c r="DI420" s="347">
        <v>2</v>
      </c>
      <c r="DJ420" s="354">
        <v>10.688328345446772</v>
      </c>
      <c r="DK420" s="355">
        <v>0</v>
      </c>
      <c r="DL420" s="354">
        <v>0</v>
      </c>
      <c r="DM420" s="347">
        <v>11</v>
      </c>
      <c r="DN420" s="394">
        <v>58.785805899957253</v>
      </c>
    </row>
    <row r="421" spans="2:118">
      <c r="B421" s="356" t="s">
        <v>290</v>
      </c>
      <c r="C421" s="347">
        <v>0</v>
      </c>
      <c r="D421" s="348">
        <v>0</v>
      </c>
      <c r="E421" s="347">
        <v>78</v>
      </c>
      <c r="F421" s="348">
        <v>67.074271857183405</v>
      </c>
      <c r="G421" s="347">
        <v>0</v>
      </c>
      <c r="H421" s="348">
        <v>0</v>
      </c>
      <c r="I421" s="347">
        <v>9</v>
      </c>
      <c r="J421" s="348">
        <v>7.7393390604442382</v>
      </c>
      <c r="K421" s="347">
        <v>0</v>
      </c>
      <c r="L421" s="348">
        <v>0</v>
      </c>
      <c r="M421" s="347">
        <v>0</v>
      </c>
      <c r="N421" s="348">
        <v>0</v>
      </c>
      <c r="O421" s="347">
        <v>0</v>
      </c>
      <c r="P421" s="348">
        <v>0</v>
      </c>
      <c r="Q421" s="347">
        <v>0</v>
      </c>
      <c r="R421" s="348">
        <v>0</v>
      </c>
      <c r="S421" s="347">
        <v>0</v>
      </c>
      <c r="T421" s="348">
        <v>0</v>
      </c>
      <c r="U421" s="347">
        <v>0</v>
      </c>
      <c r="V421" s="348">
        <v>0</v>
      </c>
      <c r="W421" s="347"/>
      <c r="X421" s="348">
        <v>0</v>
      </c>
      <c r="Y421" s="347">
        <v>2</v>
      </c>
      <c r="Z421" s="348">
        <v>1.7198531245431641</v>
      </c>
      <c r="AA421" s="347">
        <v>14</v>
      </c>
      <c r="AB421" s="348">
        <v>12.038971871802149</v>
      </c>
      <c r="AC421" s="347">
        <v>3</v>
      </c>
      <c r="AD421" s="348">
        <v>2.5797796868147462</v>
      </c>
      <c r="AE421" s="347">
        <v>23</v>
      </c>
      <c r="AF421" s="348">
        <v>19.778310932246384</v>
      </c>
      <c r="AG421" s="347">
        <v>1</v>
      </c>
      <c r="AH421" s="348">
        <v>0.74404761904761896</v>
      </c>
      <c r="AI421" s="347">
        <v>2</v>
      </c>
      <c r="AJ421" s="348">
        <v>1.4684287812041115</v>
      </c>
      <c r="AK421" s="347">
        <v>25</v>
      </c>
      <c r="AL421" s="348">
        <v>18.601190476190474</v>
      </c>
      <c r="AM421" s="347">
        <v>11</v>
      </c>
      <c r="AN421" s="348">
        <v>9.459192184987403</v>
      </c>
      <c r="AO421" s="347">
        <v>0</v>
      </c>
      <c r="AP421" s="348">
        <v>0</v>
      </c>
      <c r="AQ421" s="350">
        <v>18</v>
      </c>
      <c r="AR421" s="351">
        <v>15.478678120888476</v>
      </c>
      <c r="AS421" s="350">
        <v>0</v>
      </c>
      <c r="AT421" s="351">
        <v>0</v>
      </c>
      <c r="AU421" s="350">
        <v>5</v>
      </c>
      <c r="AV421" s="351">
        <v>4.2996328113579096</v>
      </c>
      <c r="AW421" s="350">
        <v>0</v>
      </c>
      <c r="AX421" s="351">
        <v>0</v>
      </c>
      <c r="AY421" s="350">
        <v>4</v>
      </c>
      <c r="AZ421" s="351">
        <v>3.4397062490863282</v>
      </c>
      <c r="BA421" s="347">
        <v>0</v>
      </c>
      <c r="BB421" s="348">
        <v>0</v>
      </c>
      <c r="BC421" s="350">
        <v>38</v>
      </c>
      <c r="BD421" s="348">
        <v>32.67720936632012</v>
      </c>
      <c r="BE421" s="353">
        <v>11</v>
      </c>
      <c r="BF421" s="348">
        <v>9.459192184987403</v>
      </c>
      <c r="BG421" s="352">
        <v>0</v>
      </c>
      <c r="BH421" s="348">
        <v>0</v>
      </c>
      <c r="BI421" s="352">
        <v>11</v>
      </c>
      <c r="BJ421" s="348">
        <v>9.459192184987403</v>
      </c>
      <c r="BK421" s="353"/>
      <c r="BL421" s="348">
        <v>0</v>
      </c>
      <c r="BM421" s="353"/>
      <c r="BN421" s="354">
        <v>0</v>
      </c>
      <c r="BO421" s="353"/>
      <c r="BP421" s="354">
        <v>0</v>
      </c>
      <c r="BQ421" s="353">
        <v>0</v>
      </c>
      <c r="BR421" s="354">
        <v>0</v>
      </c>
      <c r="BS421" s="353">
        <v>0</v>
      </c>
      <c r="BT421" s="354">
        <v>0</v>
      </c>
      <c r="BU421" s="353">
        <v>0</v>
      </c>
      <c r="BV421" s="354">
        <v>0</v>
      </c>
      <c r="BW421" s="352">
        <v>0</v>
      </c>
      <c r="BX421" s="354">
        <v>0</v>
      </c>
      <c r="BY421" s="353">
        <v>0</v>
      </c>
      <c r="BZ421" s="354">
        <v>0</v>
      </c>
      <c r="CA421" s="352">
        <v>1</v>
      </c>
      <c r="CB421" s="354">
        <v>0.85992656227158204</v>
      </c>
      <c r="CC421" s="352">
        <v>65</v>
      </c>
      <c r="CD421" s="354">
        <v>55.895226547652825</v>
      </c>
      <c r="CE421" s="352">
        <v>0</v>
      </c>
      <c r="CF421" s="354">
        <v>0</v>
      </c>
      <c r="CG421" s="355">
        <v>0</v>
      </c>
      <c r="CH421" s="354">
        <v>0</v>
      </c>
      <c r="CI421" s="352">
        <v>343</v>
      </c>
      <c r="CJ421" s="354">
        <v>294.95481085915259</v>
      </c>
      <c r="CK421" s="352">
        <v>13</v>
      </c>
      <c r="CL421" s="354">
        <v>11.179045309530565</v>
      </c>
      <c r="CM421" s="352">
        <v>0</v>
      </c>
      <c r="CN421" s="354">
        <v>0</v>
      </c>
      <c r="CO421" s="352">
        <v>1</v>
      </c>
      <c r="CP421" s="354">
        <v>3.3348896151537382</v>
      </c>
      <c r="CQ421" s="352">
        <v>1</v>
      </c>
      <c r="CR421" s="354">
        <v>0.74404761904761896</v>
      </c>
      <c r="CS421" s="352">
        <v>4</v>
      </c>
      <c r="CT421" s="354">
        <v>2.9761904761904758</v>
      </c>
      <c r="CU421" s="352">
        <v>265</v>
      </c>
      <c r="CV421" s="354">
        <v>227.88053900196923</v>
      </c>
      <c r="CW421" s="352">
        <v>0</v>
      </c>
      <c r="CX421" s="354">
        <v>0</v>
      </c>
      <c r="CY421" s="355">
        <v>4</v>
      </c>
      <c r="CZ421" s="354">
        <v>3.4397062490863282</v>
      </c>
      <c r="DA421" s="355">
        <v>7</v>
      </c>
      <c r="DB421" s="354">
        <v>6.0194859359010744</v>
      </c>
      <c r="DC421" s="355">
        <v>129</v>
      </c>
      <c r="DD421" s="354">
        <v>110.93052653303407</v>
      </c>
      <c r="DE421" s="355">
        <v>58</v>
      </c>
      <c r="DF421" s="354">
        <v>49.875740611751759</v>
      </c>
      <c r="DG421" s="355">
        <v>18</v>
      </c>
      <c r="DH421" s="354">
        <v>15.478678120888476</v>
      </c>
      <c r="DI421" s="347">
        <v>212</v>
      </c>
      <c r="DJ421" s="354">
        <v>182.3044312015754</v>
      </c>
      <c r="DK421" s="355">
        <v>0</v>
      </c>
      <c r="DL421" s="354">
        <v>0</v>
      </c>
      <c r="DM421" s="347">
        <v>51</v>
      </c>
      <c r="DN421" s="394">
        <v>43.856254675850685</v>
      </c>
    </row>
    <row r="422" spans="2:118">
      <c r="B422" s="356" t="s">
        <v>291</v>
      </c>
      <c r="C422" s="347">
        <v>0</v>
      </c>
      <c r="D422" s="348">
        <v>0</v>
      </c>
      <c r="E422" s="347">
        <v>4</v>
      </c>
      <c r="F422" s="348">
        <v>24.98750624687656</v>
      </c>
      <c r="G422" s="347">
        <v>0</v>
      </c>
      <c r="H422" s="348">
        <v>0</v>
      </c>
      <c r="I422" s="347">
        <v>1</v>
      </c>
      <c r="J422" s="348">
        <v>6.24687656171914</v>
      </c>
      <c r="K422" s="347">
        <v>2</v>
      </c>
      <c r="L422" s="348">
        <v>12.49375312343828</v>
      </c>
      <c r="M422" s="347">
        <v>0</v>
      </c>
      <c r="N422" s="348">
        <v>0</v>
      </c>
      <c r="O422" s="347">
        <v>0</v>
      </c>
      <c r="P422" s="348">
        <v>0</v>
      </c>
      <c r="Q422" s="347">
        <v>0</v>
      </c>
      <c r="R422" s="348">
        <v>0</v>
      </c>
      <c r="S422" s="347">
        <v>0</v>
      </c>
      <c r="T422" s="348">
        <v>0</v>
      </c>
      <c r="U422" s="347">
        <v>0</v>
      </c>
      <c r="V422" s="348">
        <v>0</v>
      </c>
      <c r="W422" s="347"/>
      <c r="X422" s="348">
        <v>0</v>
      </c>
      <c r="Y422" s="347">
        <v>0</v>
      </c>
      <c r="Z422" s="348">
        <v>0</v>
      </c>
      <c r="AA422" s="347">
        <v>3</v>
      </c>
      <c r="AB422" s="348">
        <v>18.740629685157419</v>
      </c>
      <c r="AC422" s="347">
        <v>0</v>
      </c>
      <c r="AD422" s="348">
        <v>0</v>
      </c>
      <c r="AE422" s="347">
        <v>0</v>
      </c>
      <c r="AF422" s="348">
        <v>0</v>
      </c>
      <c r="AG422" s="347">
        <v>0</v>
      </c>
      <c r="AH422" s="348">
        <v>0</v>
      </c>
      <c r="AI422" s="347">
        <v>0</v>
      </c>
      <c r="AJ422" s="348">
        <v>0</v>
      </c>
      <c r="AK422" s="347">
        <v>1</v>
      </c>
      <c r="AL422" s="348">
        <v>5.6179775280898872</v>
      </c>
      <c r="AM422" s="347">
        <v>2</v>
      </c>
      <c r="AN422" s="348">
        <v>12.49375312343828</v>
      </c>
      <c r="AO422" s="347">
        <v>0</v>
      </c>
      <c r="AP422" s="348">
        <v>0</v>
      </c>
      <c r="AQ422" s="350">
        <v>0</v>
      </c>
      <c r="AR422" s="351">
        <v>0</v>
      </c>
      <c r="AS422" s="350">
        <v>0</v>
      </c>
      <c r="AT422" s="351">
        <v>0</v>
      </c>
      <c r="AU422" s="350">
        <v>0</v>
      </c>
      <c r="AV422" s="351">
        <v>0</v>
      </c>
      <c r="AW422" s="350">
        <v>1</v>
      </c>
      <c r="AX422" s="351">
        <v>6.24687656171914</v>
      </c>
      <c r="AY422" s="350">
        <v>0</v>
      </c>
      <c r="AZ422" s="351">
        <v>0</v>
      </c>
      <c r="BA422" s="347">
        <v>0</v>
      </c>
      <c r="BB422" s="348">
        <v>0</v>
      </c>
      <c r="BC422" s="350">
        <v>3</v>
      </c>
      <c r="BD422" s="348">
        <v>18.740629685157419</v>
      </c>
      <c r="BE422" s="353"/>
      <c r="BF422" s="348">
        <v>0</v>
      </c>
      <c r="BG422" s="352"/>
      <c r="BH422" s="348">
        <v>0</v>
      </c>
      <c r="BI422" s="352">
        <v>0</v>
      </c>
      <c r="BJ422" s="348">
        <v>0</v>
      </c>
      <c r="BK422" s="353"/>
      <c r="BL422" s="348">
        <v>0</v>
      </c>
      <c r="BM422" s="353"/>
      <c r="BN422" s="354">
        <v>0</v>
      </c>
      <c r="BO422" s="353"/>
      <c r="BP422" s="354">
        <v>0</v>
      </c>
      <c r="BQ422" s="353">
        <v>0</v>
      </c>
      <c r="BR422" s="354">
        <v>0</v>
      </c>
      <c r="BS422" s="353">
        <v>44</v>
      </c>
      <c r="BT422" s="354">
        <v>441.98895027624314</v>
      </c>
      <c r="BU422" s="353">
        <v>0</v>
      </c>
      <c r="BV422" s="354">
        <v>0</v>
      </c>
      <c r="BW422" s="352">
        <v>44</v>
      </c>
      <c r="BX422" s="354">
        <v>441.98895027624314</v>
      </c>
      <c r="BY422" s="353">
        <v>0</v>
      </c>
      <c r="BZ422" s="354">
        <v>0</v>
      </c>
      <c r="CA422" s="352">
        <v>2</v>
      </c>
      <c r="CB422" s="354">
        <v>12.49375312343828</v>
      </c>
      <c r="CC422" s="352">
        <v>3</v>
      </c>
      <c r="CD422" s="354">
        <v>18.740629685157419</v>
      </c>
      <c r="CE422" s="352">
        <v>0</v>
      </c>
      <c r="CF422" s="354">
        <v>0</v>
      </c>
      <c r="CG422" s="355">
        <v>0</v>
      </c>
      <c r="CH422" s="354">
        <v>0</v>
      </c>
      <c r="CI422" s="352">
        <v>100</v>
      </c>
      <c r="CJ422" s="354">
        <v>624.687656171914</v>
      </c>
      <c r="CK422" s="352">
        <v>0</v>
      </c>
      <c r="CL422" s="354">
        <v>0</v>
      </c>
      <c r="CM422" s="352">
        <v>0</v>
      </c>
      <c r="CN422" s="354">
        <v>0</v>
      </c>
      <c r="CO422" s="352">
        <v>1</v>
      </c>
      <c r="CP422" s="354">
        <v>22.401433691756271</v>
      </c>
      <c r="CQ422" s="352">
        <v>0</v>
      </c>
      <c r="CR422" s="354">
        <v>0</v>
      </c>
      <c r="CS422" s="352">
        <v>2</v>
      </c>
      <c r="CT422" s="354">
        <v>11.235955056179774</v>
      </c>
      <c r="CU422" s="352">
        <v>23</v>
      </c>
      <c r="CV422" s="354">
        <v>143.67816091954023</v>
      </c>
      <c r="CW422" s="352">
        <v>12</v>
      </c>
      <c r="CX422" s="354">
        <v>74.962518740629676</v>
      </c>
      <c r="CY422" s="355">
        <v>0</v>
      </c>
      <c r="CZ422" s="354">
        <v>0</v>
      </c>
      <c r="DA422" s="355">
        <v>1</v>
      </c>
      <c r="DB422" s="354">
        <v>6.24687656171914</v>
      </c>
      <c r="DC422" s="355">
        <v>24</v>
      </c>
      <c r="DD422" s="354">
        <v>149.92503748125935</v>
      </c>
      <c r="DE422" s="355">
        <v>7</v>
      </c>
      <c r="DF422" s="354">
        <v>43.728135932033986</v>
      </c>
      <c r="DG422" s="355">
        <v>13</v>
      </c>
      <c r="DH422" s="354">
        <v>81.209395302348824</v>
      </c>
      <c r="DI422" s="347">
        <v>45</v>
      </c>
      <c r="DJ422" s="354">
        <v>281.10944527736132</v>
      </c>
      <c r="DK422" s="355">
        <v>0</v>
      </c>
      <c r="DL422" s="354">
        <v>0</v>
      </c>
      <c r="DM422" s="347">
        <v>2</v>
      </c>
      <c r="DN422" s="394">
        <v>12.49375312343828</v>
      </c>
    </row>
    <row r="423" spans="2:118">
      <c r="B423" s="356" t="s">
        <v>292</v>
      </c>
      <c r="C423" s="347">
        <v>0</v>
      </c>
      <c r="D423" s="348">
        <v>0</v>
      </c>
      <c r="E423" s="347">
        <v>0</v>
      </c>
      <c r="F423" s="348">
        <v>0</v>
      </c>
      <c r="G423" s="347">
        <v>0</v>
      </c>
      <c r="H423" s="348">
        <v>0</v>
      </c>
      <c r="I423" s="347">
        <v>2</v>
      </c>
      <c r="J423" s="348">
        <v>36.22532149972831</v>
      </c>
      <c r="K423" s="347">
        <v>1</v>
      </c>
      <c r="L423" s="348">
        <v>18.112660749864155</v>
      </c>
      <c r="M423" s="347">
        <v>0</v>
      </c>
      <c r="N423" s="348">
        <v>0</v>
      </c>
      <c r="O423" s="347">
        <v>0</v>
      </c>
      <c r="P423" s="348">
        <v>0</v>
      </c>
      <c r="Q423" s="347">
        <v>0</v>
      </c>
      <c r="R423" s="348">
        <v>0</v>
      </c>
      <c r="S423" s="347">
        <v>0</v>
      </c>
      <c r="T423" s="348">
        <v>0</v>
      </c>
      <c r="U423" s="347">
        <v>0</v>
      </c>
      <c r="V423" s="348">
        <v>0</v>
      </c>
      <c r="W423" s="347"/>
      <c r="X423" s="348">
        <v>0</v>
      </c>
      <c r="Y423" s="347">
        <v>0</v>
      </c>
      <c r="Z423" s="348">
        <v>0</v>
      </c>
      <c r="AA423" s="347">
        <v>0</v>
      </c>
      <c r="AB423" s="348">
        <v>0</v>
      </c>
      <c r="AC423" s="347">
        <v>0</v>
      </c>
      <c r="AD423" s="348">
        <v>0</v>
      </c>
      <c r="AE423" s="347">
        <v>0</v>
      </c>
      <c r="AF423" s="348">
        <v>0</v>
      </c>
      <c r="AG423" s="347">
        <v>0</v>
      </c>
      <c r="AH423" s="348">
        <v>0</v>
      </c>
      <c r="AI423" s="347">
        <v>1</v>
      </c>
      <c r="AJ423" s="348">
        <v>12.345679012345679</v>
      </c>
      <c r="AK423" s="347">
        <v>1</v>
      </c>
      <c r="AL423" s="348">
        <v>12.345679012345679</v>
      </c>
      <c r="AM423" s="347">
        <v>1</v>
      </c>
      <c r="AN423" s="348">
        <v>18.112660749864155</v>
      </c>
      <c r="AO423" s="347">
        <v>0</v>
      </c>
      <c r="AP423" s="348">
        <v>0</v>
      </c>
      <c r="AQ423" s="350">
        <v>1</v>
      </c>
      <c r="AR423" s="351">
        <v>18.112660749864155</v>
      </c>
      <c r="AS423" s="350">
        <v>0</v>
      </c>
      <c r="AT423" s="351">
        <v>0</v>
      </c>
      <c r="AU423" s="350">
        <v>0</v>
      </c>
      <c r="AV423" s="351">
        <v>0</v>
      </c>
      <c r="AW423" s="350">
        <v>0</v>
      </c>
      <c r="AX423" s="351">
        <v>0</v>
      </c>
      <c r="AY423" s="350">
        <v>0</v>
      </c>
      <c r="AZ423" s="351">
        <v>0</v>
      </c>
      <c r="BA423" s="347">
        <v>0</v>
      </c>
      <c r="BB423" s="348">
        <v>0</v>
      </c>
      <c r="BC423" s="350">
        <v>2</v>
      </c>
      <c r="BD423" s="348">
        <v>36.22532149972831</v>
      </c>
      <c r="BE423" s="353">
        <v>2</v>
      </c>
      <c r="BF423" s="348">
        <v>36.22532149972831</v>
      </c>
      <c r="BG423" s="352">
        <v>0</v>
      </c>
      <c r="BH423" s="348">
        <v>0</v>
      </c>
      <c r="BI423" s="352">
        <v>2</v>
      </c>
      <c r="BJ423" s="348">
        <v>36.22532149972831</v>
      </c>
      <c r="BK423" s="353"/>
      <c r="BL423" s="348">
        <v>0</v>
      </c>
      <c r="BM423" s="353"/>
      <c r="BN423" s="354">
        <v>0</v>
      </c>
      <c r="BO423" s="353"/>
      <c r="BP423" s="354">
        <v>0</v>
      </c>
      <c r="BQ423" s="353">
        <v>0</v>
      </c>
      <c r="BR423" s="354">
        <v>0</v>
      </c>
      <c r="BS423" s="353">
        <v>9</v>
      </c>
      <c r="BT423" s="354">
        <v>290.88558500323205</v>
      </c>
      <c r="BU423" s="353">
        <v>5</v>
      </c>
      <c r="BV423" s="354">
        <v>161.60310277957336</v>
      </c>
      <c r="BW423" s="352">
        <v>14</v>
      </c>
      <c r="BX423" s="354">
        <v>452.48868778280547</v>
      </c>
      <c r="BY423" s="353">
        <v>0</v>
      </c>
      <c r="BZ423" s="354">
        <v>0</v>
      </c>
      <c r="CA423" s="352">
        <v>0</v>
      </c>
      <c r="CB423" s="354">
        <v>0</v>
      </c>
      <c r="CC423" s="352">
        <v>1</v>
      </c>
      <c r="CD423" s="354">
        <v>18.112660749864155</v>
      </c>
      <c r="CE423" s="352">
        <v>0</v>
      </c>
      <c r="CF423" s="354">
        <v>0</v>
      </c>
      <c r="CG423" s="355">
        <v>0</v>
      </c>
      <c r="CH423" s="354">
        <v>0</v>
      </c>
      <c r="CI423" s="352">
        <v>0</v>
      </c>
      <c r="CJ423" s="354">
        <v>0</v>
      </c>
      <c r="CK423" s="352">
        <v>0</v>
      </c>
      <c r="CL423" s="354">
        <v>0</v>
      </c>
      <c r="CM423" s="352">
        <v>0</v>
      </c>
      <c r="CN423" s="354">
        <v>0</v>
      </c>
      <c r="CO423" s="352">
        <v>0</v>
      </c>
      <c r="CP423" s="354">
        <v>0</v>
      </c>
      <c r="CQ423" s="352">
        <v>0</v>
      </c>
      <c r="CR423" s="354">
        <v>0</v>
      </c>
      <c r="CS423" s="352">
        <v>0</v>
      </c>
      <c r="CT423" s="354">
        <v>0</v>
      </c>
      <c r="CU423" s="352">
        <v>4</v>
      </c>
      <c r="CV423" s="354">
        <v>72.450642999456619</v>
      </c>
      <c r="CW423" s="352">
        <v>3</v>
      </c>
      <c r="CX423" s="354">
        <v>54.337982249592464</v>
      </c>
      <c r="CY423" s="355">
        <v>1</v>
      </c>
      <c r="CZ423" s="354">
        <v>18.112660749864155</v>
      </c>
      <c r="DA423" s="355">
        <v>0</v>
      </c>
      <c r="DB423" s="354">
        <v>0</v>
      </c>
      <c r="DC423" s="355">
        <v>2</v>
      </c>
      <c r="DD423" s="354">
        <v>36.22532149972831</v>
      </c>
      <c r="DE423" s="355">
        <v>2</v>
      </c>
      <c r="DF423" s="354">
        <v>36.22532149972831</v>
      </c>
      <c r="DG423" s="355">
        <v>2</v>
      </c>
      <c r="DH423" s="354">
        <v>36.22532149972831</v>
      </c>
      <c r="DI423" s="347">
        <v>6</v>
      </c>
      <c r="DJ423" s="354">
        <v>108.67596449918493</v>
      </c>
      <c r="DK423" s="355">
        <v>1</v>
      </c>
      <c r="DL423" s="354">
        <v>18.112660749864155</v>
      </c>
      <c r="DM423" s="347">
        <v>1</v>
      </c>
      <c r="DN423" s="394">
        <v>18.112660749864155</v>
      </c>
    </row>
    <row r="424" spans="2:118">
      <c r="B424" s="356" t="s">
        <v>293</v>
      </c>
      <c r="C424" s="347">
        <v>0</v>
      </c>
      <c r="D424" s="348">
        <v>0</v>
      </c>
      <c r="E424" s="347">
        <v>6</v>
      </c>
      <c r="F424" s="348">
        <v>54.764512595837893</v>
      </c>
      <c r="G424" s="347">
        <v>0</v>
      </c>
      <c r="H424" s="348">
        <v>0</v>
      </c>
      <c r="I424" s="347">
        <v>4</v>
      </c>
      <c r="J424" s="348">
        <v>36.509675063891933</v>
      </c>
      <c r="K424" s="347">
        <v>0</v>
      </c>
      <c r="L424" s="348">
        <v>0</v>
      </c>
      <c r="M424" s="347">
        <v>0</v>
      </c>
      <c r="N424" s="348">
        <v>0</v>
      </c>
      <c r="O424" s="347">
        <v>0</v>
      </c>
      <c r="P424" s="348">
        <v>0</v>
      </c>
      <c r="Q424" s="347">
        <v>0</v>
      </c>
      <c r="R424" s="348">
        <v>0</v>
      </c>
      <c r="S424" s="347">
        <v>0</v>
      </c>
      <c r="T424" s="348">
        <v>0</v>
      </c>
      <c r="U424" s="347">
        <v>0</v>
      </c>
      <c r="V424" s="348">
        <v>0</v>
      </c>
      <c r="W424" s="347"/>
      <c r="X424" s="348">
        <v>0</v>
      </c>
      <c r="Y424" s="347">
        <v>0</v>
      </c>
      <c r="Z424" s="348">
        <v>0</v>
      </c>
      <c r="AA424" s="347">
        <v>0</v>
      </c>
      <c r="AB424" s="348">
        <v>0</v>
      </c>
      <c r="AC424" s="347">
        <v>1</v>
      </c>
      <c r="AD424" s="348">
        <v>9.1274187659729833</v>
      </c>
      <c r="AE424" s="347">
        <v>1</v>
      </c>
      <c r="AF424" s="348">
        <v>9.1274187659729833</v>
      </c>
      <c r="AG424" s="347">
        <v>0</v>
      </c>
      <c r="AH424" s="348">
        <v>0</v>
      </c>
      <c r="AI424" s="347">
        <v>4</v>
      </c>
      <c r="AJ424" s="348">
        <v>18.691588785046729</v>
      </c>
      <c r="AK424" s="347">
        <v>1</v>
      </c>
      <c r="AL424" s="348">
        <v>4.694835680751174</v>
      </c>
      <c r="AM424" s="347">
        <v>1</v>
      </c>
      <c r="AN424" s="348">
        <v>9.1274187659729833</v>
      </c>
      <c r="AO424" s="347">
        <v>0</v>
      </c>
      <c r="AP424" s="348">
        <v>0</v>
      </c>
      <c r="AQ424" s="350">
        <v>2</v>
      </c>
      <c r="AR424" s="351">
        <v>18.254837531945967</v>
      </c>
      <c r="AS424" s="350">
        <v>2</v>
      </c>
      <c r="AT424" s="351">
        <v>18.254837531945967</v>
      </c>
      <c r="AU424" s="350">
        <v>0</v>
      </c>
      <c r="AV424" s="351">
        <v>0</v>
      </c>
      <c r="AW424" s="350">
        <v>0</v>
      </c>
      <c r="AX424" s="351">
        <v>0</v>
      </c>
      <c r="AY424" s="350">
        <v>0</v>
      </c>
      <c r="AZ424" s="351">
        <v>0</v>
      </c>
      <c r="BA424" s="347">
        <v>0</v>
      </c>
      <c r="BB424" s="348">
        <v>0</v>
      </c>
      <c r="BC424" s="350">
        <v>5</v>
      </c>
      <c r="BD424" s="348">
        <v>45.637093829864916</v>
      </c>
      <c r="BE424" s="353">
        <v>84</v>
      </c>
      <c r="BF424" s="348">
        <v>766.70317634173057</v>
      </c>
      <c r="BG424" s="352">
        <v>4</v>
      </c>
      <c r="BH424" s="348">
        <v>36.509675063891933</v>
      </c>
      <c r="BI424" s="352">
        <v>88</v>
      </c>
      <c r="BJ424" s="348">
        <v>803.21285140562236</v>
      </c>
      <c r="BK424" s="353"/>
      <c r="BL424" s="348">
        <v>0</v>
      </c>
      <c r="BM424" s="353"/>
      <c r="BN424" s="354">
        <v>0</v>
      </c>
      <c r="BO424" s="353"/>
      <c r="BP424" s="354">
        <v>0</v>
      </c>
      <c r="BQ424" s="353">
        <v>0</v>
      </c>
      <c r="BR424" s="354">
        <v>0</v>
      </c>
      <c r="BS424" s="353">
        <v>28</v>
      </c>
      <c r="BT424" s="354">
        <v>446.99872286079182</v>
      </c>
      <c r="BU424" s="353">
        <v>2</v>
      </c>
      <c r="BV424" s="354">
        <v>31.928480204342275</v>
      </c>
      <c r="BW424" s="352">
        <v>30</v>
      </c>
      <c r="BX424" s="354">
        <v>478.92720306513405</v>
      </c>
      <c r="BY424" s="353">
        <v>0</v>
      </c>
      <c r="BZ424" s="354">
        <v>0</v>
      </c>
      <c r="CA424" s="352">
        <v>0</v>
      </c>
      <c r="CB424" s="354">
        <v>0</v>
      </c>
      <c r="CC424" s="352">
        <v>0</v>
      </c>
      <c r="CD424" s="354">
        <v>0</v>
      </c>
      <c r="CE424" s="352">
        <v>0</v>
      </c>
      <c r="CF424" s="354">
        <v>0</v>
      </c>
      <c r="CG424" s="355">
        <v>0</v>
      </c>
      <c r="CH424" s="354">
        <v>0</v>
      </c>
      <c r="CI424" s="352">
        <v>15</v>
      </c>
      <c r="CJ424" s="354">
        <v>136.91128148959473</v>
      </c>
      <c r="CK424" s="352">
        <v>0</v>
      </c>
      <c r="CL424" s="354">
        <v>0</v>
      </c>
      <c r="CM424" s="352">
        <v>0</v>
      </c>
      <c r="CN424" s="354">
        <v>0</v>
      </c>
      <c r="CO424" s="352">
        <v>0</v>
      </c>
      <c r="CP424" s="354">
        <v>0</v>
      </c>
      <c r="CQ424" s="352">
        <v>0</v>
      </c>
      <c r="CR424" s="354">
        <v>0</v>
      </c>
      <c r="CS424" s="352">
        <v>0</v>
      </c>
      <c r="CT424" s="354">
        <v>0</v>
      </c>
      <c r="CU424" s="352">
        <v>2</v>
      </c>
      <c r="CV424" s="354">
        <v>18.254837531945967</v>
      </c>
      <c r="CW424" s="352">
        <v>15</v>
      </c>
      <c r="CX424" s="354">
        <v>136.91128148959473</v>
      </c>
      <c r="CY424" s="355">
        <v>0</v>
      </c>
      <c r="CZ424" s="354">
        <v>0</v>
      </c>
      <c r="DA424" s="355">
        <v>4</v>
      </c>
      <c r="DB424" s="354">
        <v>36.509675063891933</v>
      </c>
      <c r="DC424" s="355">
        <v>10</v>
      </c>
      <c r="DD424" s="354">
        <v>91.274187659729833</v>
      </c>
      <c r="DE424" s="355">
        <v>3</v>
      </c>
      <c r="DF424" s="354">
        <v>27.382256297918946</v>
      </c>
      <c r="DG424" s="355">
        <v>10</v>
      </c>
      <c r="DH424" s="354">
        <v>91.274187659729833</v>
      </c>
      <c r="DI424" s="347">
        <v>27</v>
      </c>
      <c r="DJ424" s="354">
        <v>246.44030668127056</v>
      </c>
      <c r="DK424" s="355">
        <v>0</v>
      </c>
      <c r="DL424" s="354">
        <v>0</v>
      </c>
      <c r="DM424" s="347">
        <v>4</v>
      </c>
      <c r="DN424" s="394">
        <v>36.509675063891933</v>
      </c>
    </row>
    <row r="425" spans="2:118">
      <c r="B425" s="356" t="s">
        <v>294</v>
      </c>
      <c r="C425" s="347">
        <v>0</v>
      </c>
      <c r="D425" s="348">
        <v>0</v>
      </c>
      <c r="E425" s="347">
        <v>0</v>
      </c>
      <c r="F425" s="348">
        <v>0</v>
      </c>
      <c r="G425" s="347">
        <v>0</v>
      </c>
      <c r="H425" s="348">
        <v>0</v>
      </c>
      <c r="I425" s="347">
        <v>0</v>
      </c>
      <c r="J425" s="348">
        <v>0</v>
      </c>
      <c r="K425" s="347">
        <v>2</v>
      </c>
      <c r="L425" s="348">
        <v>15.295197308045275</v>
      </c>
      <c r="M425" s="347">
        <v>0</v>
      </c>
      <c r="N425" s="348">
        <v>0</v>
      </c>
      <c r="O425" s="347">
        <v>0</v>
      </c>
      <c r="P425" s="348">
        <v>0</v>
      </c>
      <c r="Q425" s="347">
        <v>0</v>
      </c>
      <c r="R425" s="348">
        <v>0</v>
      </c>
      <c r="S425" s="347">
        <v>0</v>
      </c>
      <c r="T425" s="348">
        <v>0</v>
      </c>
      <c r="U425" s="347">
        <v>0</v>
      </c>
      <c r="V425" s="348">
        <v>0</v>
      </c>
      <c r="W425" s="347"/>
      <c r="X425" s="348">
        <v>0</v>
      </c>
      <c r="Y425" s="347">
        <v>0</v>
      </c>
      <c r="Z425" s="348">
        <v>0</v>
      </c>
      <c r="AA425" s="347">
        <v>0</v>
      </c>
      <c r="AB425" s="348">
        <v>0</v>
      </c>
      <c r="AC425" s="347">
        <v>2</v>
      </c>
      <c r="AD425" s="348">
        <v>15.295197308045275</v>
      </c>
      <c r="AE425" s="347">
        <v>1</v>
      </c>
      <c r="AF425" s="348">
        <v>7.6475986540226373</v>
      </c>
      <c r="AG425" s="347">
        <v>0</v>
      </c>
      <c r="AH425" s="348">
        <v>0</v>
      </c>
      <c r="AI425" s="347">
        <v>0</v>
      </c>
      <c r="AJ425" s="348">
        <v>0</v>
      </c>
      <c r="AK425" s="347">
        <v>0</v>
      </c>
      <c r="AL425" s="348">
        <v>0</v>
      </c>
      <c r="AM425" s="347">
        <v>2</v>
      </c>
      <c r="AN425" s="348">
        <v>15.295197308045275</v>
      </c>
      <c r="AO425" s="347">
        <v>0</v>
      </c>
      <c r="AP425" s="348">
        <v>0</v>
      </c>
      <c r="AQ425" s="350">
        <v>1</v>
      </c>
      <c r="AR425" s="351">
        <v>7.6475986540226373</v>
      </c>
      <c r="AS425" s="350">
        <v>0</v>
      </c>
      <c r="AT425" s="351">
        <v>0</v>
      </c>
      <c r="AU425" s="350">
        <v>1</v>
      </c>
      <c r="AV425" s="351">
        <v>7.6475986540226373</v>
      </c>
      <c r="AW425" s="350">
        <v>0</v>
      </c>
      <c r="AX425" s="351">
        <v>0</v>
      </c>
      <c r="AY425" s="350">
        <v>0</v>
      </c>
      <c r="AZ425" s="351">
        <v>0</v>
      </c>
      <c r="BA425" s="347">
        <v>0</v>
      </c>
      <c r="BB425" s="348">
        <v>0</v>
      </c>
      <c r="BC425" s="350">
        <v>4</v>
      </c>
      <c r="BD425" s="348">
        <v>30.590394616090549</v>
      </c>
      <c r="BE425" s="353">
        <v>37</v>
      </c>
      <c r="BF425" s="348">
        <v>282.96115019883757</v>
      </c>
      <c r="BG425" s="352">
        <v>2</v>
      </c>
      <c r="BH425" s="348">
        <v>15.295197308045275</v>
      </c>
      <c r="BI425" s="352">
        <v>39</v>
      </c>
      <c r="BJ425" s="348">
        <v>298.25634750688283</v>
      </c>
      <c r="BK425" s="353"/>
      <c r="BL425" s="348">
        <v>0</v>
      </c>
      <c r="BM425" s="353"/>
      <c r="BN425" s="354">
        <v>0</v>
      </c>
      <c r="BO425" s="353"/>
      <c r="BP425" s="354">
        <v>0</v>
      </c>
      <c r="BQ425" s="353">
        <v>0</v>
      </c>
      <c r="BR425" s="354">
        <v>0</v>
      </c>
      <c r="BS425" s="353">
        <v>11</v>
      </c>
      <c r="BT425" s="354">
        <v>161.83610416360159</v>
      </c>
      <c r="BU425" s="353">
        <v>0</v>
      </c>
      <c r="BV425" s="354">
        <v>0</v>
      </c>
      <c r="BW425" s="352">
        <v>11</v>
      </c>
      <c r="BX425" s="354">
        <v>161.83610416360159</v>
      </c>
      <c r="BY425" s="353">
        <v>0</v>
      </c>
      <c r="BZ425" s="354">
        <v>0</v>
      </c>
      <c r="CA425" s="352">
        <v>1</v>
      </c>
      <c r="CB425" s="354">
        <v>7.6475986540226373</v>
      </c>
      <c r="CC425" s="352">
        <v>0</v>
      </c>
      <c r="CD425" s="354">
        <v>0</v>
      </c>
      <c r="CE425" s="352">
        <v>0</v>
      </c>
      <c r="CF425" s="354">
        <v>0</v>
      </c>
      <c r="CG425" s="355">
        <v>0</v>
      </c>
      <c r="CH425" s="354">
        <v>0</v>
      </c>
      <c r="CI425" s="352">
        <v>12</v>
      </c>
      <c r="CJ425" s="354">
        <v>91.771183848271633</v>
      </c>
      <c r="CK425" s="352">
        <v>1</v>
      </c>
      <c r="CL425" s="354">
        <v>7.6475986540226373</v>
      </c>
      <c r="CM425" s="352">
        <v>0</v>
      </c>
      <c r="CN425" s="354">
        <v>0</v>
      </c>
      <c r="CO425" s="352">
        <v>1</v>
      </c>
      <c r="CP425" s="354">
        <v>30.665440049064706</v>
      </c>
      <c r="CQ425" s="352">
        <v>0</v>
      </c>
      <c r="CR425" s="354">
        <v>0</v>
      </c>
      <c r="CS425" s="352">
        <v>0</v>
      </c>
      <c r="CT425" s="354">
        <v>0</v>
      </c>
      <c r="CU425" s="352">
        <v>65</v>
      </c>
      <c r="CV425" s="354">
        <v>497.09391251147144</v>
      </c>
      <c r="CW425" s="352">
        <v>24</v>
      </c>
      <c r="CX425" s="354">
        <v>183.54236769654327</v>
      </c>
      <c r="CY425" s="355">
        <v>2</v>
      </c>
      <c r="CZ425" s="354">
        <v>15.295197308045275</v>
      </c>
      <c r="DA425" s="355">
        <v>0</v>
      </c>
      <c r="DB425" s="354">
        <v>0</v>
      </c>
      <c r="DC425" s="355">
        <v>74</v>
      </c>
      <c r="DD425" s="354">
        <v>565.92230039767514</v>
      </c>
      <c r="DE425" s="355">
        <v>2</v>
      </c>
      <c r="DF425" s="354">
        <v>15.295197308045275</v>
      </c>
      <c r="DG425" s="355">
        <v>9</v>
      </c>
      <c r="DH425" s="354">
        <v>68.828387886203728</v>
      </c>
      <c r="DI425" s="347">
        <v>85</v>
      </c>
      <c r="DJ425" s="354">
        <v>650.04588559192416</v>
      </c>
      <c r="DK425" s="355">
        <v>0</v>
      </c>
      <c r="DL425" s="354">
        <v>0</v>
      </c>
      <c r="DM425" s="347">
        <v>5</v>
      </c>
      <c r="DN425" s="394">
        <v>38.237993270113186</v>
      </c>
    </row>
    <row r="426" spans="2:118">
      <c r="B426" s="356" t="s">
        <v>466</v>
      </c>
      <c r="C426" s="347">
        <v>0</v>
      </c>
      <c r="D426" s="348">
        <v>0</v>
      </c>
      <c r="E426" s="347">
        <v>0</v>
      </c>
      <c r="F426" s="348">
        <v>0</v>
      </c>
      <c r="G426" s="347">
        <v>0</v>
      </c>
      <c r="H426" s="348">
        <v>0</v>
      </c>
      <c r="I426" s="347">
        <v>0</v>
      </c>
      <c r="J426" s="348">
        <v>0</v>
      </c>
      <c r="K426" s="347">
        <v>0</v>
      </c>
      <c r="L426" s="348">
        <v>0</v>
      </c>
      <c r="M426" s="347">
        <v>0</v>
      </c>
      <c r="N426" s="348">
        <v>0</v>
      </c>
      <c r="O426" s="347">
        <v>0</v>
      </c>
      <c r="P426" s="348">
        <v>0</v>
      </c>
      <c r="Q426" s="347">
        <v>0</v>
      </c>
      <c r="R426" s="348">
        <v>0</v>
      </c>
      <c r="S426" s="347">
        <v>0</v>
      </c>
      <c r="T426" s="348">
        <v>0</v>
      </c>
      <c r="U426" s="347">
        <v>0</v>
      </c>
      <c r="V426" s="348">
        <v>0</v>
      </c>
      <c r="W426" s="347"/>
      <c r="X426" s="348">
        <v>0</v>
      </c>
      <c r="Y426" s="347">
        <v>0</v>
      </c>
      <c r="Z426" s="348">
        <v>0</v>
      </c>
      <c r="AA426" s="347">
        <v>0</v>
      </c>
      <c r="AB426" s="348">
        <v>0</v>
      </c>
      <c r="AC426" s="347">
        <v>1</v>
      </c>
      <c r="AD426" s="348">
        <v>5.6650804441423066</v>
      </c>
      <c r="AE426" s="347">
        <v>0</v>
      </c>
      <c r="AF426" s="348">
        <v>0</v>
      </c>
      <c r="AG426" s="347">
        <v>0</v>
      </c>
      <c r="AH426" s="348">
        <v>0</v>
      </c>
      <c r="AI426" s="347">
        <v>0</v>
      </c>
      <c r="AJ426" s="348">
        <v>0</v>
      </c>
      <c r="AK426" s="347">
        <v>1</v>
      </c>
      <c r="AL426" s="348">
        <v>5</v>
      </c>
      <c r="AM426" s="347">
        <v>6</v>
      </c>
      <c r="AN426" s="348">
        <v>33.990482664853836</v>
      </c>
      <c r="AO426" s="347">
        <v>0</v>
      </c>
      <c r="AP426" s="348">
        <v>0</v>
      </c>
      <c r="AQ426" s="350">
        <v>0</v>
      </c>
      <c r="AR426" s="351">
        <v>0</v>
      </c>
      <c r="AS426" s="350">
        <v>0</v>
      </c>
      <c r="AT426" s="351">
        <v>0</v>
      </c>
      <c r="AU426" s="350">
        <v>0</v>
      </c>
      <c r="AV426" s="351">
        <v>0</v>
      </c>
      <c r="AW426" s="350">
        <v>0</v>
      </c>
      <c r="AX426" s="351">
        <v>0</v>
      </c>
      <c r="AY426" s="350">
        <v>0</v>
      </c>
      <c r="AZ426" s="351">
        <v>0</v>
      </c>
      <c r="BA426" s="347">
        <v>0</v>
      </c>
      <c r="BB426" s="348">
        <v>0</v>
      </c>
      <c r="BC426" s="350">
        <v>6</v>
      </c>
      <c r="BD426" s="348">
        <v>33.990482664853836</v>
      </c>
      <c r="BE426" s="353">
        <v>3</v>
      </c>
      <c r="BF426" s="348">
        <v>16.995241332426918</v>
      </c>
      <c r="BG426" s="352">
        <v>0</v>
      </c>
      <c r="BH426" s="348">
        <v>0</v>
      </c>
      <c r="BI426" s="352">
        <v>3</v>
      </c>
      <c r="BJ426" s="348">
        <v>16.995241332426918</v>
      </c>
      <c r="BK426" s="353"/>
      <c r="BL426" s="348">
        <v>0</v>
      </c>
      <c r="BM426" s="353"/>
      <c r="BN426" s="354">
        <v>0</v>
      </c>
      <c r="BO426" s="353"/>
      <c r="BP426" s="354">
        <v>0</v>
      </c>
      <c r="BQ426" s="353">
        <v>0</v>
      </c>
      <c r="BR426" s="354">
        <v>0</v>
      </c>
      <c r="BS426" s="353">
        <v>1</v>
      </c>
      <c r="BT426" s="354">
        <v>9.6889836256176736</v>
      </c>
      <c r="BU426" s="353">
        <v>0</v>
      </c>
      <c r="BV426" s="354">
        <v>0</v>
      </c>
      <c r="BW426" s="352">
        <v>1</v>
      </c>
      <c r="BX426" s="354">
        <v>9.6889836256176736</v>
      </c>
      <c r="BY426" s="353">
        <v>0</v>
      </c>
      <c r="BZ426" s="354">
        <v>0</v>
      </c>
      <c r="CA426" s="352">
        <v>0</v>
      </c>
      <c r="CB426" s="354">
        <v>0</v>
      </c>
      <c r="CC426" s="352">
        <v>0</v>
      </c>
      <c r="CD426" s="354">
        <v>0</v>
      </c>
      <c r="CE426" s="352">
        <v>1</v>
      </c>
      <c r="CF426" s="354">
        <v>5.6650804441423066</v>
      </c>
      <c r="CG426" s="355">
        <v>0</v>
      </c>
      <c r="CH426" s="354">
        <v>0</v>
      </c>
      <c r="CI426" s="352">
        <v>1</v>
      </c>
      <c r="CJ426" s="354">
        <v>5.6650804441423066</v>
      </c>
      <c r="CK426" s="352">
        <v>1</v>
      </c>
      <c r="CL426" s="354">
        <v>5.6650804441423066</v>
      </c>
      <c r="CM426" s="352">
        <v>0</v>
      </c>
      <c r="CN426" s="354">
        <v>0</v>
      </c>
      <c r="CO426" s="352">
        <v>1</v>
      </c>
      <c r="CP426" s="354">
        <v>22.471910112359552</v>
      </c>
      <c r="CQ426" s="352">
        <v>0</v>
      </c>
      <c r="CR426" s="354">
        <v>0</v>
      </c>
      <c r="CS426" s="352">
        <v>1</v>
      </c>
      <c r="CT426" s="354">
        <v>5</v>
      </c>
      <c r="CU426" s="352">
        <v>4</v>
      </c>
      <c r="CV426" s="354">
        <v>22.660321776569226</v>
      </c>
      <c r="CW426" s="352">
        <v>0</v>
      </c>
      <c r="CX426" s="354">
        <v>0</v>
      </c>
      <c r="CY426" s="355">
        <v>0</v>
      </c>
      <c r="CZ426" s="354">
        <v>0</v>
      </c>
      <c r="DA426" s="355">
        <v>0</v>
      </c>
      <c r="DB426" s="354">
        <v>0</v>
      </c>
      <c r="DC426" s="355">
        <v>4</v>
      </c>
      <c r="DD426" s="354">
        <v>22.660321776569226</v>
      </c>
      <c r="DE426" s="355">
        <v>0</v>
      </c>
      <c r="DF426" s="354">
        <v>0</v>
      </c>
      <c r="DG426" s="355">
        <v>2</v>
      </c>
      <c r="DH426" s="354">
        <v>11.330160888284613</v>
      </c>
      <c r="DI426" s="347">
        <v>6</v>
      </c>
      <c r="DJ426" s="354">
        <v>33.990482664853836</v>
      </c>
      <c r="DK426" s="355">
        <v>0</v>
      </c>
      <c r="DL426" s="354">
        <v>0</v>
      </c>
      <c r="DM426" s="347">
        <v>14</v>
      </c>
      <c r="DN426" s="394">
        <v>79.311126217992296</v>
      </c>
    </row>
    <row r="427" spans="2:118">
      <c r="B427" s="356" t="s">
        <v>282</v>
      </c>
      <c r="C427" s="347">
        <v>0</v>
      </c>
      <c r="D427" s="348">
        <v>0</v>
      </c>
      <c r="E427" s="347">
        <v>2</v>
      </c>
      <c r="F427" s="348">
        <v>7.4126236981579625</v>
      </c>
      <c r="G427" s="347">
        <v>0</v>
      </c>
      <c r="H427" s="348">
        <v>0</v>
      </c>
      <c r="I427" s="347">
        <v>1</v>
      </c>
      <c r="J427" s="348">
        <v>3.7063118490789813</v>
      </c>
      <c r="K427" s="347">
        <v>1</v>
      </c>
      <c r="L427" s="348">
        <v>3.7063118490789813</v>
      </c>
      <c r="M427" s="347">
        <v>0</v>
      </c>
      <c r="N427" s="348">
        <v>0</v>
      </c>
      <c r="O427" s="347">
        <v>0</v>
      </c>
      <c r="P427" s="348">
        <v>0</v>
      </c>
      <c r="Q427" s="347">
        <v>0</v>
      </c>
      <c r="R427" s="348">
        <v>0</v>
      </c>
      <c r="S427" s="347">
        <v>0</v>
      </c>
      <c r="T427" s="348">
        <v>0</v>
      </c>
      <c r="U427" s="347">
        <v>0</v>
      </c>
      <c r="V427" s="348">
        <v>0</v>
      </c>
      <c r="W427" s="347"/>
      <c r="X427" s="348">
        <v>0</v>
      </c>
      <c r="Y427" s="347">
        <v>0</v>
      </c>
      <c r="Z427" s="348">
        <v>0</v>
      </c>
      <c r="AA427" s="347">
        <v>0</v>
      </c>
      <c r="AB427" s="348">
        <v>0</v>
      </c>
      <c r="AC427" s="347">
        <v>3</v>
      </c>
      <c r="AD427" s="348">
        <v>11.118935547236944</v>
      </c>
      <c r="AE427" s="347">
        <v>1</v>
      </c>
      <c r="AF427" s="348">
        <v>3.7063118490789813</v>
      </c>
      <c r="AG427" s="347">
        <v>0</v>
      </c>
      <c r="AH427" s="348">
        <v>0</v>
      </c>
      <c r="AI427" s="347">
        <v>0</v>
      </c>
      <c r="AJ427" s="348">
        <v>0</v>
      </c>
      <c r="AK427" s="347">
        <v>4</v>
      </c>
      <c r="AL427" s="348">
        <v>9.2378752886836022</v>
      </c>
      <c r="AM427" s="347">
        <v>16</v>
      </c>
      <c r="AN427" s="348">
        <v>59.3009895852637</v>
      </c>
      <c r="AO427" s="347">
        <v>0</v>
      </c>
      <c r="AP427" s="348">
        <v>0</v>
      </c>
      <c r="AQ427" s="350">
        <v>11</v>
      </c>
      <c r="AR427" s="351">
        <v>40.769430339868798</v>
      </c>
      <c r="AS427" s="350">
        <v>0</v>
      </c>
      <c r="AT427" s="351">
        <v>0</v>
      </c>
      <c r="AU427" s="350">
        <v>2</v>
      </c>
      <c r="AV427" s="351">
        <v>7.4126236981579625</v>
      </c>
      <c r="AW427" s="350">
        <v>0</v>
      </c>
      <c r="AX427" s="351">
        <v>0</v>
      </c>
      <c r="AY427" s="350">
        <v>0</v>
      </c>
      <c r="AZ427" s="351">
        <v>0</v>
      </c>
      <c r="BA427" s="347">
        <v>0</v>
      </c>
      <c r="BB427" s="348">
        <v>0</v>
      </c>
      <c r="BC427" s="350">
        <v>29</v>
      </c>
      <c r="BD427" s="348">
        <v>107.48304362329046</v>
      </c>
      <c r="BE427" s="353">
        <v>1</v>
      </c>
      <c r="BF427" s="348">
        <v>3.7063118490789813</v>
      </c>
      <c r="BG427" s="352">
        <v>0</v>
      </c>
      <c r="BH427" s="348">
        <v>0</v>
      </c>
      <c r="BI427" s="352">
        <v>1</v>
      </c>
      <c r="BJ427" s="348">
        <v>3.7063118490789813</v>
      </c>
      <c r="BK427" s="353"/>
      <c r="BL427" s="348">
        <v>0</v>
      </c>
      <c r="BM427" s="353"/>
      <c r="BN427" s="354">
        <v>0</v>
      </c>
      <c r="BO427" s="353"/>
      <c r="BP427" s="354">
        <v>0</v>
      </c>
      <c r="BQ427" s="353">
        <v>0</v>
      </c>
      <c r="BR427" s="354">
        <v>0</v>
      </c>
      <c r="BS427" s="353">
        <v>0</v>
      </c>
      <c r="BT427" s="354">
        <v>0</v>
      </c>
      <c r="BU427" s="353">
        <v>0</v>
      </c>
      <c r="BV427" s="354">
        <v>0</v>
      </c>
      <c r="BW427" s="352">
        <v>0</v>
      </c>
      <c r="BX427" s="354">
        <v>0</v>
      </c>
      <c r="BY427" s="353">
        <v>0</v>
      </c>
      <c r="BZ427" s="354">
        <v>0</v>
      </c>
      <c r="CA427" s="352">
        <v>0</v>
      </c>
      <c r="CB427" s="354">
        <v>0</v>
      </c>
      <c r="CC427" s="352">
        <v>43</v>
      </c>
      <c r="CD427" s="354">
        <v>159.37140951039621</v>
      </c>
      <c r="CE427" s="352">
        <v>1</v>
      </c>
      <c r="CF427" s="354">
        <v>3.7063118490789813</v>
      </c>
      <c r="CG427" s="355">
        <v>0</v>
      </c>
      <c r="CH427" s="354">
        <v>0</v>
      </c>
      <c r="CI427" s="352">
        <v>55</v>
      </c>
      <c r="CJ427" s="354">
        <v>203.84715169934398</v>
      </c>
      <c r="CK427" s="352">
        <v>12</v>
      </c>
      <c r="CL427" s="354">
        <v>44.475742188947777</v>
      </c>
      <c r="CM427" s="352">
        <v>0</v>
      </c>
      <c r="CN427" s="354">
        <v>0</v>
      </c>
      <c r="CO427" s="352">
        <v>0</v>
      </c>
      <c r="CP427" s="354">
        <v>0</v>
      </c>
      <c r="CQ427" s="352">
        <v>2</v>
      </c>
      <c r="CR427" s="354">
        <v>4.6189376443418011</v>
      </c>
      <c r="CS427" s="352">
        <v>2</v>
      </c>
      <c r="CT427" s="354">
        <v>4.6189376443418011</v>
      </c>
      <c r="CU427" s="352">
        <v>34</v>
      </c>
      <c r="CV427" s="354">
        <v>126.01460286868536</v>
      </c>
      <c r="CW427" s="352">
        <v>0</v>
      </c>
      <c r="CX427" s="354">
        <v>0</v>
      </c>
      <c r="CY427" s="355">
        <v>3</v>
      </c>
      <c r="CZ427" s="354">
        <v>11.118935547236944</v>
      </c>
      <c r="DA427" s="355">
        <v>0</v>
      </c>
      <c r="DB427" s="354">
        <v>0</v>
      </c>
      <c r="DC427" s="355">
        <v>5</v>
      </c>
      <c r="DD427" s="354">
        <v>18.531559245394906</v>
      </c>
      <c r="DE427" s="355">
        <v>2</v>
      </c>
      <c r="DF427" s="354">
        <v>7.4126236981579625</v>
      </c>
      <c r="DG427" s="355">
        <v>0</v>
      </c>
      <c r="DH427" s="354">
        <v>0</v>
      </c>
      <c r="DI427" s="347">
        <v>7</v>
      </c>
      <c r="DJ427" s="354">
        <v>25.944182943552867</v>
      </c>
      <c r="DK427" s="347">
        <v>0</v>
      </c>
      <c r="DL427" s="354">
        <v>0</v>
      </c>
      <c r="DM427" s="347">
        <v>32</v>
      </c>
      <c r="DN427" s="394">
        <v>118.6019791705274</v>
      </c>
    </row>
    <row r="428" spans="2:118" ht="13.5" thickBot="1">
      <c r="B428" s="358" t="s">
        <v>296</v>
      </c>
      <c r="C428" s="359">
        <v>0</v>
      </c>
      <c r="D428" s="360">
        <v>0</v>
      </c>
      <c r="E428" s="359">
        <v>0</v>
      </c>
      <c r="F428" s="360">
        <v>0</v>
      </c>
      <c r="G428" s="359">
        <v>0</v>
      </c>
      <c r="H428" s="360">
        <v>0</v>
      </c>
      <c r="I428" s="359">
        <v>1</v>
      </c>
      <c r="J428" s="360">
        <v>2.7697762020828716</v>
      </c>
      <c r="K428" s="359">
        <v>2</v>
      </c>
      <c r="L428" s="360">
        <v>5.5395524041657431</v>
      </c>
      <c r="M428" s="359">
        <v>0</v>
      </c>
      <c r="N428" s="360">
        <v>0</v>
      </c>
      <c r="O428" s="359">
        <v>0</v>
      </c>
      <c r="P428" s="360">
        <v>0</v>
      </c>
      <c r="Q428" s="359">
        <v>0</v>
      </c>
      <c r="R428" s="360">
        <v>0</v>
      </c>
      <c r="S428" s="359">
        <v>0</v>
      </c>
      <c r="T428" s="360">
        <v>0</v>
      </c>
      <c r="U428" s="359">
        <v>0</v>
      </c>
      <c r="V428" s="360">
        <v>0</v>
      </c>
      <c r="W428" s="359"/>
      <c r="X428" s="360">
        <v>0</v>
      </c>
      <c r="Y428" s="359">
        <v>1</v>
      </c>
      <c r="Z428" s="360">
        <v>2.7697762020828716</v>
      </c>
      <c r="AA428" s="359">
        <v>1</v>
      </c>
      <c r="AB428" s="360">
        <v>2.7697762020828716</v>
      </c>
      <c r="AC428" s="359">
        <v>0</v>
      </c>
      <c r="AD428" s="360">
        <v>0</v>
      </c>
      <c r="AE428" s="359">
        <v>0</v>
      </c>
      <c r="AF428" s="360">
        <v>0</v>
      </c>
      <c r="AG428" s="359">
        <v>0</v>
      </c>
      <c r="AH428" s="360">
        <v>0</v>
      </c>
      <c r="AI428" s="359">
        <v>0</v>
      </c>
      <c r="AJ428" s="360">
        <v>0</v>
      </c>
      <c r="AK428" s="359">
        <v>7</v>
      </c>
      <c r="AL428" s="360">
        <v>15.730337078651687</v>
      </c>
      <c r="AM428" s="359">
        <v>28</v>
      </c>
      <c r="AN428" s="360">
        <v>77.553733658320411</v>
      </c>
      <c r="AO428" s="359">
        <v>0</v>
      </c>
      <c r="AP428" s="360">
        <v>0</v>
      </c>
      <c r="AQ428" s="359">
        <v>13</v>
      </c>
      <c r="AR428" s="360">
        <v>36.007090627077332</v>
      </c>
      <c r="AS428" s="359">
        <v>0</v>
      </c>
      <c r="AT428" s="360">
        <v>0</v>
      </c>
      <c r="AU428" s="359">
        <v>4</v>
      </c>
      <c r="AV428" s="360">
        <v>11.079104808331486</v>
      </c>
      <c r="AW428" s="359">
        <v>0</v>
      </c>
      <c r="AX428" s="360">
        <v>0</v>
      </c>
      <c r="AY428" s="359">
        <v>1</v>
      </c>
      <c r="AZ428" s="360">
        <v>2.7697762020828716</v>
      </c>
      <c r="BA428" s="359">
        <v>0</v>
      </c>
      <c r="BB428" s="360">
        <v>0</v>
      </c>
      <c r="BC428" s="359">
        <v>46</v>
      </c>
      <c r="BD428" s="360">
        <v>127.4097052958121</v>
      </c>
      <c r="BE428" s="363">
        <v>4</v>
      </c>
      <c r="BF428" s="360">
        <v>11.079104808331486</v>
      </c>
      <c r="BG428" s="364">
        <v>0</v>
      </c>
      <c r="BH428" s="360">
        <v>0</v>
      </c>
      <c r="BI428" s="364">
        <v>4</v>
      </c>
      <c r="BJ428" s="360">
        <v>11.079104808331486</v>
      </c>
      <c r="BK428" s="363"/>
      <c r="BL428" s="360">
        <v>0</v>
      </c>
      <c r="BM428" s="363"/>
      <c r="BN428" s="365">
        <v>0</v>
      </c>
      <c r="BO428" s="363"/>
      <c r="BP428" s="365">
        <v>0</v>
      </c>
      <c r="BQ428" s="363">
        <v>0</v>
      </c>
      <c r="BR428" s="365">
        <v>0</v>
      </c>
      <c r="BS428" s="363">
        <v>14</v>
      </c>
      <c r="BT428" s="365">
        <v>67.040176219891777</v>
      </c>
      <c r="BU428" s="363">
        <v>0</v>
      </c>
      <c r="BV428" s="365">
        <v>0</v>
      </c>
      <c r="BW428" s="364">
        <v>14</v>
      </c>
      <c r="BX428" s="365">
        <v>67.040176219891777</v>
      </c>
      <c r="BY428" s="363">
        <v>0</v>
      </c>
      <c r="BZ428" s="365">
        <v>0</v>
      </c>
      <c r="CA428" s="364">
        <v>1</v>
      </c>
      <c r="CB428" s="365">
        <v>2.7697762020828716</v>
      </c>
      <c r="CC428" s="364">
        <v>0</v>
      </c>
      <c r="CD428" s="365">
        <v>0</v>
      </c>
      <c r="CE428" s="364">
        <v>0</v>
      </c>
      <c r="CF428" s="365">
        <v>0</v>
      </c>
      <c r="CG428" s="366">
        <v>0</v>
      </c>
      <c r="CH428" s="365">
        <v>0</v>
      </c>
      <c r="CI428" s="364">
        <v>45</v>
      </c>
      <c r="CJ428" s="365">
        <v>124.63992909372924</v>
      </c>
      <c r="CK428" s="364">
        <v>1</v>
      </c>
      <c r="CL428" s="365">
        <v>2.7697762020828716</v>
      </c>
      <c r="CM428" s="364">
        <v>0</v>
      </c>
      <c r="CN428" s="365">
        <v>0</v>
      </c>
      <c r="CO428" s="364">
        <v>0</v>
      </c>
      <c r="CP428" s="365">
        <v>0</v>
      </c>
      <c r="CQ428" s="364">
        <v>0</v>
      </c>
      <c r="CR428" s="365">
        <v>0</v>
      </c>
      <c r="CS428" s="364">
        <v>0</v>
      </c>
      <c r="CT428" s="365">
        <v>0</v>
      </c>
      <c r="CU428" s="364">
        <v>72</v>
      </c>
      <c r="CV428" s="365">
        <v>199.42388654996677</v>
      </c>
      <c r="CW428" s="364">
        <v>2</v>
      </c>
      <c r="CX428" s="365">
        <v>5.5395524041657431</v>
      </c>
      <c r="CY428" s="366">
        <v>1</v>
      </c>
      <c r="CZ428" s="365">
        <v>2.7697762020828716</v>
      </c>
      <c r="DA428" s="366">
        <v>2</v>
      </c>
      <c r="DB428" s="365">
        <v>5.5395524041657431</v>
      </c>
      <c r="DC428" s="366">
        <v>6</v>
      </c>
      <c r="DD428" s="365">
        <v>16.618657212497233</v>
      </c>
      <c r="DE428" s="366">
        <v>1</v>
      </c>
      <c r="DF428" s="365">
        <v>2.7697762020828716</v>
      </c>
      <c r="DG428" s="366">
        <v>5</v>
      </c>
      <c r="DH428" s="365">
        <v>13.848881010414358</v>
      </c>
      <c r="DI428" s="359">
        <v>14</v>
      </c>
      <c r="DJ428" s="365">
        <v>38.776866829160205</v>
      </c>
      <c r="DK428" s="359">
        <v>0</v>
      </c>
      <c r="DL428" s="365">
        <v>0</v>
      </c>
      <c r="DM428" s="359">
        <v>34</v>
      </c>
      <c r="DN428" s="395">
        <v>94.172390870817637</v>
      </c>
    </row>
    <row r="429" spans="2:118" ht="16.5" customHeight="1" thickBot="1">
      <c r="B429" s="388" t="s">
        <v>85</v>
      </c>
      <c r="C429" s="344">
        <v>0</v>
      </c>
      <c r="D429" s="345">
        <v>0</v>
      </c>
      <c r="E429" s="344">
        <v>128</v>
      </c>
      <c r="F429" s="345">
        <v>22.304120163447383</v>
      </c>
      <c r="G429" s="344">
        <v>0</v>
      </c>
      <c r="H429" s="345">
        <v>0</v>
      </c>
      <c r="I429" s="344">
        <v>43</v>
      </c>
      <c r="J429" s="345">
        <v>7.4927903674081051</v>
      </c>
      <c r="K429" s="344">
        <v>15</v>
      </c>
      <c r="L429" s="345">
        <v>2.61376408165399</v>
      </c>
      <c r="M429" s="344">
        <v>0</v>
      </c>
      <c r="N429" s="345">
        <v>0</v>
      </c>
      <c r="O429" s="344">
        <v>0</v>
      </c>
      <c r="P429" s="345">
        <v>0</v>
      </c>
      <c r="Q429" s="344">
        <v>0</v>
      </c>
      <c r="R429" s="345">
        <v>0</v>
      </c>
      <c r="S429" s="344">
        <v>0</v>
      </c>
      <c r="T429" s="345">
        <v>0</v>
      </c>
      <c r="U429" s="344">
        <v>0</v>
      </c>
      <c r="V429" s="345">
        <v>0</v>
      </c>
      <c r="W429" s="344"/>
      <c r="X429" s="345">
        <v>0</v>
      </c>
      <c r="Y429" s="344">
        <v>3</v>
      </c>
      <c r="Z429" s="345">
        <v>0.52275281633079795</v>
      </c>
      <c r="AA429" s="344">
        <v>33</v>
      </c>
      <c r="AB429" s="345">
        <v>5.7502809796387773</v>
      </c>
      <c r="AC429" s="344">
        <v>22</v>
      </c>
      <c r="AD429" s="345">
        <v>3.8335206530925188</v>
      </c>
      <c r="AE429" s="344">
        <v>51</v>
      </c>
      <c r="AF429" s="345">
        <v>8.8867978776235645</v>
      </c>
      <c r="AG429" s="344">
        <v>3</v>
      </c>
      <c r="AH429" s="345">
        <v>0.43084877208099959</v>
      </c>
      <c r="AI429" s="344">
        <v>13</v>
      </c>
      <c r="AJ429" s="345">
        <v>1.8403171007927519</v>
      </c>
      <c r="AK429" s="344">
        <v>78</v>
      </c>
      <c r="AL429" s="345">
        <v>11.202068074105989</v>
      </c>
      <c r="AM429" s="344">
        <v>170</v>
      </c>
      <c r="AN429" s="345">
        <v>29.622659592078548</v>
      </c>
      <c r="AO429" s="344">
        <v>1</v>
      </c>
      <c r="AP429" s="345">
        <v>0.17425093877693268</v>
      </c>
      <c r="AQ429" s="374">
        <v>114</v>
      </c>
      <c r="AR429" s="375">
        <v>19.864607020570322</v>
      </c>
      <c r="AS429" s="374">
        <v>7</v>
      </c>
      <c r="AT429" s="375">
        <v>1.2197565714385286</v>
      </c>
      <c r="AU429" s="374">
        <v>41</v>
      </c>
      <c r="AV429" s="375">
        <v>7.1442884898542394</v>
      </c>
      <c r="AW429" s="374">
        <v>1</v>
      </c>
      <c r="AX429" s="375">
        <v>0.17425093877693268</v>
      </c>
      <c r="AY429" s="374">
        <v>31</v>
      </c>
      <c r="AZ429" s="375">
        <v>5.4017791020849124</v>
      </c>
      <c r="BA429" s="374">
        <v>0</v>
      </c>
      <c r="BB429" s="375">
        <v>0</v>
      </c>
      <c r="BC429" s="374">
        <v>365</v>
      </c>
      <c r="BD429" s="375">
        <v>63.601592653580418</v>
      </c>
      <c r="BE429" s="344">
        <v>180</v>
      </c>
      <c r="BF429" s="375">
        <v>31.365168979847876</v>
      </c>
      <c r="BG429" s="376">
        <v>7</v>
      </c>
      <c r="BH429" s="375">
        <v>1.2197565714385286</v>
      </c>
      <c r="BI429" s="376">
        <v>187</v>
      </c>
      <c r="BJ429" s="375">
        <v>32.58492555128641</v>
      </c>
      <c r="BK429" s="344"/>
      <c r="BL429" s="375">
        <v>0</v>
      </c>
      <c r="BM429" s="344"/>
      <c r="BN429" s="345">
        <v>0</v>
      </c>
      <c r="BO429" s="344"/>
      <c r="BP429" s="345">
        <v>0</v>
      </c>
      <c r="BQ429" s="344">
        <v>0</v>
      </c>
      <c r="BR429" s="345">
        <v>0</v>
      </c>
      <c r="BS429" s="344">
        <v>141</v>
      </c>
      <c r="BT429" s="345">
        <v>56.945078289385997</v>
      </c>
      <c r="BU429" s="344">
        <v>7</v>
      </c>
      <c r="BV429" s="345">
        <v>2.827060624295759</v>
      </c>
      <c r="BW429" s="376">
        <v>148</v>
      </c>
      <c r="BX429" s="345">
        <v>59.772138913681765</v>
      </c>
      <c r="BY429" s="344">
        <v>0</v>
      </c>
      <c r="BZ429" s="345">
        <v>0</v>
      </c>
      <c r="CA429" s="376">
        <v>21</v>
      </c>
      <c r="CB429" s="345">
        <v>3.6592697143155859</v>
      </c>
      <c r="CC429" s="376">
        <v>166</v>
      </c>
      <c r="CD429" s="345">
        <v>28.925655836970822</v>
      </c>
      <c r="CE429" s="376">
        <v>3</v>
      </c>
      <c r="CF429" s="345">
        <v>0.52275281633079795</v>
      </c>
      <c r="CG429" s="344">
        <v>0</v>
      </c>
      <c r="CH429" s="345">
        <v>0</v>
      </c>
      <c r="CI429" s="376">
        <v>1464</v>
      </c>
      <c r="CJ429" s="345">
        <v>255.10337436942939</v>
      </c>
      <c r="CK429" s="376">
        <v>64</v>
      </c>
      <c r="CL429" s="345">
        <v>11.152060081723691</v>
      </c>
      <c r="CM429" s="376">
        <v>1</v>
      </c>
      <c r="CN429" s="345">
        <v>0.63430043005569159</v>
      </c>
      <c r="CO429" s="376">
        <v>6</v>
      </c>
      <c r="CP429" s="345">
        <v>3.8058025803341491</v>
      </c>
      <c r="CQ429" s="376">
        <v>6</v>
      </c>
      <c r="CR429" s="345">
        <v>0.86169754416199917</v>
      </c>
      <c r="CS429" s="376">
        <v>28</v>
      </c>
      <c r="CT429" s="345">
        <v>4.0212552060893296</v>
      </c>
      <c r="CU429" s="376">
        <v>1207</v>
      </c>
      <c r="CV429" s="345">
        <v>210.32088310375775</v>
      </c>
      <c r="CW429" s="376">
        <v>68</v>
      </c>
      <c r="CX429" s="345">
        <v>11.849063836831421</v>
      </c>
      <c r="CY429" s="344">
        <v>23</v>
      </c>
      <c r="CZ429" s="345">
        <v>4.0077715918694512</v>
      </c>
      <c r="DA429" s="344">
        <v>80</v>
      </c>
      <c r="DB429" s="345">
        <v>13.940075102154614</v>
      </c>
      <c r="DC429" s="344">
        <v>674</v>
      </c>
      <c r="DD429" s="345">
        <v>117.44513273565262</v>
      </c>
      <c r="DE429" s="344">
        <v>326</v>
      </c>
      <c r="DF429" s="345">
        <v>56.80580604128005</v>
      </c>
      <c r="DG429" s="344">
        <v>141</v>
      </c>
      <c r="DH429" s="345">
        <v>24.569382367547504</v>
      </c>
      <c r="DI429" s="344">
        <v>1221</v>
      </c>
      <c r="DJ429" s="345">
        <v>212.7603962466348</v>
      </c>
      <c r="DK429" s="344">
        <v>1</v>
      </c>
      <c r="DL429" s="345">
        <v>0.17425093877693268</v>
      </c>
      <c r="DM429" s="344">
        <v>363</v>
      </c>
      <c r="DN429" s="377">
        <v>63.253090776026561</v>
      </c>
    </row>
    <row r="430" spans="2:118">
      <c r="B430" s="378" t="s">
        <v>542</v>
      </c>
    </row>
    <row r="431" spans="2:118">
      <c r="B431" s="139"/>
    </row>
    <row r="434" spans="2:52" ht="18">
      <c r="B434" s="627" t="s">
        <v>430</v>
      </c>
      <c r="C434" s="627"/>
      <c r="D434" s="627"/>
    </row>
    <row r="437" spans="2:52" ht="31.5" customHeight="1" thickBot="1">
      <c r="B437" s="781" t="s">
        <v>438</v>
      </c>
      <c r="C437" s="782"/>
      <c r="D437" s="782"/>
      <c r="E437" s="782"/>
      <c r="F437" s="782"/>
      <c r="G437" s="782"/>
      <c r="H437" s="782"/>
      <c r="I437" s="782"/>
      <c r="J437" s="782"/>
      <c r="K437" s="782"/>
      <c r="L437" s="782"/>
      <c r="M437" s="782"/>
      <c r="N437" s="782"/>
      <c r="O437" s="782"/>
      <c r="P437" s="782"/>
      <c r="Q437" s="782"/>
      <c r="R437" s="782"/>
      <c r="S437" s="782"/>
      <c r="T437" s="782"/>
      <c r="U437" s="782"/>
      <c r="V437" s="782"/>
      <c r="W437" s="782"/>
      <c r="X437" s="782"/>
      <c r="Y437" s="782"/>
      <c r="Z437" s="229"/>
      <c r="AA437" s="229"/>
      <c r="AB437" s="229"/>
      <c r="AC437" s="229"/>
      <c r="AD437" s="229"/>
      <c r="AE437" s="229"/>
      <c r="AF437" s="229"/>
      <c r="AG437" s="229"/>
      <c r="AH437" s="229"/>
      <c r="AI437" s="229"/>
      <c r="AJ437" s="229"/>
      <c r="AK437" s="229"/>
      <c r="AL437" s="229"/>
      <c r="AM437" s="229"/>
      <c r="AN437" s="229"/>
      <c r="AO437" s="229"/>
      <c r="AP437" s="229"/>
      <c r="AQ437" s="229"/>
      <c r="AR437" s="229"/>
      <c r="AS437" s="229"/>
      <c r="AT437" s="229"/>
      <c r="AU437" s="229"/>
      <c r="AV437" s="229"/>
      <c r="AW437" s="229"/>
      <c r="AX437" s="229"/>
      <c r="AY437" s="229"/>
      <c r="AZ437" s="229"/>
    </row>
    <row r="438" spans="2:52" ht="83.25" customHeight="1">
      <c r="B438" s="787" t="s">
        <v>400</v>
      </c>
      <c r="C438" s="783" t="s">
        <v>401</v>
      </c>
      <c r="D438" s="784"/>
      <c r="E438" s="783" t="s">
        <v>402</v>
      </c>
      <c r="F438" s="784"/>
      <c r="G438" s="783" t="s">
        <v>403</v>
      </c>
      <c r="H438" s="784"/>
      <c r="I438" s="783" t="s">
        <v>404</v>
      </c>
      <c r="J438" s="784"/>
      <c r="K438" s="783" t="s">
        <v>437</v>
      </c>
      <c r="L438" s="784"/>
      <c r="M438" s="783" t="s">
        <v>436</v>
      </c>
      <c r="N438" s="784"/>
      <c r="O438" s="783" t="s">
        <v>429</v>
      </c>
      <c r="P438" s="784"/>
      <c r="Q438" s="783" t="s">
        <v>426</v>
      </c>
      <c r="R438" s="784"/>
      <c r="S438" s="783" t="s">
        <v>427</v>
      </c>
      <c r="T438" s="784"/>
      <c r="U438" s="783" t="s">
        <v>428</v>
      </c>
      <c r="V438" s="784"/>
      <c r="W438" s="783" t="s">
        <v>406</v>
      </c>
      <c r="X438" s="784"/>
      <c r="Y438" s="783" t="s">
        <v>407</v>
      </c>
      <c r="Z438" s="784"/>
      <c r="AA438" s="783" t="s">
        <v>408</v>
      </c>
      <c r="AB438" s="784"/>
      <c r="AC438" s="783" t="s">
        <v>409</v>
      </c>
      <c r="AD438" s="784"/>
      <c r="AE438" s="783" t="s">
        <v>410</v>
      </c>
      <c r="AF438" s="784"/>
      <c r="AG438" s="783" t="s">
        <v>411</v>
      </c>
      <c r="AH438" s="784"/>
      <c r="AI438" s="783" t="s">
        <v>412</v>
      </c>
      <c r="AJ438" s="784"/>
      <c r="AK438" s="783" t="s">
        <v>685</v>
      </c>
      <c r="AL438" s="784"/>
      <c r="AM438" s="783" t="s">
        <v>413</v>
      </c>
      <c r="AN438" s="784"/>
      <c r="AO438" s="783" t="s">
        <v>686</v>
      </c>
      <c r="AP438" s="784"/>
      <c r="AQ438" s="783" t="s">
        <v>688</v>
      </c>
      <c r="AR438" s="784"/>
      <c r="AS438" s="783" t="s">
        <v>689</v>
      </c>
      <c r="AT438" s="784"/>
      <c r="AU438" s="783" t="s">
        <v>414</v>
      </c>
      <c r="AV438" s="784"/>
      <c r="AW438" s="783" t="s">
        <v>415</v>
      </c>
      <c r="AX438" s="784"/>
      <c r="AY438" s="783" t="s">
        <v>416</v>
      </c>
      <c r="AZ438" s="789"/>
    </row>
    <row r="439" spans="2:52" ht="60.75" thickBot="1">
      <c r="B439" s="788"/>
      <c r="C439" s="235" t="s">
        <v>417</v>
      </c>
      <c r="D439" s="235" t="s">
        <v>418</v>
      </c>
      <c r="E439" s="235" t="s">
        <v>417</v>
      </c>
      <c r="F439" s="235" t="s">
        <v>419</v>
      </c>
      <c r="G439" s="235" t="s">
        <v>417</v>
      </c>
      <c r="H439" s="235" t="s">
        <v>419</v>
      </c>
      <c r="I439" s="235" t="s">
        <v>417</v>
      </c>
      <c r="J439" s="235" t="s">
        <v>419</v>
      </c>
      <c r="K439" s="235" t="s">
        <v>417</v>
      </c>
      <c r="L439" s="235" t="s">
        <v>420</v>
      </c>
      <c r="M439" s="235" t="s">
        <v>417</v>
      </c>
      <c r="N439" s="235" t="s">
        <v>420</v>
      </c>
      <c r="O439" s="235" t="s">
        <v>417</v>
      </c>
      <c r="P439" s="235" t="s">
        <v>420</v>
      </c>
      <c r="Q439" s="235" t="s">
        <v>417</v>
      </c>
      <c r="R439" s="235" t="s">
        <v>421</v>
      </c>
      <c r="S439" s="235" t="s">
        <v>417</v>
      </c>
      <c r="T439" s="235" t="s">
        <v>421</v>
      </c>
      <c r="U439" s="235" t="s">
        <v>417</v>
      </c>
      <c r="V439" s="235" t="s">
        <v>421</v>
      </c>
      <c r="W439" s="235" t="s">
        <v>417</v>
      </c>
      <c r="X439" s="235" t="s">
        <v>421</v>
      </c>
      <c r="Y439" s="235" t="s">
        <v>417</v>
      </c>
      <c r="Z439" s="235" t="s">
        <v>422</v>
      </c>
      <c r="AA439" s="235" t="s">
        <v>423</v>
      </c>
      <c r="AB439" s="235" t="s">
        <v>422</v>
      </c>
      <c r="AC439" s="235" t="s">
        <v>417</v>
      </c>
      <c r="AD439" s="235" t="s">
        <v>422</v>
      </c>
      <c r="AE439" s="235" t="s">
        <v>417</v>
      </c>
      <c r="AF439" s="235" t="s">
        <v>422</v>
      </c>
      <c r="AG439" s="235" t="s">
        <v>417</v>
      </c>
      <c r="AH439" s="235" t="s">
        <v>422</v>
      </c>
      <c r="AI439" s="235" t="s">
        <v>417</v>
      </c>
      <c r="AJ439" s="235" t="s">
        <v>422</v>
      </c>
      <c r="AK439" s="236" t="s">
        <v>423</v>
      </c>
      <c r="AL439" s="235" t="s">
        <v>424</v>
      </c>
      <c r="AM439" s="236" t="s">
        <v>423</v>
      </c>
      <c r="AN439" s="235" t="s">
        <v>425</v>
      </c>
      <c r="AO439" s="236" t="s">
        <v>423</v>
      </c>
      <c r="AP439" s="235" t="s">
        <v>422</v>
      </c>
      <c r="AQ439" s="235" t="s">
        <v>423</v>
      </c>
      <c r="AR439" s="235" t="s">
        <v>425</v>
      </c>
      <c r="AS439" s="235" t="s">
        <v>423</v>
      </c>
      <c r="AT439" s="235" t="s">
        <v>425</v>
      </c>
      <c r="AU439" s="235" t="s">
        <v>423</v>
      </c>
      <c r="AV439" s="235" t="s">
        <v>422</v>
      </c>
      <c r="AW439" s="235" t="s">
        <v>423</v>
      </c>
      <c r="AX439" s="235" t="s">
        <v>422</v>
      </c>
      <c r="AY439" s="235" t="s">
        <v>423</v>
      </c>
      <c r="AZ439" s="237" t="s">
        <v>422</v>
      </c>
    </row>
    <row r="440" spans="2:52" ht="13.5" thickBot="1">
      <c r="B440" s="231" t="s">
        <v>152</v>
      </c>
      <c r="C440" s="238">
        <v>27624</v>
      </c>
      <c r="D440" s="239">
        <v>4.3847688647124841</v>
      </c>
      <c r="E440" s="238">
        <v>733</v>
      </c>
      <c r="F440" s="239">
        <v>9.8577153769601118</v>
      </c>
      <c r="G440" s="238">
        <v>479</v>
      </c>
      <c r="H440" s="239">
        <v>6.4418085478361435</v>
      </c>
      <c r="I440" s="238">
        <v>1201</v>
      </c>
      <c r="J440" s="239">
        <v>16.151590951881438</v>
      </c>
      <c r="K440" s="238">
        <v>22</v>
      </c>
      <c r="L440" s="239">
        <v>29.586594582963503</v>
      </c>
      <c r="M440" s="238">
        <v>13</v>
      </c>
      <c r="N440" s="239">
        <v>17.482987708114795</v>
      </c>
      <c r="O440" s="238">
        <v>35</v>
      </c>
      <c r="P440" s="239">
        <v>47.069582291078298</v>
      </c>
      <c r="Q440" s="238">
        <v>58</v>
      </c>
      <c r="R440" s="239">
        <v>11.056000548987614</v>
      </c>
      <c r="S440" s="238">
        <v>11</v>
      </c>
      <c r="T440" s="239">
        <v>2.0968276903252372</v>
      </c>
      <c r="U440" s="238">
        <v>9</v>
      </c>
      <c r="V440" s="239">
        <v>1.7155862920842848</v>
      </c>
      <c r="W440" s="238">
        <v>892</v>
      </c>
      <c r="X440" s="239">
        <v>170.03366361546466</v>
      </c>
      <c r="Y440" s="238">
        <v>106</v>
      </c>
      <c r="Z440" s="239">
        <v>1.6825423532418307</v>
      </c>
      <c r="AA440" s="238">
        <v>145</v>
      </c>
      <c r="AB440" s="239">
        <v>2.3015909549062776</v>
      </c>
      <c r="AC440" s="238">
        <v>3</v>
      </c>
      <c r="AD440" s="239">
        <v>4.7619123204957467E-2</v>
      </c>
      <c r="AE440" s="238">
        <v>3875</v>
      </c>
      <c r="AF440" s="239">
        <v>61.508034139736722</v>
      </c>
      <c r="AG440" s="238">
        <v>251</v>
      </c>
      <c r="AH440" s="239">
        <v>3.9841333081481083</v>
      </c>
      <c r="AI440" s="238">
        <v>12</v>
      </c>
      <c r="AJ440" s="239">
        <v>0.19047649281982987</v>
      </c>
      <c r="AK440" s="238">
        <v>337</v>
      </c>
      <c r="AL440" s="239">
        <v>10.948625281512872</v>
      </c>
      <c r="AM440" s="238">
        <v>409</v>
      </c>
      <c r="AN440" s="239">
        <v>12.694065570900857</v>
      </c>
      <c r="AO440" s="238">
        <v>1011</v>
      </c>
      <c r="AP440" s="239">
        <v>16.047644520070669</v>
      </c>
      <c r="AQ440" s="238">
        <v>159</v>
      </c>
      <c r="AR440" s="239">
        <v>4.9348567867316291</v>
      </c>
      <c r="AS440" s="238">
        <v>217</v>
      </c>
      <c r="AT440" s="239">
        <v>6.7349932246588891</v>
      </c>
      <c r="AU440" s="238">
        <v>2381</v>
      </c>
      <c r="AV440" s="239">
        <v>37.793710783667912</v>
      </c>
      <c r="AW440" s="238">
        <v>311</v>
      </c>
      <c r="AX440" s="239">
        <v>4.9365157722472572</v>
      </c>
      <c r="AY440" s="238">
        <v>871</v>
      </c>
      <c r="AZ440" s="240">
        <v>13.825418770505983</v>
      </c>
    </row>
    <row r="441" spans="2:52">
      <c r="B441" s="241" t="s">
        <v>274</v>
      </c>
      <c r="C441" s="242">
        <v>128</v>
      </c>
      <c r="D441" s="243">
        <v>6.5715165828113768</v>
      </c>
      <c r="E441" s="242">
        <v>3</v>
      </c>
      <c r="F441" s="243">
        <v>13.100436681222707</v>
      </c>
      <c r="G441" s="242">
        <v>3</v>
      </c>
      <c r="H441" s="243">
        <v>13.100436681222707</v>
      </c>
      <c r="I441" s="242">
        <v>9</v>
      </c>
      <c r="J441" s="243">
        <v>39.301310043668124</v>
      </c>
      <c r="K441" s="242">
        <v>0</v>
      </c>
      <c r="L441" s="243">
        <v>0</v>
      </c>
      <c r="M441" s="242">
        <v>0</v>
      </c>
      <c r="N441" s="243">
        <v>0</v>
      </c>
      <c r="O441" s="242">
        <v>0</v>
      </c>
      <c r="P441" s="243">
        <v>0</v>
      </c>
      <c r="Q441" s="242">
        <v>0</v>
      </c>
      <c r="R441" s="243">
        <v>0</v>
      </c>
      <c r="S441" s="242">
        <v>0</v>
      </c>
      <c r="T441" s="243">
        <v>0</v>
      </c>
      <c r="U441" s="242">
        <v>0</v>
      </c>
      <c r="V441" s="243">
        <v>0</v>
      </c>
      <c r="W441" s="242">
        <v>4</v>
      </c>
      <c r="X441" s="243">
        <v>229.22636103151862</v>
      </c>
      <c r="Y441" s="242">
        <v>0</v>
      </c>
      <c r="Z441" s="243">
        <v>0</v>
      </c>
      <c r="AA441" s="242">
        <v>0</v>
      </c>
      <c r="AB441" s="243">
        <v>0</v>
      </c>
      <c r="AC441" s="242">
        <v>0</v>
      </c>
      <c r="AD441" s="243">
        <v>0</v>
      </c>
      <c r="AE441" s="242">
        <v>25</v>
      </c>
      <c r="AF441" s="243">
        <v>128.3499332580347</v>
      </c>
      <c r="AG441" s="242">
        <v>3</v>
      </c>
      <c r="AH441" s="243">
        <v>15.401991990964166</v>
      </c>
      <c r="AI441" s="242">
        <v>0</v>
      </c>
      <c r="AJ441" s="243">
        <v>0</v>
      </c>
      <c r="AK441" s="242">
        <v>2</v>
      </c>
      <c r="AL441" s="243">
        <v>20.092425155716295</v>
      </c>
      <c r="AM441" s="242">
        <v>2</v>
      </c>
      <c r="AN441" s="243">
        <v>20.999580008399832</v>
      </c>
      <c r="AO441" s="242">
        <v>4</v>
      </c>
      <c r="AP441" s="243">
        <v>20.535989321285552</v>
      </c>
      <c r="AQ441" s="242">
        <v>0</v>
      </c>
      <c r="AR441" s="243">
        <v>0</v>
      </c>
      <c r="AS441" s="242">
        <v>1</v>
      </c>
      <c r="AT441" s="243">
        <v>10.499790004199916</v>
      </c>
      <c r="AU441" s="242">
        <v>5</v>
      </c>
      <c r="AV441" s="243">
        <v>25.669986651606941</v>
      </c>
      <c r="AW441" s="242">
        <v>1</v>
      </c>
      <c r="AX441" s="243">
        <v>5.1339973303213879</v>
      </c>
      <c r="AY441" s="242">
        <v>0</v>
      </c>
      <c r="AZ441" s="243">
        <v>0</v>
      </c>
    </row>
    <row r="442" spans="2:52">
      <c r="B442" s="241" t="s">
        <v>275</v>
      </c>
      <c r="C442" s="242">
        <v>24</v>
      </c>
      <c r="D442" s="243">
        <v>6.7605633802816909</v>
      </c>
      <c r="E442" s="242">
        <v>0</v>
      </c>
      <c r="F442" s="243">
        <v>0</v>
      </c>
      <c r="G442" s="242">
        <v>0</v>
      </c>
      <c r="H442" s="243">
        <v>0</v>
      </c>
      <c r="I442" s="242">
        <v>0</v>
      </c>
      <c r="J442" s="243">
        <v>0</v>
      </c>
      <c r="K442" s="242">
        <v>0</v>
      </c>
      <c r="L442" s="243">
        <v>0</v>
      </c>
      <c r="M442" s="242">
        <v>0</v>
      </c>
      <c r="N442" s="243">
        <v>0</v>
      </c>
      <c r="O442" s="242">
        <v>0</v>
      </c>
      <c r="P442" s="243">
        <v>0</v>
      </c>
      <c r="Q442" s="242">
        <v>0</v>
      </c>
      <c r="R442" s="243">
        <v>0</v>
      </c>
      <c r="S442" s="242">
        <v>0</v>
      </c>
      <c r="T442" s="243">
        <v>0</v>
      </c>
      <c r="U442" s="242">
        <v>0</v>
      </c>
      <c r="V442" s="243">
        <v>0</v>
      </c>
      <c r="W442" s="242">
        <v>0</v>
      </c>
      <c r="X442" s="243">
        <v>0</v>
      </c>
      <c r="Y442" s="242">
        <v>0</v>
      </c>
      <c r="Z442" s="243">
        <v>0</v>
      </c>
      <c r="AA442" s="242">
        <v>0</v>
      </c>
      <c r="AB442" s="243">
        <v>0</v>
      </c>
      <c r="AC442" s="242">
        <v>0</v>
      </c>
      <c r="AD442" s="243">
        <v>0</v>
      </c>
      <c r="AE442" s="242">
        <v>0</v>
      </c>
      <c r="AF442" s="243">
        <v>0</v>
      </c>
      <c r="AG442" s="242">
        <v>0</v>
      </c>
      <c r="AH442" s="243">
        <v>0</v>
      </c>
      <c r="AI442" s="242">
        <v>0</v>
      </c>
      <c r="AJ442" s="243">
        <v>0</v>
      </c>
      <c r="AK442" s="242">
        <v>0</v>
      </c>
      <c r="AL442" s="243">
        <v>0</v>
      </c>
      <c r="AM442" s="242">
        <v>0</v>
      </c>
      <c r="AN442" s="243">
        <v>0</v>
      </c>
      <c r="AO442" s="242">
        <v>2</v>
      </c>
      <c r="AP442" s="243">
        <v>56.338028169014088</v>
      </c>
      <c r="AQ442" s="242">
        <v>0</v>
      </c>
      <c r="AR442" s="243">
        <v>0</v>
      </c>
      <c r="AS442" s="242">
        <v>0</v>
      </c>
      <c r="AT442" s="243">
        <v>0</v>
      </c>
      <c r="AU442" s="242">
        <v>1</v>
      </c>
      <c r="AV442" s="243">
        <v>28.169014084507044</v>
      </c>
      <c r="AW442" s="242">
        <v>0</v>
      </c>
      <c r="AX442" s="243">
        <v>0</v>
      </c>
      <c r="AY442" s="242">
        <v>0</v>
      </c>
      <c r="AZ442" s="243">
        <v>0</v>
      </c>
    </row>
    <row r="443" spans="2:52">
      <c r="B443" s="241" t="s">
        <v>276</v>
      </c>
      <c r="C443" s="242">
        <v>35</v>
      </c>
      <c r="D443" s="243">
        <v>3.9027653880463871</v>
      </c>
      <c r="E443" s="242">
        <v>2</v>
      </c>
      <c r="F443" s="243">
        <v>16.666666666666668</v>
      </c>
      <c r="G443" s="242">
        <v>0</v>
      </c>
      <c r="H443" s="243">
        <v>0</v>
      </c>
      <c r="I443" s="242">
        <v>2</v>
      </c>
      <c r="J443" s="243">
        <v>16.666666666666668</v>
      </c>
      <c r="K443" s="242">
        <v>0</v>
      </c>
      <c r="L443" s="243">
        <v>0</v>
      </c>
      <c r="M443" s="242">
        <v>0</v>
      </c>
      <c r="N443" s="243">
        <v>0</v>
      </c>
      <c r="O443" s="242">
        <v>0</v>
      </c>
      <c r="P443" s="243">
        <v>0</v>
      </c>
      <c r="Q443" s="242">
        <v>0</v>
      </c>
      <c r="R443" s="243">
        <v>0</v>
      </c>
      <c r="S443" s="242">
        <v>0</v>
      </c>
      <c r="T443" s="243">
        <v>0</v>
      </c>
      <c r="U443" s="242">
        <v>0</v>
      </c>
      <c r="V443" s="243">
        <v>0</v>
      </c>
      <c r="W443" s="242">
        <v>3</v>
      </c>
      <c r="X443" s="243">
        <v>279.85074626865668</v>
      </c>
      <c r="Y443" s="242">
        <v>0</v>
      </c>
      <c r="Z443" s="243">
        <v>0</v>
      </c>
      <c r="AA443" s="242">
        <v>0</v>
      </c>
      <c r="AB443" s="243">
        <v>0</v>
      </c>
      <c r="AC443" s="242">
        <v>0</v>
      </c>
      <c r="AD443" s="243">
        <v>0</v>
      </c>
      <c r="AE443" s="242">
        <v>5</v>
      </c>
      <c r="AF443" s="243">
        <v>55.753791257805531</v>
      </c>
      <c r="AG443" s="242">
        <v>0</v>
      </c>
      <c r="AH443" s="243">
        <v>0</v>
      </c>
      <c r="AI443" s="242">
        <v>0</v>
      </c>
      <c r="AJ443" s="243">
        <v>0</v>
      </c>
      <c r="AK443" s="242">
        <v>0</v>
      </c>
      <c r="AL443" s="243">
        <v>0</v>
      </c>
      <c r="AM443" s="242">
        <v>1</v>
      </c>
      <c r="AN443" s="243">
        <v>23.255813953488374</v>
      </c>
      <c r="AO443" s="242">
        <v>2</v>
      </c>
      <c r="AP443" s="243">
        <v>22.301516503122212</v>
      </c>
      <c r="AQ443" s="242">
        <v>0</v>
      </c>
      <c r="AR443" s="243">
        <v>0</v>
      </c>
      <c r="AS443" s="242">
        <v>0</v>
      </c>
      <c r="AT443" s="243">
        <v>0</v>
      </c>
      <c r="AU443" s="242">
        <v>3</v>
      </c>
      <c r="AV443" s="243">
        <v>33.452274754683316</v>
      </c>
      <c r="AW443" s="242">
        <v>0</v>
      </c>
      <c r="AX443" s="243">
        <v>0</v>
      </c>
      <c r="AY443" s="242">
        <v>0</v>
      </c>
      <c r="AZ443" s="243">
        <v>0</v>
      </c>
    </row>
    <row r="444" spans="2:52">
      <c r="B444" s="241" t="s">
        <v>277</v>
      </c>
      <c r="C444" s="242">
        <v>90</v>
      </c>
      <c r="D444" s="243">
        <v>5.9960026648900726</v>
      </c>
      <c r="E444" s="242">
        <v>2</v>
      </c>
      <c r="F444" s="243">
        <v>10.471204188481677</v>
      </c>
      <c r="G444" s="242">
        <v>2</v>
      </c>
      <c r="H444" s="243">
        <v>10.471204188481677</v>
      </c>
      <c r="I444" s="242">
        <v>2</v>
      </c>
      <c r="J444" s="243">
        <v>10.471204188481677</v>
      </c>
      <c r="K444" s="242">
        <v>0</v>
      </c>
      <c r="L444" s="243">
        <v>0</v>
      </c>
      <c r="M444" s="242">
        <v>0</v>
      </c>
      <c r="N444" s="243">
        <v>0</v>
      </c>
      <c r="O444" s="242">
        <v>0</v>
      </c>
      <c r="P444" s="243">
        <v>0</v>
      </c>
      <c r="Q444" s="242">
        <v>0</v>
      </c>
      <c r="R444" s="243">
        <v>0</v>
      </c>
      <c r="S444" s="242">
        <v>1</v>
      </c>
      <c r="T444" s="243">
        <v>76.628352490421463</v>
      </c>
      <c r="U444" s="242">
        <v>0</v>
      </c>
      <c r="V444" s="243">
        <v>0</v>
      </c>
      <c r="W444" s="242">
        <v>2</v>
      </c>
      <c r="X444" s="243">
        <v>153.25670498084293</v>
      </c>
      <c r="Y444" s="242">
        <v>0</v>
      </c>
      <c r="Z444" s="243">
        <v>0</v>
      </c>
      <c r="AA444" s="242">
        <v>0</v>
      </c>
      <c r="AB444" s="243">
        <v>0</v>
      </c>
      <c r="AC444" s="242">
        <v>0</v>
      </c>
      <c r="AD444" s="243">
        <v>0</v>
      </c>
      <c r="AE444" s="242">
        <v>27</v>
      </c>
      <c r="AF444" s="243">
        <v>179.88007994670221</v>
      </c>
      <c r="AG444" s="242">
        <v>0</v>
      </c>
      <c r="AH444" s="243">
        <v>0</v>
      </c>
      <c r="AI444" s="242">
        <v>0</v>
      </c>
      <c r="AJ444" s="243">
        <v>0</v>
      </c>
      <c r="AK444" s="242">
        <v>0</v>
      </c>
      <c r="AL444" s="243">
        <v>0</v>
      </c>
      <c r="AM444" s="242">
        <v>0</v>
      </c>
      <c r="AN444" s="243">
        <v>0</v>
      </c>
      <c r="AO444" s="242">
        <v>2</v>
      </c>
      <c r="AP444" s="243">
        <v>13.324450366422385</v>
      </c>
      <c r="AQ444" s="242">
        <v>0</v>
      </c>
      <c r="AR444" s="243">
        <v>0</v>
      </c>
      <c r="AS444" s="242">
        <v>0</v>
      </c>
      <c r="AT444" s="243">
        <v>0</v>
      </c>
      <c r="AU444" s="242">
        <v>5</v>
      </c>
      <c r="AV444" s="243">
        <v>33.311125916055964</v>
      </c>
      <c r="AW444" s="242">
        <v>0</v>
      </c>
      <c r="AX444" s="243">
        <v>0</v>
      </c>
      <c r="AY444" s="242">
        <v>5</v>
      </c>
      <c r="AZ444" s="243">
        <v>33.311125916055964</v>
      </c>
    </row>
    <row r="445" spans="2:52">
      <c r="B445" s="241" t="s">
        <v>278</v>
      </c>
      <c r="C445" s="242">
        <v>18</v>
      </c>
      <c r="D445" s="243">
        <v>4.9193768789286692</v>
      </c>
      <c r="E445" s="242">
        <v>0</v>
      </c>
      <c r="F445" s="243">
        <v>0</v>
      </c>
      <c r="G445" s="242">
        <v>0</v>
      </c>
      <c r="H445" s="243">
        <v>0</v>
      </c>
      <c r="I445" s="242">
        <v>1</v>
      </c>
      <c r="J445" s="243">
        <v>22.727272727272727</v>
      </c>
      <c r="K445" s="242">
        <v>0</v>
      </c>
      <c r="L445" s="243">
        <v>0</v>
      </c>
      <c r="M445" s="242">
        <v>0</v>
      </c>
      <c r="N445" s="243">
        <v>0</v>
      </c>
      <c r="O445" s="242">
        <v>0</v>
      </c>
      <c r="P445" s="243">
        <v>0</v>
      </c>
      <c r="Q445" s="242">
        <v>0</v>
      </c>
      <c r="R445" s="243">
        <v>0</v>
      </c>
      <c r="S445" s="242">
        <v>0</v>
      </c>
      <c r="T445" s="243">
        <v>0</v>
      </c>
      <c r="U445" s="242">
        <v>0</v>
      </c>
      <c r="V445" s="243">
        <v>0</v>
      </c>
      <c r="W445" s="242">
        <v>1</v>
      </c>
      <c r="X445" s="243">
        <v>366.30036630036631</v>
      </c>
      <c r="Y445" s="242">
        <v>0</v>
      </c>
      <c r="Z445" s="243">
        <v>0</v>
      </c>
      <c r="AA445" s="242">
        <v>0</v>
      </c>
      <c r="AB445" s="243">
        <v>0</v>
      </c>
      <c r="AC445" s="242">
        <v>0</v>
      </c>
      <c r="AD445" s="243">
        <v>0</v>
      </c>
      <c r="AE445" s="242">
        <v>6</v>
      </c>
      <c r="AF445" s="243">
        <v>163.97922929762231</v>
      </c>
      <c r="AG445" s="242">
        <v>0</v>
      </c>
      <c r="AH445" s="243">
        <v>0</v>
      </c>
      <c r="AI445" s="242">
        <v>0</v>
      </c>
      <c r="AJ445" s="243">
        <v>0</v>
      </c>
      <c r="AK445" s="242">
        <v>0</v>
      </c>
      <c r="AL445" s="243">
        <v>0</v>
      </c>
      <c r="AM445" s="242">
        <v>0</v>
      </c>
      <c r="AN445" s="243">
        <v>0</v>
      </c>
      <c r="AO445" s="242">
        <v>1</v>
      </c>
      <c r="AP445" s="243">
        <v>27.329871549603716</v>
      </c>
      <c r="AQ445" s="242">
        <v>0</v>
      </c>
      <c r="AR445" s="243">
        <v>0</v>
      </c>
      <c r="AS445" s="242">
        <v>0</v>
      </c>
      <c r="AT445" s="243">
        <v>0</v>
      </c>
      <c r="AU445" s="242">
        <v>1</v>
      </c>
      <c r="AV445" s="243">
        <v>27.329871549603716</v>
      </c>
      <c r="AW445" s="242">
        <v>0</v>
      </c>
      <c r="AX445" s="243">
        <v>0</v>
      </c>
      <c r="AY445" s="242">
        <v>0</v>
      </c>
      <c r="AZ445" s="243">
        <v>0</v>
      </c>
    </row>
    <row r="446" spans="2:52">
      <c r="B446" s="241" t="s">
        <v>279</v>
      </c>
      <c r="C446" s="242">
        <v>173</v>
      </c>
      <c r="D446" s="243">
        <v>3.7956909035060775</v>
      </c>
      <c r="E446" s="242">
        <v>7</v>
      </c>
      <c r="F446" s="243">
        <v>11.804384485666104</v>
      </c>
      <c r="G446" s="242">
        <v>4</v>
      </c>
      <c r="H446" s="243">
        <v>6.7453625632377738</v>
      </c>
      <c r="I446" s="242">
        <v>4</v>
      </c>
      <c r="J446" s="243">
        <v>6.7453625632377738</v>
      </c>
      <c r="K446" s="242">
        <v>0</v>
      </c>
      <c r="L446" s="243">
        <v>0</v>
      </c>
      <c r="M446" s="242">
        <v>0</v>
      </c>
      <c r="N446" s="243">
        <v>0</v>
      </c>
      <c r="O446" s="242">
        <v>0</v>
      </c>
      <c r="P446" s="243">
        <v>0</v>
      </c>
      <c r="Q446" s="242">
        <v>0</v>
      </c>
      <c r="R446" s="243">
        <v>0</v>
      </c>
      <c r="S446" s="242">
        <v>0</v>
      </c>
      <c r="T446" s="243">
        <v>0</v>
      </c>
      <c r="U446" s="242">
        <v>0</v>
      </c>
      <c r="V446" s="243">
        <v>0</v>
      </c>
      <c r="W446" s="242">
        <v>7</v>
      </c>
      <c r="X446" s="243">
        <v>147.61703922395614</v>
      </c>
      <c r="Y446" s="242">
        <v>0</v>
      </c>
      <c r="Z446" s="243">
        <v>0</v>
      </c>
      <c r="AA446" s="242">
        <v>0</v>
      </c>
      <c r="AB446" s="243">
        <v>0</v>
      </c>
      <c r="AC446" s="242">
        <v>0</v>
      </c>
      <c r="AD446" s="243">
        <v>0</v>
      </c>
      <c r="AE446" s="242">
        <v>20</v>
      </c>
      <c r="AF446" s="243">
        <v>43.880819693711878</v>
      </c>
      <c r="AG446" s="242">
        <v>1</v>
      </c>
      <c r="AH446" s="243">
        <v>2.1940409846855942</v>
      </c>
      <c r="AI446" s="242">
        <v>0</v>
      </c>
      <c r="AJ446" s="243">
        <v>0</v>
      </c>
      <c r="AK446" s="242">
        <v>2</v>
      </c>
      <c r="AL446" s="243">
        <v>8.6110393524498399</v>
      </c>
      <c r="AM446" s="242">
        <v>0</v>
      </c>
      <c r="AN446" s="243">
        <v>0</v>
      </c>
      <c r="AO446" s="242">
        <v>7</v>
      </c>
      <c r="AP446" s="243">
        <v>15.358286892799159</v>
      </c>
      <c r="AQ446" s="242">
        <v>1</v>
      </c>
      <c r="AR446" s="243">
        <v>4.4738725841088041</v>
      </c>
      <c r="AS446" s="242">
        <v>1</v>
      </c>
      <c r="AT446" s="243">
        <v>4.4738725841088041</v>
      </c>
      <c r="AU446" s="242">
        <v>18</v>
      </c>
      <c r="AV446" s="243">
        <v>39.492737724340692</v>
      </c>
      <c r="AW446" s="242">
        <v>1</v>
      </c>
      <c r="AX446" s="243">
        <v>2.1940409846855942</v>
      </c>
      <c r="AY446" s="242">
        <v>10</v>
      </c>
      <c r="AZ446" s="243">
        <v>21.940409846855939</v>
      </c>
    </row>
    <row r="447" spans="2:52">
      <c r="B447" s="241" t="s">
        <v>280</v>
      </c>
      <c r="C447" s="242">
        <v>97</v>
      </c>
      <c r="D447" s="243">
        <v>6.0681889271191745</v>
      </c>
      <c r="E447" s="242">
        <v>1</v>
      </c>
      <c r="F447" s="243">
        <v>4.2194092827004219</v>
      </c>
      <c r="G447" s="242">
        <v>1</v>
      </c>
      <c r="H447" s="243">
        <v>4.2194092827004219</v>
      </c>
      <c r="I447" s="242">
        <v>1</v>
      </c>
      <c r="J447" s="243">
        <v>4.2194092827004219</v>
      </c>
      <c r="K447" s="242">
        <v>0</v>
      </c>
      <c r="L447" s="243">
        <v>0</v>
      </c>
      <c r="M447" s="242">
        <v>0</v>
      </c>
      <c r="N447" s="243">
        <v>0</v>
      </c>
      <c r="O447" s="242">
        <v>0</v>
      </c>
      <c r="P447" s="243">
        <v>0</v>
      </c>
      <c r="Q447" s="242">
        <v>0</v>
      </c>
      <c r="R447" s="243">
        <v>0</v>
      </c>
      <c r="S447" s="242">
        <v>0</v>
      </c>
      <c r="T447" s="243">
        <v>0</v>
      </c>
      <c r="U447" s="242">
        <v>0</v>
      </c>
      <c r="V447" s="243">
        <v>0</v>
      </c>
      <c r="W447" s="242">
        <v>1</v>
      </c>
      <c r="X447" s="243">
        <v>63.011972274732202</v>
      </c>
      <c r="Y447" s="242">
        <v>0</v>
      </c>
      <c r="Z447" s="243">
        <v>0</v>
      </c>
      <c r="AA447" s="242">
        <v>0</v>
      </c>
      <c r="AB447" s="243">
        <v>0</v>
      </c>
      <c r="AC447" s="242">
        <v>0</v>
      </c>
      <c r="AD447" s="243">
        <v>0</v>
      </c>
      <c r="AE447" s="242">
        <v>18</v>
      </c>
      <c r="AF447" s="243">
        <v>112.60556771973725</v>
      </c>
      <c r="AG447" s="242">
        <v>1</v>
      </c>
      <c r="AH447" s="243">
        <v>6.2558648733187363</v>
      </c>
      <c r="AI447" s="242">
        <v>0</v>
      </c>
      <c r="AJ447" s="243">
        <v>0</v>
      </c>
      <c r="AK447" s="242">
        <v>1</v>
      </c>
      <c r="AL447" s="243">
        <v>12.624668602449185</v>
      </c>
      <c r="AM447" s="242">
        <v>0</v>
      </c>
      <c r="AN447" s="243">
        <v>0</v>
      </c>
      <c r="AO447" s="242">
        <v>4</v>
      </c>
      <c r="AP447" s="243">
        <v>25.023459493274945</v>
      </c>
      <c r="AQ447" s="242">
        <v>1</v>
      </c>
      <c r="AR447" s="243">
        <v>12.40079365079365</v>
      </c>
      <c r="AS447" s="242">
        <v>2</v>
      </c>
      <c r="AT447" s="243">
        <v>24.801587301587301</v>
      </c>
      <c r="AU447" s="242">
        <v>4</v>
      </c>
      <c r="AV447" s="243">
        <v>25.023459493274945</v>
      </c>
      <c r="AW447" s="242">
        <v>1</v>
      </c>
      <c r="AX447" s="243">
        <v>6.2558648733187363</v>
      </c>
      <c r="AY447" s="242">
        <v>7</v>
      </c>
      <c r="AZ447" s="243">
        <v>43.791054113231155</v>
      </c>
    </row>
    <row r="448" spans="2:52">
      <c r="B448" s="241" t="s">
        <v>281</v>
      </c>
      <c r="C448" s="242">
        <v>89</v>
      </c>
      <c r="D448" s="243">
        <v>4.7563061137238138</v>
      </c>
      <c r="E448" s="242">
        <v>1</v>
      </c>
      <c r="F448" s="243">
        <v>6.1349693251533743</v>
      </c>
      <c r="G448" s="242">
        <v>1</v>
      </c>
      <c r="H448" s="243">
        <v>6.1349693251533743</v>
      </c>
      <c r="I448" s="242">
        <v>3</v>
      </c>
      <c r="J448" s="243">
        <v>18.404907975460123</v>
      </c>
      <c r="K448" s="242">
        <v>0</v>
      </c>
      <c r="L448" s="243">
        <v>0</v>
      </c>
      <c r="M448" s="242">
        <v>0</v>
      </c>
      <c r="N448" s="243">
        <v>0</v>
      </c>
      <c r="O448" s="242">
        <v>0</v>
      </c>
      <c r="P448" s="243">
        <v>0</v>
      </c>
      <c r="Q448" s="242">
        <v>0</v>
      </c>
      <c r="R448" s="243">
        <v>0</v>
      </c>
      <c r="S448" s="242">
        <v>0</v>
      </c>
      <c r="T448" s="243">
        <v>0</v>
      </c>
      <c r="U448" s="242">
        <v>0</v>
      </c>
      <c r="V448" s="243">
        <v>0</v>
      </c>
      <c r="W448" s="242">
        <v>2</v>
      </c>
      <c r="X448" s="243">
        <v>120.33694344163659</v>
      </c>
      <c r="Y448" s="242">
        <v>0</v>
      </c>
      <c r="Z448" s="243">
        <v>0</v>
      </c>
      <c r="AA448" s="242">
        <v>0</v>
      </c>
      <c r="AB448" s="243">
        <v>0</v>
      </c>
      <c r="AC448" s="242">
        <v>0</v>
      </c>
      <c r="AD448" s="243">
        <v>0</v>
      </c>
      <c r="AE448" s="242">
        <v>16</v>
      </c>
      <c r="AF448" s="243">
        <v>85.506626763574175</v>
      </c>
      <c r="AG448" s="242">
        <v>1</v>
      </c>
      <c r="AH448" s="243">
        <v>5.344164172723386</v>
      </c>
      <c r="AI448" s="242">
        <v>0</v>
      </c>
      <c r="AJ448" s="243">
        <v>0</v>
      </c>
      <c r="AK448" s="242">
        <v>1</v>
      </c>
      <c r="AL448" s="243">
        <v>10.454783063251437</v>
      </c>
      <c r="AM448" s="242">
        <v>0</v>
      </c>
      <c r="AN448" s="243">
        <v>0</v>
      </c>
      <c r="AO448" s="242">
        <v>6</v>
      </c>
      <c r="AP448" s="243">
        <v>32.064985036340317</v>
      </c>
      <c r="AQ448" s="242">
        <v>0</v>
      </c>
      <c r="AR448" s="243">
        <v>0</v>
      </c>
      <c r="AS448" s="242">
        <v>0</v>
      </c>
      <c r="AT448" s="243">
        <v>0</v>
      </c>
      <c r="AU448" s="242">
        <v>3</v>
      </c>
      <c r="AV448" s="243">
        <v>16.032492518170159</v>
      </c>
      <c r="AW448" s="242">
        <v>2</v>
      </c>
      <c r="AX448" s="243">
        <v>10.688328345446772</v>
      </c>
      <c r="AY448" s="242">
        <v>5</v>
      </c>
      <c r="AZ448" s="243">
        <v>26.720820863616932</v>
      </c>
    </row>
    <row r="449" spans="2:52">
      <c r="B449" s="241" t="s">
        <v>282</v>
      </c>
      <c r="C449" s="242">
        <v>144</v>
      </c>
      <c r="D449" s="243">
        <v>5.3370890626737335</v>
      </c>
      <c r="E449" s="242">
        <v>3</v>
      </c>
      <c r="F449" s="243">
        <v>6.9284064665127021</v>
      </c>
      <c r="G449" s="242">
        <v>2</v>
      </c>
      <c r="H449" s="243">
        <v>4.6189376443418011</v>
      </c>
      <c r="I449" s="242">
        <v>3</v>
      </c>
      <c r="J449" s="243">
        <v>6.9284064665127021</v>
      </c>
      <c r="K449" s="242">
        <v>0</v>
      </c>
      <c r="L449" s="243">
        <v>0</v>
      </c>
      <c r="M449" s="242">
        <v>0</v>
      </c>
      <c r="N449" s="243">
        <v>0</v>
      </c>
      <c r="O449" s="242">
        <v>0</v>
      </c>
      <c r="P449" s="243">
        <v>0</v>
      </c>
      <c r="Q449" s="242">
        <v>1</v>
      </c>
      <c r="R449" s="243">
        <v>44.38526409232135</v>
      </c>
      <c r="S449" s="242">
        <v>0</v>
      </c>
      <c r="T449" s="243">
        <v>0</v>
      </c>
      <c r="U449" s="242">
        <v>0</v>
      </c>
      <c r="V449" s="243">
        <v>0</v>
      </c>
      <c r="W449" s="242">
        <v>4</v>
      </c>
      <c r="X449" s="243">
        <v>177.5410563692854</v>
      </c>
      <c r="Y449" s="242">
        <v>1</v>
      </c>
      <c r="Z449" s="243">
        <v>3.7063118490789813</v>
      </c>
      <c r="AA449" s="242">
        <v>1</v>
      </c>
      <c r="AB449" s="243">
        <v>3.7063118490789813</v>
      </c>
      <c r="AC449" s="242">
        <v>0</v>
      </c>
      <c r="AD449" s="243">
        <v>0</v>
      </c>
      <c r="AE449" s="242">
        <v>17</v>
      </c>
      <c r="AF449" s="243">
        <v>63.007301434342679</v>
      </c>
      <c r="AG449" s="242">
        <v>1</v>
      </c>
      <c r="AH449" s="243">
        <v>3.7063118490789813</v>
      </c>
      <c r="AI449" s="242">
        <v>0</v>
      </c>
      <c r="AJ449" s="243">
        <v>0</v>
      </c>
      <c r="AK449" s="242">
        <v>1</v>
      </c>
      <c r="AL449" s="243">
        <v>7.4811101967531979</v>
      </c>
      <c r="AM449" s="242">
        <v>0</v>
      </c>
      <c r="AN449" s="243">
        <v>0</v>
      </c>
      <c r="AO449" s="242">
        <v>3</v>
      </c>
      <c r="AP449" s="243">
        <v>11.118935547236944</v>
      </c>
      <c r="AQ449" s="242">
        <v>1</v>
      </c>
      <c r="AR449" s="243">
        <v>7.3453797561333918</v>
      </c>
      <c r="AS449" s="242">
        <v>1</v>
      </c>
      <c r="AT449" s="243">
        <v>7.3453797561333918</v>
      </c>
      <c r="AU449" s="242">
        <v>8</v>
      </c>
      <c r="AV449" s="243">
        <v>29.65049479263185</v>
      </c>
      <c r="AW449" s="242">
        <v>0</v>
      </c>
      <c r="AX449" s="243">
        <v>0</v>
      </c>
      <c r="AY449" s="242">
        <v>4</v>
      </c>
      <c r="AZ449" s="243">
        <v>14.825247396315925</v>
      </c>
    </row>
    <row r="450" spans="2:52">
      <c r="B450" s="241" t="s">
        <v>283</v>
      </c>
      <c r="C450" s="242">
        <v>38</v>
      </c>
      <c r="D450" s="243">
        <v>3.8625736938402118</v>
      </c>
      <c r="E450" s="242">
        <v>0</v>
      </c>
      <c r="F450" s="243">
        <v>0</v>
      </c>
      <c r="G450" s="242">
        <v>0</v>
      </c>
      <c r="H450" s="243">
        <v>0</v>
      </c>
      <c r="I450" s="242">
        <v>1</v>
      </c>
      <c r="J450" s="243">
        <v>8.6206896551724128</v>
      </c>
      <c r="K450" s="242">
        <v>0</v>
      </c>
      <c r="L450" s="243">
        <v>0</v>
      </c>
      <c r="M450" s="242">
        <v>0</v>
      </c>
      <c r="N450" s="243">
        <v>0</v>
      </c>
      <c r="O450" s="242">
        <v>0</v>
      </c>
      <c r="P450" s="243">
        <v>0</v>
      </c>
      <c r="Q450" s="242">
        <v>0</v>
      </c>
      <c r="R450" s="243">
        <v>0</v>
      </c>
      <c r="S450" s="242">
        <v>0</v>
      </c>
      <c r="T450" s="243">
        <v>0</v>
      </c>
      <c r="U450" s="242">
        <v>0</v>
      </c>
      <c r="V450" s="243">
        <v>0</v>
      </c>
      <c r="W450" s="242">
        <v>0</v>
      </c>
      <c r="X450" s="243">
        <v>0</v>
      </c>
      <c r="Y450" s="242">
        <v>0</v>
      </c>
      <c r="Z450" s="243">
        <v>0</v>
      </c>
      <c r="AA450" s="242">
        <v>1</v>
      </c>
      <c r="AB450" s="243">
        <v>10.164667615368977</v>
      </c>
      <c r="AC450" s="242">
        <v>0</v>
      </c>
      <c r="AD450" s="243">
        <v>0</v>
      </c>
      <c r="AE450" s="242">
        <v>9</v>
      </c>
      <c r="AF450" s="243">
        <v>91.482008538320798</v>
      </c>
      <c r="AG450" s="242">
        <v>0</v>
      </c>
      <c r="AH450" s="243">
        <v>0</v>
      </c>
      <c r="AI450" s="242">
        <v>0</v>
      </c>
      <c r="AJ450" s="243">
        <v>0</v>
      </c>
      <c r="AK450" s="242">
        <v>0</v>
      </c>
      <c r="AL450" s="243">
        <v>0</v>
      </c>
      <c r="AM450" s="242">
        <v>0</v>
      </c>
      <c r="AN450" s="243">
        <v>0</v>
      </c>
      <c r="AO450" s="242">
        <v>1</v>
      </c>
      <c r="AP450" s="243">
        <v>10.164667615368977</v>
      </c>
      <c r="AQ450" s="242">
        <v>0</v>
      </c>
      <c r="AR450" s="243">
        <v>0</v>
      </c>
      <c r="AS450" s="242">
        <v>0</v>
      </c>
      <c r="AT450" s="243">
        <v>0</v>
      </c>
      <c r="AU450" s="242">
        <v>1</v>
      </c>
      <c r="AV450" s="243">
        <v>10.164667615368977</v>
      </c>
      <c r="AW450" s="242">
        <v>0</v>
      </c>
      <c r="AX450" s="243">
        <v>0</v>
      </c>
      <c r="AY450" s="242">
        <v>1</v>
      </c>
      <c r="AZ450" s="243">
        <v>10.164667615368977</v>
      </c>
    </row>
    <row r="451" spans="2:52">
      <c r="B451" s="241" t="s">
        <v>284</v>
      </c>
      <c r="C451" s="242">
        <v>184</v>
      </c>
      <c r="D451" s="243">
        <v>3.9916695591808402</v>
      </c>
      <c r="E451" s="242">
        <v>3</v>
      </c>
      <c r="F451" s="243">
        <v>7.3349633251833737</v>
      </c>
      <c r="G451" s="242">
        <v>2</v>
      </c>
      <c r="H451" s="243">
        <v>4.8899755501222497</v>
      </c>
      <c r="I451" s="242">
        <v>7</v>
      </c>
      <c r="J451" s="243">
        <v>17.114914425427873</v>
      </c>
      <c r="K451" s="242">
        <v>0</v>
      </c>
      <c r="L451" s="243">
        <v>0</v>
      </c>
      <c r="M451" s="242">
        <v>0</v>
      </c>
      <c r="N451" s="243">
        <v>0</v>
      </c>
      <c r="O451" s="242">
        <v>0</v>
      </c>
      <c r="P451" s="243">
        <v>0</v>
      </c>
      <c r="Q451" s="242">
        <v>0</v>
      </c>
      <c r="R451" s="243">
        <v>0</v>
      </c>
      <c r="S451" s="242">
        <v>0</v>
      </c>
      <c r="T451" s="243">
        <v>0</v>
      </c>
      <c r="U451" s="242">
        <v>0</v>
      </c>
      <c r="V451" s="243">
        <v>0</v>
      </c>
      <c r="W451" s="242">
        <v>3</v>
      </c>
      <c r="X451" s="243">
        <v>67.024128686327074</v>
      </c>
      <c r="Y451" s="242">
        <v>0</v>
      </c>
      <c r="Z451" s="243">
        <v>0</v>
      </c>
      <c r="AA451" s="242">
        <v>1</v>
      </c>
      <c r="AB451" s="243">
        <v>2.1693856299895868</v>
      </c>
      <c r="AC451" s="242">
        <v>0</v>
      </c>
      <c r="AD451" s="243">
        <v>0</v>
      </c>
      <c r="AE451" s="242">
        <v>39</v>
      </c>
      <c r="AF451" s="243">
        <v>84.606039569593889</v>
      </c>
      <c r="AG451" s="242">
        <v>1</v>
      </c>
      <c r="AH451" s="243">
        <v>2.1693856299895868</v>
      </c>
      <c r="AI451" s="242">
        <v>0</v>
      </c>
      <c r="AJ451" s="243">
        <v>0</v>
      </c>
      <c r="AK451" s="242">
        <v>1</v>
      </c>
      <c r="AL451" s="243">
        <v>4.3248853905371503</v>
      </c>
      <c r="AM451" s="242">
        <v>5</v>
      </c>
      <c r="AN451" s="243">
        <v>21.763732915469664</v>
      </c>
      <c r="AO451" s="242">
        <v>8</v>
      </c>
      <c r="AP451" s="243">
        <v>17.355085039916695</v>
      </c>
      <c r="AQ451" s="242">
        <v>0</v>
      </c>
      <c r="AR451" s="243">
        <v>0</v>
      </c>
      <c r="AS451" s="242">
        <v>0</v>
      </c>
      <c r="AT451" s="243">
        <v>0</v>
      </c>
      <c r="AU451" s="242">
        <v>15</v>
      </c>
      <c r="AV451" s="243">
        <v>32.540784449843805</v>
      </c>
      <c r="AW451" s="242">
        <v>7</v>
      </c>
      <c r="AX451" s="243">
        <v>15.185699409927111</v>
      </c>
      <c r="AY451" s="242">
        <v>9</v>
      </c>
      <c r="AZ451" s="243">
        <v>19.524470669906282</v>
      </c>
    </row>
    <row r="452" spans="2:52">
      <c r="B452" s="241" t="s">
        <v>285</v>
      </c>
      <c r="C452" s="242">
        <v>28</v>
      </c>
      <c r="D452" s="243">
        <v>5.1909529106414531</v>
      </c>
      <c r="E452" s="242">
        <v>0</v>
      </c>
      <c r="F452" s="243">
        <v>0</v>
      </c>
      <c r="G452" s="242">
        <v>0</v>
      </c>
      <c r="H452" s="243">
        <v>0</v>
      </c>
      <c r="I452" s="242">
        <v>0</v>
      </c>
      <c r="J452" s="243">
        <v>0</v>
      </c>
      <c r="K452" s="242">
        <v>0</v>
      </c>
      <c r="L452" s="243">
        <v>0</v>
      </c>
      <c r="M452" s="242">
        <v>0</v>
      </c>
      <c r="N452" s="243">
        <v>0</v>
      </c>
      <c r="O452" s="242">
        <v>0</v>
      </c>
      <c r="P452" s="243">
        <v>0</v>
      </c>
      <c r="Q452" s="242">
        <v>0</v>
      </c>
      <c r="R452" s="243">
        <v>0</v>
      </c>
      <c r="S452" s="242">
        <v>0</v>
      </c>
      <c r="T452" s="243">
        <v>0</v>
      </c>
      <c r="U452" s="242">
        <v>0</v>
      </c>
      <c r="V452" s="243">
        <v>0</v>
      </c>
      <c r="W452" s="242">
        <v>0</v>
      </c>
      <c r="X452" s="243">
        <v>0</v>
      </c>
      <c r="Y452" s="242">
        <v>0</v>
      </c>
      <c r="Z452" s="243">
        <v>0</v>
      </c>
      <c r="AA452" s="242">
        <v>0</v>
      </c>
      <c r="AB452" s="243">
        <v>0</v>
      </c>
      <c r="AC452" s="242">
        <v>0</v>
      </c>
      <c r="AD452" s="243">
        <v>0</v>
      </c>
      <c r="AE452" s="242">
        <v>7</v>
      </c>
      <c r="AF452" s="243">
        <v>129.77382276603632</v>
      </c>
      <c r="AG452" s="242">
        <v>0</v>
      </c>
      <c r="AH452" s="243">
        <v>0</v>
      </c>
      <c r="AI452" s="242">
        <v>0</v>
      </c>
      <c r="AJ452" s="243">
        <v>0</v>
      </c>
      <c r="AK452" s="242">
        <v>0</v>
      </c>
      <c r="AL452" s="243">
        <v>0</v>
      </c>
      <c r="AM452" s="242">
        <v>0</v>
      </c>
      <c r="AN452" s="243">
        <v>0</v>
      </c>
      <c r="AO452" s="242">
        <v>2</v>
      </c>
      <c r="AP452" s="243">
        <v>37.07823507601038</v>
      </c>
      <c r="AQ452" s="242">
        <v>0</v>
      </c>
      <c r="AR452" s="243">
        <v>0</v>
      </c>
      <c r="AS452" s="242">
        <v>0</v>
      </c>
      <c r="AT452" s="243">
        <v>0</v>
      </c>
      <c r="AU452" s="242">
        <v>1</v>
      </c>
      <c r="AV452" s="243">
        <v>18.53911753800519</v>
      </c>
      <c r="AW452" s="242">
        <v>0</v>
      </c>
      <c r="AX452" s="243">
        <v>0</v>
      </c>
      <c r="AY452" s="242">
        <v>0</v>
      </c>
      <c r="AZ452" s="243">
        <v>0</v>
      </c>
    </row>
    <row r="453" spans="2:52">
      <c r="B453" s="241" t="s">
        <v>286</v>
      </c>
      <c r="C453" s="242">
        <v>276</v>
      </c>
      <c r="D453" s="243">
        <v>5.3649528622801048</v>
      </c>
      <c r="E453" s="242">
        <v>5</v>
      </c>
      <c r="F453" s="243">
        <v>7.1736011477761839</v>
      </c>
      <c r="G453" s="242">
        <v>3</v>
      </c>
      <c r="H453" s="243">
        <v>4.3041606886657098</v>
      </c>
      <c r="I453" s="242">
        <v>4</v>
      </c>
      <c r="J453" s="243">
        <v>5.7388809182209473</v>
      </c>
      <c r="K453" s="242">
        <v>0</v>
      </c>
      <c r="L453" s="243">
        <v>0</v>
      </c>
      <c r="M453" s="242">
        <v>1</v>
      </c>
      <c r="N453" s="243">
        <v>143.47202295552367</v>
      </c>
      <c r="O453" s="242">
        <v>1</v>
      </c>
      <c r="P453" s="243">
        <v>143.47202295552367</v>
      </c>
      <c r="Q453" s="242">
        <v>1</v>
      </c>
      <c r="R453" s="243">
        <v>22.296544035674472</v>
      </c>
      <c r="S453" s="242">
        <v>0</v>
      </c>
      <c r="T453" s="243">
        <v>0</v>
      </c>
      <c r="U453" s="242">
        <v>0</v>
      </c>
      <c r="V453" s="243">
        <v>0</v>
      </c>
      <c r="W453" s="242">
        <v>8</v>
      </c>
      <c r="X453" s="243">
        <v>178.37235228539578</v>
      </c>
      <c r="Y453" s="242">
        <v>0</v>
      </c>
      <c r="Z453" s="243">
        <v>0</v>
      </c>
      <c r="AA453" s="242">
        <v>0</v>
      </c>
      <c r="AB453" s="243">
        <v>0</v>
      </c>
      <c r="AC453" s="242">
        <v>0</v>
      </c>
      <c r="AD453" s="243">
        <v>0</v>
      </c>
      <c r="AE453" s="242">
        <v>58</v>
      </c>
      <c r="AF453" s="243">
        <v>112.74176304791526</v>
      </c>
      <c r="AG453" s="242">
        <v>3</v>
      </c>
      <c r="AH453" s="243">
        <v>5.8314705024783748</v>
      </c>
      <c r="AI453" s="242">
        <v>0</v>
      </c>
      <c r="AJ453" s="243">
        <v>0</v>
      </c>
      <c r="AK453" s="242">
        <v>1</v>
      </c>
      <c r="AL453" s="243">
        <v>3.9070130884938465</v>
      </c>
      <c r="AM453" s="242">
        <v>3</v>
      </c>
      <c r="AN453" s="243">
        <v>11.605415860735009</v>
      </c>
      <c r="AO453" s="242">
        <v>5</v>
      </c>
      <c r="AP453" s="243">
        <v>9.7191175041306241</v>
      </c>
      <c r="AQ453" s="242">
        <v>1</v>
      </c>
      <c r="AR453" s="243">
        <v>3.8684719535783363</v>
      </c>
      <c r="AS453" s="242">
        <v>2</v>
      </c>
      <c r="AT453" s="243">
        <v>7.7369439071566726</v>
      </c>
      <c r="AU453" s="242">
        <v>8</v>
      </c>
      <c r="AV453" s="243">
        <v>15.550588006609001</v>
      </c>
      <c r="AW453" s="242">
        <v>4</v>
      </c>
      <c r="AX453" s="243">
        <v>7.7752940033045004</v>
      </c>
      <c r="AY453" s="242">
        <v>8</v>
      </c>
      <c r="AZ453" s="243">
        <v>15.550588006609001</v>
      </c>
    </row>
    <row r="454" spans="2:52">
      <c r="B454" s="241" t="s">
        <v>287</v>
      </c>
      <c r="C454" s="242">
        <v>89</v>
      </c>
      <c r="D454" s="243">
        <v>4.7077492726791856</v>
      </c>
      <c r="E454" s="242">
        <v>4</v>
      </c>
      <c r="F454" s="243">
        <v>16.528925619834713</v>
      </c>
      <c r="G454" s="242">
        <v>3</v>
      </c>
      <c r="H454" s="243">
        <v>12.396694214876034</v>
      </c>
      <c r="I454" s="242">
        <v>0</v>
      </c>
      <c r="J454" s="243">
        <v>0</v>
      </c>
      <c r="K454" s="242">
        <v>0</v>
      </c>
      <c r="L454" s="243">
        <v>0</v>
      </c>
      <c r="M454" s="242">
        <v>0</v>
      </c>
      <c r="N454" s="243">
        <v>0</v>
      </c>
      <c r="O454" s="242">
        <v>0</v>
      </c>
      <c r="P454" s="243">
        <v>0</v>
      </c>
      <c r="Q454" s="242">
        <v>0</v>
      </c>
      <c r="R454" s="243">
        <v>0</v>
      </c>
      <c r="S454" s="242">
        <v>0</v>
      </c>
      <c r="T454" s="243">
        <v>0</v>
      </c>
      <c r="U454" s="242">
        <v>0</v>
      </c>
      <c r="V454" s="243">
        <v>0</v>
      </c>
      <c r="W454" s="242">
        <v>5</v>
      </c>
      <c r="X454" s="243">
        <v>270.56277056277054</v>
      </c>
      <c r="Y454" s="242">
        <v>0</v>
      </c>
      <c r="Z454" s="243">
        <v>0</v>
      </c>
      <c r="AA454" s="242">
        <v>0</v>
      </c>
      <c r="AB454" s="243">
        <v>0</v>
      </c>
      <c r="AC454" s="242">
        <v>0</v>
      </c>
      <c r="AD454" s="243">
        <v>0</v>
      </c>
      <c r="AE454" s="242">
        <v>11</v>
      </c>
      <c r="AF454" s="243">
        <v>58.185665167944983</v>
      </c>
      <c r="AG454" s="242">
        <v>0</v>
      </c>
      <c r="AH454" s="243">
        <v>0</v>
      </c>
      <c r="AI454" s="242">
        <v>0</v>
      </c>
      <c r="AJ454" s="243">
        <v>0</v>
      </c>
      <c r="AK454" s="242">
        <v>1</v>
      </c>
      <c r="AL454" s="243">
        <v>10.375596596804318</v>
      </c>
      <c r="AM454" s="242">
        <v>1</v>
      </c>
      <c r="AN454" s="243">
        <v>10.790978741771879</v>
      </c>
      <c r="AO454" s="242">
        <v>3</v>
      </c>
      <c r="AP454" s="243">
        <v>15.868817773075905</v>
      </c>
      <c r="AQ454" s="242">
        <v>1</v>
      </c>
      <c r="AR454" s="243">
        <v>10.790978741771879</v>
      </c>
      <c r="AS454" s="242">
        <v>1</v>
      </c>
      <c r="AT454" s="243">
        <v>10.790978741771879</v>
      </c>
      <c r="AU454" s="242">
        <v>8</v>
      </c>
      <c r="AV454" s="243">
        <v>42.316847394869079</v>
      </c>
      <c r="AW454" s="242">
        <v>2</v>
      </c>
      <c r="AX454" s="243">
        <v>10.57921184871727</v>
      </c>
      <c r="AY454" s="242">
        <v>2</v>
      </c>
      <c r="AZ454" s="243">
        <v>10.57921184871727</v>
      </c>
    </row>
    <row r="455" spans="2:52">
      <c r="B455" s="241" t="s">
        <v>288</v>
      </c>
      <c r="C455" s="242">
        <v>193</v>
      </c>
      <c r="D455" s="243">
        <v>3.7282438619197555</v>
      </c>
      <c r="E455" s="242">
        <v>8</v>
      </c>
      <c r="F455" s="243">
        <v>12.383900928792571</v>
      </c>
      <c r="G455" s="242">
        <v>4</v>
      </c>
      <c r="H455" s="243">
        <v>6.1919504643962853</v>
      </c>
      <c r="I455" s="242">
        <v>3</v>
      </c>
      <c r="J455" s="243">
        <v>4.6439628482972131</v>
      </c>
      <c r="K455" s="242">
        <v>0</v>
      </c>
      <c r="L455" s="243">
        <v>0</v>
      </c>
      <c r="M455" s="242">
        <v>0</v>
      </c>
      <c r="N455" s="243">
        <v>0</v>
      </c>
      <c r="O455" s="242">
        <v>0</v>
      </c>
      <c r="P455" s="243">
        <v>0</v>
      </c>
      <c r="Q455" s="242">
        <v>0</v>
      </c>
      <c r="R455" s="243">
        <v>0</v>
      </c>
      <c r="S455" s="242">
        <v>0</v>
      </c>
      <c r="T455" s="243">
        <v>0</v>
      </c>
      <c r="U455" s="242">
        <v>0</v>
      </c>
      <c r="V455" s="243">
        <v>0</v>
      </c>
      <c r="W455" s="242">
        <v>8</v>
      </c>
      <c r="X455" s="243">
        <v>153.28607012837708</v>
      </c>
      <c r="Y455" s="242">
        <v>0</v>
      </c>
      <c r="Z455" s="243">
        <v>0</v>
      </c>
      <c r="AA455" s="242">
        <v>0</v>
      </c>
      <c r="AB455" s="243">
        <v>0</v>
      </c>
      <c r="AC455" s="242">
        <v>0</v>
      </c>
      <c r="AD455" s="243">
        <v>0</v>
      </c>
      <c r="AE455" s="242">
        <v>22</v>
      </c>
      <c r="AF455" s="243">
        <v>42.498116560743334</v>
      </c>
      <c r="AG455" s="242">
        <v>1</v>
      </c>
      <c r="AH455" s="243">
        <v>1.9317325709428785</v>
      </c>
      <c r="AI455" s="242">
        <v>0</v>
      </c>
      <c r="AJ455" s="243">
        <v>0</v>
      </c>
      <c r="AK455" s="242">
        <v>2</v>
      </c>
      <c r="AL455" s="243">
        <v>7.6663600122661766</v>
      </c>
      <c r="AM455" s="242">
        <v>2</v>
      </c>
      <c r="AN455" s="243">
        <v>7.7884652829160013</v>
      </c>
      <c r="AO455" s="242">
        <v>6</v>
      </c>
      <c r="AP455" s="243">
        <v>11.590395425657272</v>
      </c>
      <c r="AQ455" s="242">
        <v>2</v>
      </c>
      <c r="AR455" s="243">
        <v>7.7884652829160013</v>
      </c>
      <c r="AS455" s="242">
        <v>2</v>
      </c>
      <c r="AT455" s="243">
        <v>7.7884652829160013</v>
      </c>
      <c r="AU455" s="242">
        <v>10</v>
      </c>
      <c r="AV455" s="243">
        <v>19.317325709428786</v>
      </c>
      <c r="AW455" s="242">
        <v>2</v>
      </c>
      <c r="AX455" s="243">
        <v>3.8634651418857571</v>
      </c>
      <c r="AY455" s="242">
        <v>10</v>
      </c>
      <c r="AZ455" s="243">
        <v>19.317325709428786</v>
      </c>
    </row>
    <row r="456" spans="2:52">
      <c r="B456" s="241" t="s">
        <v>289</v>
      </c>
      <c r="C456" s="242">
        <v>49</v>
      </c>
      <c r="D456" s="243">
        <v>2.8971796842665407</v>
      </c>
      <c r="E456" s="242">
        <v>2</v>
      </c>
      <c r="F456" s="243">
        <v>16.528925619834713</v>
      </c>
      <c r="G456" s="242">
        <v>1</v>
      </c>
      <c r="H456" s="243">
        <v>8.2644628099173563</v>
      </c>
      <c r="I456" s="242">
        <v>1</v>
      </c>
      <c r="J456" s="243">
        <v>8.2644628099173563</v>
      </c>
      <c r="K456" s="242">
        <v>0</v>
      </c>
      <c r="L456" s="243">
        <v>0</v>
      </c>
      <c r="M456" s="242">
        <v>1</v>
      </c>
      <c r="N456" s="243">
        <v>826.44628099173553</v>
      </c>
      <c r="O456" s="242">
        <v>1</v>
      </c>
      <c r="P456" s="243">
        <v>826.44628099173553</v>
      </c>
      <c r="Q456" s="242">
        <v>1</v>
      </c>
      <c r="R456" s="243">
        <v>55.370985603543744</v>
      </c>
      <c r="S456" s="242">
        <v>0</v>
      </c>
      <c r="T456" s="243">
        <v>0</v>
      </c>
      <c r="U456" s="242">
        <v>0</v>
      </c>
      <c r="V456" s="243">
        <v>0</v>
      </c>
      <c r="W456" s="242">
        <v>2</v>
      </c>
      <c r="X456" s="243">
        <v>110.74197120708749</v>
      </c>
      <c r="Y456" s="242">
        <v>0</v>
      </c>
      <c r="Z456" s="243">
        <v>0</v>
      </c>
      <c r="AA456" s="242">
        <v>0</v>
      </c>
      <c r="AB456" s="243">
        <v>0</v>
      </c>
      <c r="AC456" s="242">
        <v>0</v>
      </c>
      <c r="AD456" s="243">
        <v>0</v>
      </c>
      <c r="AE456" s="242">
        <v>6</v>
      </c>
      <c r="AF456" s="243">
        <v>35.475669603263761</v>
      </c>
      <c r="AG456" s="242">
        <v>0</v>
      </c>
      <c r="AH456" s="243">
        <v>0</v>
      </c>
      <c r="AI456" s="242">
        <v>0</v>
      </c>
      <c r="AJ456" s="243">
        <v>0</v>
      </c>
      <c r="AK456" s="242">
        <v>1</v>
      </c>
      <c r="AL456" s="243">
        <v>11.287955751213454</v>
      </c>
      <c r="AM456" s="242">
        <v>0</v>
      </c>
      <c r="AN456" s="243">
        <v>0</v>
      </c>
      <c r="AO456" s="242">
        <v>2</v>
      </c>
      <c r="AP456" s="243">
        <v>11.825223201087921</v>
      </c>
      <c r="AQ456" s="242">
        <v>0</v>
      </c>
      <c r="AR456" s="243">
        <v>0</v>
      </c>
      <c r="AS456" s="242">
        <v>0</v>
      </c>
      <c r="AT456" s="243">
        <v>0</v>
      </c>
      <c r="AU456" s="242">
        <v>4</v>
      </c>
      <c r="AV456" s="243">
        <v>23.650446402175842</v>
      </c>
      <c r="AW456" s="242">
        <v>0</v>
      </c>
      <c r="AX456" s="243">
        <v>0</v>
      </c>
      <c r="AY456" s="242">
        <v>0</v>
      </c>
      <c r="AZ456" s="243">
        <v>0</v>
      </c>
    </row>
    <row r="457" spans="2:52">
      <c r="B457" s="241" t="s">
        <v>290</v>
      </c>
      <c r="C457" s="242">
        <v>460</v>
      </c>
      <c r="D457" s="243">
        <v>3.9556621864492776</v>
      </c>
      <c r="E457" s="242">
        <v>7</v>
      </c>
      <c r="F457" s="243">
        <v>5.208333333333333</v>
      </c>
      <c r="G457" s="242">
        <v>7</v>
      </c>
      <c r="H457" s="243">
        <v>5.208333333333333</v>
      </c>
      <c r="I457" s="242">
        <v>18</v>
      </c>
      <c r="J457" s="243">
        <v>13.392857142857142</v>
      </c>
      <c r="K457" s="242">
        <v>0</v>
      </c>
      <c r="L457" s="243">
        <v>0</v>
      </c>
      <c r="M457" s="242">
        <v>0</v>
      </c>
      <c r="N457" s="243">
        <v>0</v>
      </c>
      <c r="O457" s="242">
        <v>0</v>
      </c>
      <c r="P457" s="243">
        <v>0</v>
      </c>
      <c r="Q457" s="242">
        <v>1</v>
      </c>
      <c r="R457" s="243">
        <v>10.16260162601626</v>
      </c>
      <c r="S457" s="242">
        <v>0</v>
      </c>
      <c r="T457" s="243">
        <v>0</v>
      </c>
      <c r="U457" s="242">
        <v>0</v>
      </c>
      <c r="V457" s="243">
        <v>0</v>
      </c>
      <c r="W457" s="242">
        <v>11</v>
      </c>
      <c r="X457" s="243">
        <v>111.78861788617887</v>
      </c>
      <c r="Y457" s="242">
        <v>0</v>
      </c>
      <c r="Z457" s="243">
        <v>0</v>
      </c>
      <c r="AA457" s="242">
        <v>1</v>
      </c>
      <c r="AB457" s="243">
        <v>0.85992656227158204</v>
      </c>
      <c r="AC457" s="242">
        <v>0</v>
      </c>
      <c r="AD457" s="243">
        <v>0</v>
      </c>
      <c r="AE457" s="242">
        <v>51</v>
      </c>
      <c r="AF457" s="243">
        <v>43.856254675850685</v>
      </c>
      <c r="AG457" s="242">
        <v>0</v>
      </c>
      <c r="AH457" s="243">
        <v>0</v>
      </c>
      <c r="AI457" s="242">
        <v>0</v>
      </c>
      <c r="AJ457" s="243">
        <v>0</v>
      </c>
      <c r="AK457" s="242">
        <v>4</v>
      </c>
      <c r="AL457" s="243">
        <v>6.921013928540531</v>
      </c>
      <c r="AM457" s="242">
        <v>6</v>
      </c>
      <c r="AN457" s="243">
        <v>10.257462303826033</v>
      </c>
      <c r="AO457" s="242">
        <v>10</v>
      </c>
      <c r="AP457" s="243">
        <v>8.5992656227158193</v>
      </c>
      <c r="AQ457" s="242">
        <v>2</v>
      </c>
      <c r="AR457" s="243">
        <v>3.4191541012753448</v>
      </c>
      <c r="AS457" s="242">
        <v>4</v>
      </c>
      <c r="AT457" s="243">
        <v>6.8383082025506896</v>
      </c>
      <c r="AU457" s="242">
        <v>34</v>
      </c>
      <c r="AV457" s="243">
        <v>29.237503117233786</v>
      </c>
      <c r="AW457" s="242">
        <v>12</v>
      </c>
      <c r="AX457" s="243">
        <v>10.319118747258985</v>
      </c>
      <c r="AY457" s="242">
        <v>23</v>
      </c>
      <c r="AZ457" s="243">
        <v>19.778310932246384</v>
      </c>
    </row>
    <row r="458" spans="2:52">
      <c r="B458" s="241" t="s">
        <v>291</v>
      </c>
      <c r="C458" s="242">
        <v>66</v>
      </c>
      <c r="D458" s="243">
        <v>4.1229385307346327</v>
      </c>
      <c r="E458" s="242">
        <v>1</v>
      </c>
      <c r="F458" s="243">
        <v>5.6179775280898872</v>
      </c>
      <c r="G458" s="242">
        <v>0</v>
      </c>
      <c r="H458" s="243">
        <v>0</v>
      </c>
      <c r="I458" s="242">
        <v>2</v>
      </c>
      <c r="J458" s="243">
        <v>11.235955056179774</v>
      </c>
      <c r="K458" s="242">
        <v>0</v>
      </c>
      <c r="L458" s="243">
        <v>0</v>
      </c>
      <c r="M458" s="242">
        <v>0</v>
      </c>
      <c r="N458" s="243">
        <v>0</v>
      </c>
      <c r="O458" s="242">
        <v>0</v>
      </c>
      <c r="P458" s="243">
        <v>0</v>
      </c>
      <c r="Q458" s="242">
        <v>0</v>
      </c>
      <c r="R458" s="243">
        <v>0</v>
      </c>
      <c r="S458" s="242">
        <v>0</v>
      </c>
      <c r="T458" s="243">
        <v>0</v>
      </c>
      <c r="U458" s="242">
        <v>0</v>
      </c>
      <c r="V458" s="243">
        <v>0</v>
      </c>
      <c r="W458" s="242">
        <v>1</v>
      </c>
      <c r="X458" s="243">
        <v>65.573770491803273</v>
      </c>
      <c r="Y458" s="242">
        <v>0</v>
      </c>
      <c r="Z458" s="243">
        <v>0</v>
      </c>
      <c r="AA458" s="242">
        <v>0</v>
      </c>
      <c r="AB458" s="243">
        <v>0</v>
      </c>
      <c r="AC458" s="242">
        <v>0</v>
      </c>
      <c r="AD458" s="243">
        <v>0</v>
      </c>
      <c r="AE458" s="242">
        <v>7</v>
      </c>
      <c r="AF458" s="243">
        <v>43.728135932033986</v>
      </c>
      <c r="AG458" s="242">
        <v>1</v>
      </c>
      <c r="AH458" s="243">
        <v>6.24687656171914</v>
      </c>
      <c r="AI458" s="242">
        <v>0</v>
      </c>
      <c r="AJ458" s="243">
        <v>0</v>
      </c>
      <c r="AK458" s="242">
        <v>0</v>
      </c>
      <c r="AL458" s="243">
        <v>0</v>
      </c>
      <c r="AM458" s="242">
        <v>1</v>
      </c>
      <c r="AN458" s="243">
        <v>12.548625925461163</v>
      </c>
      <c r="AO458" s="242">
        <v>1</v>
      </c>
      <c r="AP458" s="243">
        <v>6.24687656171914</v>
      </c>
      <c r="AQ458" s="242">
        <v>0</v>
      </c>
      <c r="AR458" s="243">
        <v>0</v>
      </c>
      <c r="AS458" s="242">
        <v>0</v>
      </c>
      <c r="AT458" s="243">
        <v>0</v>
      </c>
      <c r="AU458" s="242">
        <v>2</v>
      </c>
      <c r="AV458" s="243">
        <v>12.49375312343828</v>
      </c>
      <c r="AW458" s="242">
        <v>2</v>
      </c>
      <c r="AX458" s="243">
        <v>12.49375312343828</v>
      </c>
      <c r="AY458" s="242">
        <v>6</v>
      </c>
      <c r="AZ458" s="243">
        <v>37.481259370314838</v>
      </c>
    </row>
    <row r="459" spans="2:52">
      <c r="B459" s="241" t="s">
        <v>292</v>
      </c>
      <c r="C459" s="242">
        <v>17</v>
      </c>
      <c r="D459" s="243">
        <v>3.0791523274769061</v>
      </c>
      <c r="E459" s="242">
        <v>1</v>
      </c>
      <c r="F459" s="243">
        <v>12.345679012345679</v>
      </c>
      <c r="G459" s="242">
        <v>0</v>
      </c>
      <c r="H459" s="243">
        <v>0</v>
      </c>
      <c r="I459" s="242">
        <v>0</v>
      </c>
      <c r="J459" s="243">
        <v>0</v>
      </c>
      <c r="K459" s="242">
        <v>0</v>
      </c>
      <c r="L459" s="243">
        <v>0</v>
      </c>
      <c r="M459" s="242">
        <v>0</v>
      </c>
      <c r="N459" s="243">
        <v>0</v>
      </c>
      <c r="O459" s="242">
        <v>0</v>
      </c>
      <c r="P459" s="243">
        <v>0</v>
      </c>
      <c r="Q459" s="242">
        <v>0</v>
      </c>
      <c r="R459" s="243">
        <v>0</v>
      </c>
      <c r="S459" s="242">
        <v>0</v>
      </c>
      <c r="T459" s="243">
        <v>0</v>
      </c>
      <c r="U459" s="242">
        <v>0</v>
      </c>
      <c r="V459" s="243">
        <v>0</v>
      </c>
      <c r="W459" s="242">
        <v>1</v>
      </c>
      <c r="X459" s="243">
        <v>176.99115044247787</v>
      </c>
      <c r="Y459" s="242">
        <v>0</v>
      </c>
      <c r="Z459" s="243">
        <v>0</v>
      </c>
      <c r="AA459" s="242">
        <v>0</v>
      </c>
      <c r="AB459" s="243">
        <v>0</v>
      </c>
      <c r="AC459" s="242">
        <v>0</v>
      </c>
      <c r="AD459" s="243">
        <v>0</v>
      </c>
      <c r="AE459" s="242">
        <v>1</v>
      </c>
      <c r="AF459" s="243">
        <v>18.112660749864155</v>
      </c>
      <c r="AG459" s="242">
        <v>0</v>
      </c>
      <c r="AH459" s="243">
        <v>0</v>
      </c>
      <c r="AI459" s="242">
        <v>0</v>
      </c>
      <c r="AJ459" s="243">
        <v>0</v>
      </c>
      <c r="AK459" s="242">
        <v>0</v>
      </c>
      <c r="AL459" s="243">
        <v>0</v>
      </c>
      <c r="AM459" s="242">
        <v>0</v>
      </c>
      <c r="AN459" s="243">
        <v>0</v>
      </c>
      <c r="AO459" s="242">
        <v>1</v>
      </c>
      <c r="AP459" s="243">
        <v>18.112660749864155</v>
      </c>
      <c r="AQ459" s="242">
        <v>0</v>
      </c>
      <c r="AR459" s="243">
        <v>0</v>
      </c>
      <c r="AS459" s="242">
        <v>0</v>
      </c>
      <c r="AT459" s="243">
        <v>0</v>
      </c>
      <c r="AU459" s="242">
        <v>2</v>
      </c>
      <c r="AV459" s="243">
        <v>36.22532149972831</v>
      </c>
      <c r="AW459" s="242">
        <v>1</v>
      </c>
      <c r="AX459" s="243">
        <v>18.112660749864155</v>
      </c>
      <c r="AY459" s="242">
        <v>1</v>
      </c>
      <c r="AZ459" s="243">
        <v>18.112660749864155</v>
      </c>
    </row>
    <row r="460" spans="2:52">
      <c r="B460" s="241" t="s">
        <v>293</v>
      </c>
      <c r="C460" s="242">
        <v>62</v>
      </c>
      <c r="D460" s="243">
        <v>5.6589996349032496</v>
      </c>
      <c r="E460" s="242">
        <v>3</v>
      </c>
      <c r="F460" s="243">
        <v>14.018691588785046</v>
      </c>
      <c r="G460" s="242">
        <v>2</v>
      </c>
      <c r="H460" s="243">
        <v>9.3457943925233646</v>
      </c>
      <c r="I460" s="242">
        <v>2</v>
      </c>
      <c r="J460" s="243">
        <v>9.3457943925233646</v>
      </c>
      <c r="K460" s="242">
        <v>0</v>
      </c>
      <c r="L460" s="243">
        <v>0</v>
      </c>
      <c r="M460" s="242">
        <v>0</v>
      </c>
      <c r="N460" s="243">
        <v>0</v>
      </c>
      <c r="O460" s="242">
        <v>0</v>
      </c>
      <c r="P460" s="243">
        <v>0</v>
      </c>
      <c r="Q460" s="242">
        <v>0</v>
      </c>
      <c r="R460" s="243">
        <v>0</v>
      </c>
      <c r="S460" s="242">
        <v>0</v>
      </c>
      <c r="T460" s="243">
        <v>0</v>
      </c>
      <c r="U460" s="242">
        <v>0</v>
      </c>
      <c r="V460" s="243">
        <v>0</v>
      </c>
      <c r="W460" s="242">
        <v>4</v>
      </c>
      <c r="X460" s="243">
        <v>367.98528058877645</v>
      </c>
      <c r="Y460" s="242">
        <v>0</v>
      </c>
      <c r="Z460" s="243">
        <v>0</v>
      </c>
      <c r="AA460" s="242">
        <v>0</v>
      </c>
      <c r="AB460" s="243">
        <v>0</v>
      </c>
      <c r="AC460" s="242">
        <v>0</v>
      </c>
      <c r="AD460" s="243">
        <v>0</v>
      </c>
      <c r="AE460" s="242">
        <v>10</v>
      </c>
      <c r="AF460" s="243">
        <v>91.274187659729833</v>
      </c>
      <c r="AG460" s="242">
        <v>0</v>
      </c>
      <c r="AH460" s="243">
        <v>0</v>
      </c>
      <c r="AI460" s="242">
        <v>0</v>
      </c>
      <c r="AJ460" s="243">
        <v>0</v>
      </c>
      <c r="AK460" s="242">
        <v>0</v>
      </c>
      <c r="AL460" s="243">
        <v>0</v>
      </c>
      <c r="AM460" s="242">
        <v>2</v>
      </c>
      <c r="AN460" s="243">
        <v>38.887808671981333</v>
      </c>
      <c r="AO460" s="242">
        <v>3</v>
      </c>
      <c r="AP460" s="243">
        <v>27.382256297918946</v>
      </c>
      <c r="AQ460" s="242">
        <v>0</v>
      </c>
      <c r="AR460" s="243">
        <v>0</v>
      </c>
      <c r="AS460" s="242">
        <v>1</v>
      </c>
      <c r="AT460" s="243">
        <v>19.443904335990666</v>
      </c>
      <c r="AU460" s="242">
        <v>12</v>
      </c>
      <c r="AV460" s="243">
        <v>109.52902519167579</v>
      </c>
      <c r="AW460" s="242">
        <v>1</v>
      </c>
      <c r="AX460" s="243">
        <v>9.1274187659729833</v>
      </c>
      <c r="AY460" s="242">
        <v>7</v>
      </c>
      <c r="AZ460" s="243">
        <v>63.891931361810876</v>
      </c>
    </row>
    <row r="461" spans="2:52">
      <c r="B461" s="241" t="s">
        <v>294</v>
      </c>
      <c r="C461" s="242">
        <v>70</v>
      </c>
      <c r="D461" s="243">
        <v>5.3533190578158454</v>
      </c>
      <c r="E461" s="242">
        <v>0</v>
      </c>
      <c r="F461" s="243">
        <v>0</v>
      </c>
      <c r="G461" s="242">
        <v>0</v>
      </c>
      <c r="H461" s="243">
        <v>0</v>
      </c>
      <c r="I461" s="242">
        <v>0</v>
      </c>
      <c r="J461" s="243">
        <v>0</v>
      </c>
      <c r="K461" s="242">
        <v>0</v>
      </c>
      <c r="L461" s="243">
        <v>0</v>
      </c>
      <c r="M461" s="242">
        <v>0</v>
      </c>
      <c r="N461" s="243">
        <v>0</v>
      </c>
      <c r="O461" s="242">
        <v>0</v>
      </c>
      <c r="P461" s="243">
        <v>0</v>
      </c>
      <c r="Q461" s="242">
        <v>1</v>
      </c>
      <c r="R461" s="243">
        <v>91.996320147194112</v>
      </c>
      <c r="S461" s="242">
        <v>0</v>
      </c>
      <c r="T461" s="243">
        <v>0</v>
      </c>
      <c r="U461" s="242">
        <v>0</v>
      </c>
      <c r="V461" s="243">
        <v>0</v>
      </c>
      <c r="W461" s="242">
        <v>2</v>
      </c>
      <c r="X461" s="243">
        <v>183.99264029438822</v>
      </c>
      <c r="Y461" s="242">
        <v>0</v>
      </c>
      <c r="Z461" s="243">
        <v>0</v>
      </c>
      <c r="AA461" s="242">
        <v>0</v>
      </c>
      <c r="AB461" s="243">
        <v>0</v>
      </c>
      <c r="AC461" s="242">
        <v>0</v>
      </c>
      <c r="AD461" s="243">
        <v>0</v>
      </c>
      <c r="AE461" s="242">
        <v>17</v>
      </c>
      <c r="AF461" s="243">
        <v>130.00917711838483</v>
      </c>
      <c r="AG461" s="242">
        <v>0</v>
      </c>
      <c r="AH461" s="243">
        <v>0</v>
      </c>
      <c r="AI461" s="242">
        <v>0</v>
      </c>
      <c r="AJ461" s="243">
        <v>0</v>
      </c>
      <c r="AK461" s="242">
        <v>0</v>
      </c>
      <c r="AL461" s="243">
        <v>0</v>
      </c>
      <c r="AM461" s="242">
        <v>0</v>
      </c>
      <c r="AN461" s="243">
        <v>0</v>
      </c>
      <c r="AO461" s="242">
        <v>3</v>
      </c>
      <c r="AP461" s="243">
        <v>22.942795962067908</v>
      </c>
      <c r="AQ461" s="242">
        <v>0</v>
      </c>
      <c r="AR461" s="243">
        <v>0</v>
      </c>
      <c r="AS461" s="242">
        <v>0</v>
      </c>
      <c r="AT461" s="243">
        <v>0</v>
      </c>
      <c r="AU461" s="242">
        <v>1</v>
      </c>
      <c r="AV461" s="243">
        <v>7.6475986540226373</v>
      </c>
      <c r="AW461" s="242">
        <v>0</v>
      </c>
      <c r="AX461" s="243">
        <v>0</v>
      </c>
      <c r="AY461" s="242">
        <v>2</v>
      </c>
      <c r="AZ461" s="243">
        <v>15.295197308045275</v>
      </c>
    </row>
    <row r="462" spans="2:52">
      <c r="B462" s="132" t="s">
        <v>295</v>
      </c>
      <c r="C462" s="242">
        <v>77</v>
      </c>
      <c r="D462" s="243">
        <v>4.3621119419895757</v>
      </c>
      <c r="E462" s="242">
        <v>4</v>
      </c>
      <c r="F462" s="243">
        <v>20</v>
      </c>
      <c r="G462" s="242">
        <v>2</v>
      </c>
      <c r="H462" s="243">
        <v>10</v>
      </c>
      <c r="I462" s="242">
        <v>3</v>
      </c>
      <c r="J462" s="243">
        <v>15</v>
      </c>
      <c r="K462" s="242">
        <v>0</v>
      </c>
      <c r="L462" s="243">
        <v>0</v>
      </c>
      <c r="M462" s="242">
        <v>0</v>
      </c>
      <c r="N462" s="243">
        <v>0</v>
      </c>
      <c r="O462" s="242">
        <v>0</v>
      </c>
      <c r="P462" s="243">
        <v>0</v>
      </c>
      <c r="Q462" s="242">
        <v>1</v>
      </c>
      <c r="R462" s="243">
        <v>68.823124569855466</v>
      </c>
      <c r="S462" s="242">
        <v>0</v>
      </c>
      <c r="T462" s="243">
        <v>0</v>
      </c>
      <c r="U462" s="242">
        <v>0</v>
      </c>
      <c r="V462" s="243">
        <v>0</v>
      </c>
      <c r="W462" s="242">
        <v>4</v>
      </c>
      <c r="X462" s="243">
        <v>275.29249827942186</v>
      </c>
      <c r="Y462" s="242">
        <v>0</v>
      </c>
      <c r="Z462" s="243">
        <v>0</v>
      </c>
      <c r="AA462" s="242">
        <v>0</v>
      </c>
      <c r="AB462" s="243">
        <v>0</v>
      </c>
      <c r="AC462" s="242">
        <v>0</v>
      </c>
      <c r="AD462" s="243">
        <v>0</v>
      </c>
      <c r="AE462" s="242">
        <v>11</v>
      </c>
      <c r="AF462" s="243">
        <v>62.315884885565382</v>
      </c>
      <c r="AG462" s="242">
        <v>0</v>
      </c>
      <c r="AH462" s="243">
        <v>0</v>
      </c>
      <c r="AI462" s="242">
        <v>0</v>
      </c>
      <c r="AJ462" s="243">
        <v>0</v>
      </c>
      <c r="AK462" s="242">
        <v>1</v>
      </c>
      <c r="AL462" s="243">
        <v>11.325028312570781</v>
      </c>
      <c r="AM462" s="242">
        <v>0</v>
      </c>
      <c r="AN462" s="243">
        <v>0</v>
      </c>
      <c r="AO462" s="242">
        <v>2</v>
      </c>
      <c r="AP462" s="243">
        <v>11.330160888284613</v>
      </c>
      <c r="AQ462" s="242">
        <v>0</v>
      </c>
      <c r="AR462" s="243">
        <v>0</v>
      </c>
      <c r="AS462" s="242">
        <v>0</v>
      </c>
      <c r="AT462" s="243">
        <v>0</v>
      </c>
      <c r="AU462" s="242">
        <v>5</v>
      </c>
      <c r="AV462" s="243">
        <v>28.325402220711535</v>
      </c>
      <c r="AW462" s="242">
        <v>0</v>
      </c>
      <c r="AX462" s="243">
        <v>0</v>
      </c>
      <c r="AY462" s="242">
        <v>3</v>
      </c>
      <c r="AZ462" s="243">
        <v>16.995241332426918</v>
      </c>
    </row>
    <row r="463" spans="2:52" ht="13.5" thickBot="1">
      <c r="B463" s="244" t="s">
        <v>296</v>
      </c>
      <c r="C463" s="245">
        <v>181</v>
      </c>
      <c r="D463" s="246">
        <v>5.0132949257699977</v>
      </c>
      <c r="E463" s="245">
        <v>7</v>
      </c>
      <c r="F463" s="246">
        <v>15.730337078651687</v>
      </c>
      <c r="G463" s="245">
        <v>4</v>
      </c>
      <c r="H463" s="246">
        <v>8.9887640449438209</v>
      </c>
      <c r="I463" s="245">
        <v>9</v>
      </c>
      <c r="J463" s="246">
        <v>20.224719101123593</v>
      </c>
      <c r="K463" s="245">
        <v>0</v>
      </c>
      <c r="L463" s="246">
        <v>0</v>
      </c>
      <c r="M463" s="245">
        <v>0</v>
      </c>
      <c r="N463" s="246">
        <v>0</v>
      </c>
      <c r="O463" s="245">
        <v>0</v>
      </c>
      <c r="P463" s="246">
        <v>0</v>
      </c>
      <c r="Q463" s="245">
        <v>1</v>
      </c>
      <c r="R463" s="246">
        <v>31.585596967782688</v>
      </c>
      <c r="S463" s="245">
        <v>0</v>
      </c>
      <c r="T463" s="246">
        <v>0</v>
      </c>
      <c r="U463" s="245">
        <v>0</v>
      </c>
      <c r="V463" s="246">
        <v>0</v>
      </c>
      <c r="W463" s="245">
        <v>12</v>
      </c>
      <c r="X463" s="246">
        <v>379.0271636133923</v>
      </c>
      <c r="Y463" s="245">
        <v>0</v>
      </c>
      <c r="Z463" s="246">
        <v>0</v>
      </c>
      <c r="AA463" s="245">
        <v>0</v>
      </c>
      <c r="AB463" s="246">
        <v>0</v>
      </c>
      <c r="AC463" s="245">
        <v>0</v>
      </c>
      <c r="AD463" s="246">
        <v>0</v>
      </c>
      <c r="AE463" s="245">
        <v>37</v>
      </c>
      <c r="AF463" s="246">
        <v>102.48171947706626</v>
      </c>
      <c r="AG463" s="245">
        <v>0</v>
      </c>
      <c r="AH463" s="246">
        <v>0</v>
      </c>
      <c r="AI463" s="245">
        <v>0</v>
      </c>
      <c r="AJ463" s="246">
        <v>0</v>
      </c>
      <c r="AK463" s="245">
        <v>3</v>
      </c>
      <c r="AL463" s="246">
        <v>16.570923552806011</v>
      </c>
      <c r="AM463" s="245">
        <v>1</v>
      </c>
      <c r="AN463" s="246">
        <v>5.5555555555555562</v>
      </c>
      <c r="AO463" s="245">
        <v>6</v>
      </c>
      <c r="AP463" s="246">
        <v>16.618657212497233</v>
      </c>
      <c r="AQ463" s="245">
        <v>1</v>
      </c>
      <c r="AR463" s="246">
        <v>5.5555555555555562</v>
      </c>
      <c r="AS463" s="245">
        <v>2</v>
      </c>
      <c r="AT463" s="246">
        <v>11.111111111111112</v>
      </c>
      <c r="AU463" s="245">
        <v>6</v>
      </c>
      <c r="AV463" s="246">
        <v>16.618657212497233</v>
      </c>
      <c r="AW463" s="245">
        <v>3</v>
      </c>
      <c r="AX463" s="246">
        <v>8.3093286062486165</v>
      </c>
      <c r="AY463" s="245">
        <v>2</v>
      </c>
      <c r="AZ463" s="246">
        <v>5.5395524041657431</v>
      </c>
    </row>
    <row r="464" spans="2:52" ht="16.5" customHeight="1" thickBot="1">
      <c r="B464" s="231" t="s">
        <v>85</v>
      </c>
      <c r="C464" s="238">
        <v>2588</v>
      </c>
      <c r="D464" s="239">
        <v>4.5096142955470171</v>
      </c>
      <c r="E464" s="238">
        <v>64</v>
      </c>
      <c r="F464" s="239">
        <v>9.1848450057405291</v>
      </c>
      <c r="G464" s="238">
        <v>41</v>
      </c>
      <c r="H464" s="239">
        <v>5.8840413318025258</v>
      </c>
      <c r="I464" s="238">
        <v>75</v>
      </c>
      <c r="J464" s="239">
        <v>10.763490241102183</v>
      </c>
      <c r="K464" s="238">
        <v>0</v>
      </c>
      <c r="L464" s="239">
        <v>0</v>
      </c>
      <c r="M464" s="238">
        <v>2</v>
      </c>
      <c r="N464" s="239">
        <v>28.702640642939151</v>
      </c>
      <c r="O464" s="238">
        <v>2</v>
      </c>
      <c r="P464" s="239">
        <v>28.702640642939151</v>
      </c>
      <c r="Q464" s="238">
        <v>7</v>
      </c>
      <c r="R464" s="239">
        <v>13.258831328724309</v>
      </c>
      <c r="S464" s="238">
        <v>1</v>
      </c>
      <c r="T464" s="239">
        <v>1.8941187612463302</v>
      </c>
      <c r="U464" s="238">
        <v>0</v>
      </c>
      <c r="V464" s="239">
        <v>0</v>
      </c>
      <c r="W464" s="238">
        <v>85</v>
      </c>
      <c r="X464" s="239">
        <v>161.00009470593807</v>
      </c>
      <c r="Y464" s="238">
        <v>1</v>
      </c>
      <c r="Z464" s="239">
        <v>0.17425093877693268</v>
      </c>
      <c r="AA464" s="238">
        <v>4</v>
      </c>
      <c r="AB464" s="239">
        <v>0.69700375510773072</v>
      </c>
      <c r="AC464" s="238">
        <v>0</v>
      </c>
      <c r="AD464" s="239">
        <v>0</v>
      </c>
      <c r="AE464" s="238">
        <v>420</v>
      </c>
      <c r="AF464" s="239">
        <v>73.18539428631172</v>
      </c>
      <c r="AG464" s="238">
        <v>13</v>
      </c>
      <c r="AH464" s="239">
        <v>2.2652622041001247</v>
      </c>
      <c r="AI464" s="238">
        <v>0</v>
      </c>
      <c r="AJ464" s="239">
        <v>0</v>
      </c>
      <c r="AK464" s="238">
        <v>21</v>
      </c>
      <c r="AL464" s="239">
        <v>7.2752468387320288</v>
      </c>
      <c r="AM464" s="238">
        <v>24</v>
      </c>
      <c r="AN464" s="239">
        <v>8.4141146773712894</v>
      </c>
      <c r="AO464" s="238">
        <v>84</v>
      </c>
      <c r="AP464" s="239">
        <v>14.637078857262344</v>
      </c>
      <c r="AQ464" s="238">
        <v>10</v>
      </c>
      <c r="AR464" s="239">
        <v>3.5058811155713712</v>
      </c>
      <c r="AS464" s="238">
        <v>17</v>
      </c>
      <c r="AT464" s="239">
        <v>5.9599978964713305</v>
      </c>
      <c r="AU464" s="238">
        <v>157</v>
      </c>
      <c r="AV464" s="239">
        <v>27.357397387978427</v>
      </c>
      <c r="AW464" s="238">
        <v>39</v>
      </c>
      <c r="AX464" s="239">
        <v>6.7957866123003736</v>
      </c>
      <c r="AY464" s="238">
        <v>105</v>
      </c>
      <c r="AZ464" s="240">
        <v>18.29634857157793</v>
      </c>
    </row>
    <row r="465" spans="2:50">
      <c r="B465" s="139" t="s">
        <v>353</v>
      </c>
    </row>
    <row r="469" spans="2:50" ht="21" customHeight="1" thickBot="1">
      <c r="B469" s="796" t="s">
        <v>585</v>
      </c>
      <c r="C469" s="775"/>
      <c r="D469" s="775"/>
      <c r="E469" s="775"/>
      <c r="F469" s="775"/>
      <c r="G469" s="775"/>
      <c r="H469" s="775"/>
      <c r="I469" s="775"/>
      <c r="J469" s="775"/>
      <c r="K469" s="775"/>
      <c r="L469" s="775"/>
      <c r="M469" s="407"/>
      <c r="N469" s="407"/>
      <c r="O469" s="407"/>
      <c r="P469" s="407"/>
      <c r="Q469" s="407"/>
      <c r="R469" s="407"/>
      <c r="S469" s="407"/>
      <c r="T469" s="407"/>
      <c r="U469" s="407"/>
      <c r="V469" s="407"/>
      <c r="W469" s="407"/>
      <c r="X469" s="407"/>
      <c r="Y469" s="407"/>
      <c r="Z469" s="407"/>
      <c r="AA469" s="407"/>
      <c r="AB469" s="407"/>
      <c r="AC469" s="407"/>
      <c r="AD469" s="407"/>
      <c r="AE469" s="407"/>
      <c r="AF469" s="407"/>
      <c r="AG469" s="407"/>
      <c r="AH469" s="407"/>
      <c r="AI469" s="407"/>
      <c r="AJ469" s="407"/>
      <c r="AK469" s="407"/>
      <c r="AL469" s="407"/>
      <c r="AM469" s="407"/>
      <c r="AN469" s="407"/>
      <c r="AO469" s="402"/>
    </row>
    <row r="470" spans="2:50">
      <c r="B470" s="718" t="s">
        <v>578</v>
      </c>
      <c r="C470" s="414"/>
      <c r="D470" s="415"/>
      <c r="E470" s="690" t="s">
        <v>558</v>
      </c>
      <c r="F470" s="625"/>
      <c r="G470" s="625"/>
      <c r="H470" s="625"/>
      <c r="I470" s="625"/>
      <c r="J470" s="625"/>
      <c r="K470" s="625"/>
      <c r="L470" s="625"/>
      <c r="M470" s="625"/>
      <c r="N470" s="625"/>
      <c r="O470" s="625"/>
      <c r="P470" s="625"/>
      <c r="Q470" s="625"/>
      <c r="R470" s="625"/>
      <c r="S470" s="625"/>
      <c r="T470" s="625"/>
      <c r="U470" s="625"/>
      <c r="V470" s="625"/>
      <c r="W470" s="625"/>
      <c r="X470" s="625"/>
      <c r="Y470" s="625"/>
      <c r="Z470" s="625"/>
      <c r="AA470" s="625"/>
      <c r="AB470" s="625"/>
      <c r="AC470" s="625"/>
      <c r="AD470" s="625"/>
      <c r="AE470" s="625"/>
      <c r="AF470" s="625"/>
      <c r="AG470" s="625"/>
      <c r="AH470" s="625"/>
      <c r="AI470" s="625"/>
      <c r="AJ470" s="625"/>
      <c r="AK470" s="625"/>
      <c r="AL470" s="625"/>
      <c r="AM470" s="625"/>
      <c r="AN470" s="626"/>
      <c r="AO470" s="416" t="s">
        <v>202</v>
      </c>
    </row>
    <row r="471" spans="2:50">
      <c r="B471" s="629"/>
      <c r="C471" s="785" t="s">
        <v>557</v>
      </c>
      <c r="D471" s="786"/>
      <c r="E471" s="180" t="s">
        <v>559</v>
      </c>
      <c r="F471" s="181"/>
      <c r="G471" s="404" t="s">
        <v>560</v>
      </c>
      <c r="H471" s="405"/>
      <c r="I471" s="404" t="s">
        <v>561</v>
      </c>
      <c r="J471" s="405"/>
      <c r="K471" s="404" t="s">
        <v>562</v>
      </c>
      <c r="L471" s="405"/>
      <c r="M471" s="404" t="s">
        <v>563</v>
      </c>
      <c r="N471" s="405"/>
      <c r="O471" s="404" t="s">
        <v>564</v>
      </c>
      <c r="P471" s="405"/>
      <c r="Q471" s="404" t="s">
        <v>565</v>
      </c>
      <c r="R471" s="405"/>
      <c r="S471" s="404" t="s">
        <v>566</v>
      </c>
      <c r="T471" s="405"/>
      <c r="U471" s="404" t="s">
        <v>567</v>
      </c>
      <c r="V471" s="405"/>
      <c r="W471" s="404" t="s">
        <v>568</v>
      </c>
      <c r="X471" s="405"/>
      <c r="Y471" s="404" t="s">
        <v>569</v>
      </c>
      <c r="Z471" s="405"/>
      <c r="AA471" s="404" t="s">
        <v>570</v>
      </c>
      <c r="AB471" s="405"/>
      <c r="AC471" s="404" t="s">
        <v>571</v>
      </c>
      <c r="AD471" s="405"/>
      <c r="AE471" s="404" t="s">
        <v>572</v>
      </c>
      <c r="AF471" s="405"/>
      <c r="AG471" s="404" t="s">
        <v>573</v>
      </c>
      <c r="AH471" s="405"/>
      <c r="AI471" s="404" t="s">
        <v>574</v>
      </c>
      <c r="AJ471" s="405"/>
      <c r="AK471" s="404" t="s">
        <v>575</v>
      </c>
      <c r="AL471" s="405"/>
      <c r="AM471" s="404" t="s">
        <v>684</v>
      </c>
      <c r="AN471" s="406"/>
      <c r="AO471" s="174"/>
    </row>
    <row r="472" spans="2:50" ht="34.5" thickBot="1">
      <c r="B472" s="630"/>
      <c r="C472" s="176" t="s">
        <v>351</v>
      </c>
      <c r="D472" s="176" t="s">
        <v>576</v>
      </c>
      <c r="E472" s="176" t="s">
        <v>351</v>
      </c>
      <c r="F472" s="176" t="s">
        <v>577</v>
      </c>
      <c r="G472" s="176" t="s">
        <v>351</v>
      </c>
      <c r="H472" s="176" t="s">
        <v>576</v>
      </c>
      <c r="I472" s="176" t="s">
        <v>351</v>
      </c>
      <c r="J472" s="176" t="s">
        <v>576</v>
      </c>
      <c r="K472" s="176" t="s">
        <v>351</v>
      </c>
      <c r="L472" s="176" t="s">
        <v>576</v>
      </c>
      <c r="M472" s="176" t="s">
        <v>351</v>
      </c>
      <c r="N472" s="176" t="s">
        <v>576</v>
      </c>
      <c r="O472" s="176" t="s">
        <v>351</v>
      </c>
      <c r="P472" s="176" t="s">
        <v>576</v>
      </c>
      <c r="Q472" s="176" t="s">
        <v>351</v>
      </c>
      <c r="R472" s="176" t="s">
        <v>576</v>
      </c>
      <c r="S472" s="176" t="s">
        <v>351</v>
      </c>
      <c r="T472" s="176" t="s">
        <v>576</v>
      </c>
      <c r="U472" s="176" t="s">
        <v>351</v>
      </c>
      <c r="V472" s="176" t="s">
        <v>576</v>
      </c>
      <c r="W472" s="176" t="s">
        <v>351</v>
      </c>
      <c r="X472" s="176" t="s">
        <v>576</v>
      </c>
      <c r="Y472" s="176" t="s">
        <v>351</v>
      </c>
      <c r="Z472" s="176" t="s">
        <v>576</v>
      </c>
      <c r="AA472" s="176" t="s">
        <v>351</v>
      </c>
      <c r="AB472" s="176" t="s">
        <v>576</v>
      </c>
      <c r="AC472" s="176" t="s">
        <v>351</v>
      </c>
      <c r="AD472" s="176" t="s">
        <v>576</v>
      </c>
      <c r="AE472" s="176" t="s">
        <v>351</v>
      </c>
      <c r="AF472" s="176" t="s">
        <v>576</v>
      </c>
      <c r="AG472" s="176" t="s">
        <v>351</v>
      </c>
      <c r="AH472" s="176" t="s">
        <v>576</v>
      </c>
      <c r="AI472" s="176" t="s">
        <v>351</v>
      </c>
      <c r="AJ472" s="176" t="s">
        <v>576</v>
      </c>
      <c r="AK472" s="176" t="s">
        <v>351</v>
      </c>
      <c r="AL472" s="176" t="s">
        <v>576</v>
      </c>
      <c r="AM472" s="176" t="s">
        <v>351</v>
      </c>
      <c r="AN472" s="417" t="s">
        <v>576</v>
      </c>
      <c r="AO472" s="418"/>
      <c r="AR472" s="599" t="s">
        <v>594</v>
      </c>
      <c r="AS472" s="599"/>
      <c r="AT472" s="599"/>
      <c r="AU472" s="599"/>
      <c r="AV472" s="775"/>
      <c r="AW472" s="775"/>
      <c r="AX472" s="775"/>
    </row>
    <row r="473" spans="2:50" ht="13.5" thickBot="1">
      <c r="B473" s="423" t="s">
        <v>152</v>
      </c>
      <c r="C473" s="424">
        <v>27624</v>
      </c>
      <c r="D473" s="425">
        <v>4.3847688647124841</v>
      </c>
      <c r="E473" s="424">
        <v>733</v>
      </c>
      <c r="F473" s="425">
        <v>9.8577153769601118</v>
      </c>
      <c r="G473" s="426">
        <v>159</v>
      </c>
      <c r="H473" s="425">
        <v>0.37998914999533978</v>
      </c>
      <c r="I473" s="424">
        <v>124</v>
      </c>
      <c r="J473" s="425">
        <v>0.23895783550450936</v>
      </c>
      <c r="K473" s="424">
        <v>137</v>
      </c>
      <c r="L473" s="425">
        <v>0.25767475803023637</v>
      </c>
      <c r="M473" s="426">
        <v>576</v>
      </c>
      <c r="N473" s="425">
        <v>1.0226619037135412</v>
      </c>
      <c r="O473" s="424">
        <v>892</v>
      </c>
      <c r="P473" s="425">
        <v>1.5568521566416673</v>
      </c>
      <c r="Q473" s="424">
        <v>880</v>
      </c>
      <c r="R473" s="425">
        <v>1.6717007655629643</v>
      </c>
      <c r="S473" s="424">
        <v>756</v>
      </c>
      <c r="T473" s="425">
        <v>1.6201828492072676</v>
      </c>
      <c r="U473" s="426">
        <v>631</v>
      </c>
      <c r="V473" s="425">
        <v>1.5200350740264308</v>
      </c>
      <c r="W473" s="426">
        <v>680</v>
      </c>
      <c r="X473" s="425">
        <v>1.7233295741095076</v>
      </c>
      <c r="Y473" s="424">
        <v>908</v>
      </c>
      <c r="Z473" s="425">
        <v>2.202295917748613</v>
      </c>
      <c r="AA473" s="424">
        <v>1267</v>
      </c>
      <c r="AB473" s="427">
        <v>3.3852023640308224</v>
      </c>
      <c r="AC473" s="424">
        <v>1657</v>
      </c>
      <c r="AD473" s="425">
        <v>5.5026433941712494</v>
      </c>
      <c r="AE473" s="424">
        <v>1884</v>
      </c>
      <c r="AF473" s="425">
        <v>8.1521386382813006</v>
      </c>
      <c r="AG473" s="424">
        <v>2188</v>
      </c>
      <c r="AH473" s="427">
        <v>12.937100150183886</v>
      </c>
      <c r="AI473" s="424">
        <v>2594</v>
      </c>
      <c r="AJ473" s="425">
        <v>21.678812596108845</v>
      </c>
      <c r="AK473" s="424">
        <v>2995</v>
      </c>
      <c r="AL473" s="425">
        <v>33.425220137718604</v>
      </c>
      <c r="AM473" s="424">
        <v>8542</v>
      </c>
      <c r="AN473" s="425">
        <v>96.32277488977347</v>
      </c>
      <c r="AO473" s="428">
        <v>21</v>
      </c>
    </row>
    <row r="474" spans="2:50">
      <c r="B474" s="443" t="s">
        <v>274</v>
      </c>
      <c r="C474" s="419">
        <v>128</v>
      </c>
      <c r="D474" s="420">
        <v>6.5715165828113768</v>
      </c>
      <c r="E474" s="419">
        <v>3</v>
      </c>
      <c r="F474" s="420">
        <v>13.100436681222707</v>
      </c>
      <c r="G474" s="419">
        <v>1</v>
      </c>
      <c r="H474" s="420">
        <v>0.72150072150072153</v>
      </c>
      <c r="I474" s="419">
        <v>1</v>
      </c>
      <c r="J474" s="420">
        <v>0.60060060060060061</v>
      </c>
      <c r="K474" s="419">
        <v>1</v>
      </c>
      <c r="L474" s="420">
        <v>0.60753341433778851</v>
      </c>
      <c r="M474" s="419">
        <v>1</v>
      </c>
      <c r="N474" s="420">
        <v>0.60168471720818295</v>
      </c>
      <c r="O474" s="419">
        <v>4</v>
      </c>
      <c r="P474" s="420">
        <v>2.4198427102238358</v>
      </c>
      <c r="Q474" s="419">
        <v>3</v>
      </c>
      <c r="R474" s="420">
        <v>2.2658610271903323</v>
      </c>
      <c r="S474" s="419">
        <v>0</v>
      </c>
      <c r="T474" s="420">
        <v>0</v>
      </c>
      <c r="U474" s="419">
        <v>2</v>
      </c>
      <c r="V474" s="420">
        <v>1.8115942028985508</v>
      </c>
      <c r="W474" s="419">
        <v>4</v>
      </c>
      <c r="X474" s="420">
        <v>3.7807183364839321</v>
      </c>
      <c r="Y474" s="419">
        <v>2</v>
      </c>
      <c r="Z474" s="420">
        <v>1.7050298380221653</v>
      </c>
      <c r="AA474" s="419">
        <v>6</v>
      </c>
      <c r="AB474" s="420">
        <v>4.6296296296296298</v>
      </c>
      <c r="AC474" s="419">
        <v>8</v>
      </c>
      <c r="AD474" s="420">
        <v>6.4777327935222671</v>
      </c>
      <c r="AE474" s="419">
        <v>3</v>
      </c>
      <c r="AF474" s="420">
        <v>3.2397408207343412</v>
      </c>
      <c r="AG474" s="419">
        <v>9</v>
      </c>
      <c r="AH474" s="420">
        <v>13.846153846153847</v>
      </c>
      <c r="AI474" s="419">
        <v>14</v>
      </c>
      <c r="AJ474" s="420">
        <v>28.225806451612904</v>
      </c>
      <c r="AK474" s="419">
        <v>21</v>
      </c>
      <c r="AL474" s="420">
        <v>53.164556962025316</v>
      </c>
      <c r="AM474" s="419">
        <v>45</v>
      </c>
      <c r="AN474" s="420">
        <v>106.13207547169812</v>
      </c>
      <c r="AO474" s="437">
        <v>0</v>
      </c>
    </row>
    <row r="475" spans="2:50">
      <c r="B475" s="438" t="s">
        <v>275</v>
      </c>
      <c r="C475" s="409">
        <v>24</v>
      </c>
      <c r="D475" s="410">
        <v>6.7605633802816909</v>
      </c>
      <c r="E475" s="409">
        <v>0</v>
      </c>
      <c r="F475" s="410">
        <v>0</v>
      </c>
      <c r="G475" s="409">
        <v>0</v>
      </c>
      <c r="H475" s="410">
        <v>0</v>
      </c>
      <c r="I475" s="409">
        <v>0</v>
      </c>
      <c r="J475" s="410">
        <v>0</v>
      </c>
      <c r="K475" s="409">
        <v>0</v>
      </c>
      <c r="L475" s="410">
        <v>0</v>
      </c>
      <c r="M475" s="409">
        <v>1</v>
      </c>
      <c r="N475" s="410">
        <v>3.125</v>
      </c>
      <c r="O475" s="409">
        <v>0</v>
      </c>
      <c r="P475" s="410">
        <v>0</v>
      </c>
      <c r="Q475" s="409">
        <v>0</v>
      </c>
      <c r="R475" s="410">
        <v>0</v>
      </c>
      <c r="S475" s="409">
        <v>0</v>
      </c>
      <c r="T475" s="410">
        <v>0</v>
      </c>
      <c r="U475" s="409">
        <v>0</v>
      </c>
      <c r="V475" s="410">
        <v>0</v>
      </c>
      <c r="W475" s="409">
        <v>1</v>
      </c>
      <c r="X475" s="410">
        <v>4.2918454935622314</v>
      </c>
      <c r="Y475" s="409">
        <v>2</v>
      </c>
      <c r="Z475" s="410">
        <v>7.4626865671641793</v>
      </c>
      <c r="AA475" s="409">
        <v>1</v>
      </c>
      <c r="AB475" s="410">
        <v>4.1322314049586781</v>
      </c>
      <c r="AC475" s="409">
        <v>1</v>
      </c>
      <c r="AD475" s="410">
        <v>5.1813471502590671</v>
      </c>
      <c r="AE475" s="409">
        <v>0</v>
      </c>
      <c r="AF475" s="410">
        <v>0</v>
      </c>
      <c r="AG475" s="409">
        <v>2</v>
      </c>
      <c r="AH475" s="410">
        <v>17.391304347826086</v>
      </c>
      <c r="AI475" s="409">
        <v>3</v>
      </c>
      <c r="AJ475" s="410">
        <v>37.037037037037038</v>
      </c>
      <c r="AK475" s="409">
        <v>4</v>
      </c>
      <c r="AL475" s="410">
        <v>64.516129032258064</v>
      </c>
      <c r="AM475" s="409">
        <v>9</v>
      </c>
      <c r="AN475" s="410">
        <v>157.89473684210526</v>
      </c>
      <c r="AO475" s="439">
        <v>0</v>
      </c>
    </row>
    <row r="476" spans="2:50">
      <c r="B476" s="438" t="s">
        <v>276</v>
      </c>
      <c r="C476" s="409">
        <v>35</v>
      </c>
      <c r="D476" s="410">
        <v>3.9027653880463871</v>
      </c>
      <c r="E476" s="409">
        <v>2</v>
      </c>
      <c r="F476" s="410">
        <v>16.666666666666668</v>
      </c>
      <c r="G476" s="409">
        <v>1</v>
      </c>
      <c r="H476" s="410">
        <v>1.1750881316098707</v>
      </c>
      <c r="I476" s="409">
        <v>0</v>
      </c>
      <c r="J476" s="410">
        <v>0</v>
      </c>
      <c r="K476" s="409">
        <v>0</v>
      </c>
      <c r="L476" s="410">
        <v>0</v>
      </c>
      <c r="M476" s="409">
        <v>1</v>
      </c>
      <c r="N476" s="410">
        <v>1.1737089201877935</v>
      </c>
      <c r="O476" s="409">
        <v>0</v>
      </c>
      <c r="P476" s="410">
        <v>0</v>
      </c>
      <c r="Q476" s="409">
        <v>2</v>
      </c>
      <c r="R476" s="410">
        <v>3.2894736842105261</v>
      </c>
      <c r="S476" s="409">
        <v>1</v>
      </c>
      <c r="T476" s="410">
        <v>1.876172607879925</v>
      </c>
      <c r="U476" s="409">
        <v>0</v>
      </c>
      <c r="V476" s="410">
        <v>0</v>
      </c>
      <c r="W476" s="409">
        <v>0</v>
      </c>
      <c r="X476" s="410">
        <v>0</v>
      </c>
      <c r="Y476" s="409">
        <v>1</v>
      </c>
      <c r="Z476" s="410">
        <v>2.2026431718061676</v>
      </c>
      <c r="AA476" s="409">
        <v>0</v>
      </c>
      <c r="AB476" s="410">
        <v>0</v>
      </c>
      <c r="AC476" s="409">
        <v>3</v>
      </c>
      <c r="AD476" s="410">
        <v>7.6923076923076925</v>
      </c>
      <c r="AE476" s="409">
        <v>3</v>
      </c>
      <c r="AF476" s="410">
        <v>9.2592592592592595</v>
      </c>
      <c r="AG476" s="409">
        <v>4</v>
      </c>
      <c r="AH476" s="410">
        <v>16.528925619834713</v>
      </c>
      <c r="AI476" s="409">
        <v>5</v>
      </c>
      <c r="AJ476" s="410">
        <v>27.932960893854748</v>
      </c>
      <c r="AK476" s="409">
        <v>1</v>
      </c>
      <c r="AL476" s="410">
        <v>6.9930069930069934</v>
      </c>
      <c r="AM476" s="409">
        <v>11</v>
      </c>
      <c r="AN476" s="410">
        <v>77.464788732394354</v>
      </c>
      <c r="AO476" s="439">
        <v>0</v>
      </c>
    </row>
    <row r="477" spans="2:50">
      <c r="B477" s="438" t="s">
        <v>277</v>
      </c>
      <c r="C477" s="409">
        <v>90</v>
      </c>
      <c r="D477" s="410">
        <v>5.9960026648900726</v>
      </c>
      <c r="E477" s="409">
        <v>2</v>
      </c>
      <c r="F477" s="410">
        <v>10.471204188481677</v>
      </c>
      <c r="G477" s="409">
        <v>0</v>
      </c>
      <c r="H477" s="410">
        <v>0</v>
      </c>
      <c r="I477" s="409">
        <v>2</v>
      </c>
      <c r="J477" s="410">
        <v>1.557632398753894</v>
      </c>
      <c r="K477" s="409">
        <v>1</v>
      </c>
      <c r="L477" s="410">
        <v>0.77700077700077697</v>
      </c>
      <c r="M477" s="409">
        <v>2</v>
      </c>
      <c r="N477" s="410">
        <v>1.4409221902017291</v>
      </c>
      <c r="O477" s="409">
        <v>3</v>
      </c>
      <c r="P477" s="410">
        <v>2.4350649350649349</v>
      </c>
      <c r="Q477" s="409">
        <v>2</v>
      </c>
      <c r="R477" s="410">
        <v>2.2988505747126435</v>
      </c>
      <c r="S477" s="409">
        <v>2</v>
      </c>
      <c r="T477" s="410">
        <v>2.7510316368638241</v>
      </c>
      <c r="U477" s="409">
        <v>1</v>
      </c>
      <c r="V477" s="410">
        <v>1.3175230566534915</v>
      </c>
      <c r="W477" s="409">
        <v>0</v>
      </c>
      <c r="X477" s="410">
        <v>0</v>
      </c>
      <c r="Y477" s="409">
        <v>6</v>
      </c>
      <c r="Z477" s="410">
        <v>6.6445182724252492</v>
      </c>
      <c r="AA477" s="409">
        <v>3</v>
      </c>
      <c r="AB477" s="410">
        <v>3.3296337402885681</v>
      </c>
      <c r="AC477" s="409">
        <v>5</v>
      </c>
      <c r="AD477" s="410">
        <v>5.9311981020166069</v>
      </c>
      <c r="AE477" s="409">
        <v>3</v>
      </c>
      <c r="AF477" s="410">
        <v>3.8910505836575875</v>
      </c>
      <c r="AG477" s="409">
        <v>8</v>
      </c>
      <c r="AH477" s="410">
        <v>13.114754098360656</v>
      </c>
      <c r="AI477" s="409">
        <v>9</v>
      </c>
      <c r="AJ477" s="410">
        <v>17.441860465116278</v>
      </c>
      <c r="AK477" s="409">
        <v>17</v>
      </c>
      <c r="AL477" s="410">
        <v>38.288288288288285</v>
      </c>
      <c r="AM477" s="409">
        <v>24</v>
      </c>
      <c r="AN477" s="410">
        <v>58.394160583941606</v>
      </c>
      <c r="AO477" s="439">
        <v>0</v>
      </c>
    </row>
    <row r="478" spans="2:50">
      <c r="B478" s="438" t="s">
        <v>278</v>
      </c>
      <c r="C478" s="409">
        <v>18</v>
      </c>
      <c r="D478" s="410">
        <v>4.9193768789286692</v>
      </c>
      <c r="E478" s="409">
        <v>0</v>
      </c>
      <c r="F478" s="410">
        <v>0</v>
      </c>
      <c r="G478" s="409">
        <v>1</v>
      </c>
      <c r="H478" s="410">
        <v>4.545454545454545</v>
      </c>
      <c r="I478" s="409">
        <v>0</v>
      </c>
      <c r="J478" s="410">
        <v>0</v>
      </c>
      <c r="K478" s="409">
        <v>0</v>
      </c>
      <c r="L478" s="410">
        <v>0</v>
      </c>
      <c r="M478" s="409">
        <v>0</v>
      </c>
      <c r="N478" s="410">
        <v>0</v>
      </c>
      <c r="O478" s="409">
        <v>0</v>
      </c>
      <c r="P478" s="410">
        <v>0</v>
      </c>
      <c r="Q478" s="409">
        <v>0</v>
      </c>
      <c r="R478" s="410">
        <v>0</v>
      </c>
      <c r="S478" s="409">
        <v>0</v>
      </c>
      <c r="T478" s="410">
        <v>0</v>
      </c>
      <c r="U478" s="409">
        <v>0</v>
      </c>
      <c r="V478" s="410">
        <v>0</v>
      </c>
      <c r="W478" s="409">
        <v>0</v>
      </c>
      <c r="X478" s="410">
        <v>0</v>
      </c>
      <c r="Y478" s="409">
        <v>0</v>
      </c>
      <c r="Z478" s="410">
        <v>0</v>
      </c>
      <c r="AA478" s="409">
        <v>1</v>
      </c>
      <c r="AB478" s="410">
        <v>4.3478260869565215</v>
      </c>
      <c r="AC478" s="409">
        <v>0</v>
      </c>
      <c r="AD478" s="410">
        <v>0</v>
      </c>
      <c r="AE478" s="409">
        <v>0</v>
      </c>
      <c r="AF478" s="410">
        <v>0</v>
      </c>
      <c r="AG478" s="409">
        <v>2</v>
      </c>
      <c r="AH478" s="410">
        <v>17.391304347826086</v>
      </c>
      <c r="AI478" s="409">
        <v>4</v>
      </c>
      <c r="AJ478" s="410">
        <v>33.613445378151262</v>
      </c>
      <c r="AK478" s="409">
        <v>5</v>
      </c>
      <c r="AL478" s="410">
        <v>49.504950495049506</v>
      </c>
      <c r="AM478" s="409">
        <v>5</v>
      </c>
      <c r="AN478" s="410">
        <v>46.728971962616818</v>
      </c>
      <c r="AO478" s="439">
        <v>0</v>
      </c>
    </row>
    <row r="479" spans="2:50">
      <c r="B479" s="438" t="s">
        <v>279</v>
      </c>
      <c r="C479" s="409">
        <v>173</v>
      </c>
      <c r="D479" s="410">
        <v>3.7956909035060775</v>
      </c>
      <c r="E479" s="409">
        <v>7</v>
      </c>
      <c r="F479" s="410">
        <v>11.804384485666104</v>
      </c>
      <c r="G479" s="409">
        <v>0</v>
      </c>
      <c r="H479" s="410">
        <v>0</v>
      </c>
      <c r="I479" s="409">
        <v>0</v>
      </c>
      <c r="J479" s="410">
        <v>0</v>
      </c>
      <c r="K479" s="409">
        <v>0</v>
      </c>
      <c r="L479" s="410">
        <v>0</v>
      </c>
      <c r="M479" s="409">
        <v>4</v>
      </c>
      <c r="N479" s="410">
        <v>0.84175084175084169</v>
      </c>
      <c r="O479" s="409">
        <v>6</v>
      </c>
      <c r="P479" s="410">
        <v>1.2560184216035168</v>
      </c>
      <c r="Q479" s="409">
        <v>9</v>
      </c>
      <c r="R479" s="410">
        <v>2.3255813953488373</v>
      </c>
      <c r="S479" s="409">
        <v>3</v>
      </c>
      <c r="T479" s="410">
        <v>0.93926111458985595</v>
      </c>
      <c r="U479" s="409">
        <v>8</v>
      </c>
      <c r="V479" s="410">
        <v>2.7748872702046481</v>
      </c>
      <c r="W479" s="409">
        <v>6</v>
      </c>
      <c r="X479" s="410">
        <v>2.3112480739599386</v>
      </c>
      <c r="Y479" s="409">
        <v>2</v>
      </c>
      <c r="Z479" s="410">
        <v>0.82644628099173556</v>
      </c>
      <c r="AA479" s="409">
        <v>11</v>
      </c>
      <c r="AB479" s="410">
        <v>5.5894308943089435</v>
      </c>
      <c r="AC479" s="409">
        <v>13</v>
      </c>
      <c r="AD479" s="410">
        <v>8.3279948750800763</v>
      </c>
      <c r="AE479" s="409">
        <v>9</v>
      </c>
      <c r="AF479" s="410">
        <v>7.6271186440677967</v>
      </c>
      <c r="AG479" s="409">
        <v>12</v>
      </c>
      <c r="AH479" s="410">
        <v>13.437849944008958</v>
      </c>
      <c r="AI479" s="409">
        <v>12</v>
      </c>
      <c r="AJ479" s="410">
        <v>17.699115044247787</v>
      </c>
      <c r="AK479" s="409">
        <v>22</v>
      </c>
      <c r="AL479" s="410">
        <v>48.997772828507792</v>
      </c>
      <c r="AM479" s="409">
        <v>49</v>
      </c>
      <c r="AN479" s="410">
        <v>100.20449897750511</v>
      </c>
      <c r="AO479" s="439">
        <v>0</v>
      </c>
    </row>
    <row r="480" spans="2:50">
      <c r="B480" s="438" t="s">
        <v>280</v>
      </c>
      <c r="C480" s="409">
        <v>97</v>
      </c>
      <c r="D480" s="410">
        <v>6.0681889271191745</v>
      </c>
      <c r="E480" s="409">
        <v>1</v>
      </c>
      <c r="F480" s="410">
        <v>4.2194092827004219</v>
      </c>
      <c r="G480" s="409">
        <v>0</v>
      </c>
      <c r="H480" s="410">
        <v>0</v>
      </c>
      <c r="I480" s="409">
        <v>0</v>
      </c>
      <c r="J480" s="410">
        <v>0</v>
      </c>
      <c r="K480" s="409">
        <v>0</v>
      </c>
      <c r="L480" s="410">
        <v>0</v>
      </c>
      <c r="M480" s="409">
        <v>1</v>
      </c>
      <c r="N480" s="410">
        <v>0.61538461538461542</v>
      </c>
      <c r="O480" s="409">
        <v>3</v>
      </c>
      <c r="P480" s="410">
        <v>2.0394289598912305</v>
      </c>
      <c r="Q480" s="409">
        <v>4</v>
      </c>
      <c r="R480" s="410">
        <v>3.3333333333333335</v>
      </c>
      <c r="S480" s="409">
        <v>3</v>
      </c>
      <c r="T480" s="410">
        <v>2.7573529411764706</v>
      </c>
      <c r="U480" s="409">
        <v>0</v>
      </c>
      <c r="V480" s="410">
        <v>0</v>
      </c>
      <c r="W480" s="409">
        <v>4</v>
      </c>
      <c r="X480" s="410">
        <v>4.3763676148796495</v>
      </c>
      <c r="Y480" s="409">
        <v>4</v>
      </c>
      <c r="Z480" s="410">
        <v>4.5506257110352673</v>
      </c>
      <c r="AA480" s="409">
        <v>6</v>
      </c>
      <c r="AB480" s="410">
        <v>8.3449235048678716</v>
      </c>
      <c r="AC480" s="409">
        <v>6</v>
      </c>
      <c r="AD480" s="410">
        <v>9.3457943925233646</v>
      </c>
      <c r="AE480" s="409">
        <v>4</v>
      </c>
      <c r="AF480" s="410">
        <v>7.7220077220077226</v>
      </c>
      <c r="AG480" s="409">
        <v>1</v>
      </c>
      <c r="AH480" s="410">
        <v>2.3255813953488373</v>
      </c>
      <c r="AI480" s="409">
        <v>10</v>
      </c>
      <c r="AJ480" s="410">
        <v>27.855153203342617</v>
      </c>
      <c r="AK480" s="409">
        <v>14</v>
      </c>
      <c r="AL480" s="410">
        <v>53.639846743295024</v>
      </c>
      <c r="AM480" s="409">
        <v>36</v>
      </c>
      <c r="AN480" s="410">
        <v>158.59030837004406</v>
      </c>
      <c r="AO480" s="439">
        <v>0</v>
      </c>
    </row>
    <row r="481" spans="2:57">
      <c r="B481" s="438" t="s">
        <v>281</v>
      </c>
      <c r="C481" s="409">
        <v>89</v>
      </c>
      <c r="D481" s="410">
        <v>4.7563061137238138</v>
      </c>
      <c r="E481" s="409">
        <v>1</v>
      </c>
      <c r="F481" s="410">
        <v>6.1349693251533743</v>
      </c>
      <c r="G481" s="409">
        <v>1</v>
      </c>
      <c r="H481" s="410">
        <v>0.74682598954443624</v>
      </c>
      <c r="I481" s="409">
        <v>0</v>
      </c>
      <c r="J481" s="410">
        <v>0</v>
      </c>
      <c r="K481" s="409">
        <v>2</v>
      </c>
      <c r="L481" s="410">
        <v>1.2391573729863692</v>
      </c>
      <c r="M481" s="409">
        <v>0</v>
      </c>
      <c r="N481" s="410">
        <v>0</v>
      </c>
      <c r="O481" s="409">
        <v>1</v>
      </c>
      <c r="P481" s="410">
        <v>0.57175528873642079</v>
      </c>
      <c r="Q481" s="409">
        <v>3</v>
      </c>
      <c r="R481" s="410">
        <v>1.8303843807199511</v>
      </c>
      <c r="S481" s="409">
        <v>1</v>
      </c>
      <c r="T481" s="410">
        <v>0.63734862970044615</v>
      </c>
      <c r="U481" s="409">
        <v>2</v>
      </c>
      <c r="V481" s="410">
        <v>1.4094432699083863</v>
      </c>
      <c r="W481" s="409">
        <v>5</v>
      </c>
      <c r="X481" s="410">
        <v>3.9745627980922094</v>
      </c>
      <c r="Y481" s="409">
        <v>2</v>
      </c>
      <c r="Z481" s="410">
        <v>1.8674136321195145</v>
      </c>
      <c r="AA481" s="409">
        <v>5</v>
      </c>
      <c r="AB481" s="410">
        <v>5.574136008918618</v>
      </c>
      <c r="AC481" s="409">
        <v>6</v>
      </c>
      <c r="AD481" s="410">
        <v>8.2758620689655178</v>
      </c>
      <c r="AE481" s="409">
        <v>3</v>
      </c>
      <c r="AF481" s="410">
        <v>5.825242718446602</v>
      </c>
      <c r="AG481" s="409">
        <v>11</v>
      </c>
      <c r="AH481" s="410">
        <v>26.066350710900473</v>
      </c>
      <c r="AI481" s="409">
        <v>6</v>
      </c>
      <c r="AJ481" s="410">
        <v>16.528925619834713</v>
      </c>
      <c r="AK481" s="409">
        <v>13</v>
      </c>
      <c r="AL481" s="410">
        <v>56.521739130434781</v>
      </c>
      <c r="AM481" s="409">
        <v>27</v>
      </c>
      <c r="AN481" s="410">
        <v>136.36363636363635</v>
      </c>
      <c r="AO481" s="439">
        <v>0</v>
      </c>
    </row>
    <row r="482" spans="2:57">
      <c r="B482" s="438" t="s">
        <v>282</v>
      </c>
      <c r="C482" s="409">
        <v>144</v>
      </c>
      <c r="D482" s="410">
        <v>5.3370890626737335</v>
      </c>
      <c r="E482" s="409">
        <v>3</v>
      </c>
      <c r="F482" s="410">
        <v>6.9284064665127021</v>
      </c>
      <c r="G482" s="409">
        <v>1</v>
      </c>
      <c r="H482" s="410">
        <v>0.55710306406685239</v>
      </c>
      <c r="I482" s="409">
        <v>0</v>
      </c>
      <c r="J482" s="410">
        <v>0</v>
      </c>
      <c r="K482" s="409">
        <v>0</v>
      </c>
      <c r="L482" s="410">
        <v>0</v>
      </c>
      <c r="M482" s="409">
        <v>0</v>
      </c>
      <c r="N482" s="410">
        <v>0</v>
      </c>
      <c r="O482" s="409">
        <v>4</v>
      </c>
      <c r="P482" s="410">
        <v>1.6413623307345095</v>
      </c>
      <c r="Q482" s="409">
        <v>4</v>
      </c>
      <c r="R482" s="410">
        <v>1.8306636155606408</v>
      </c>
      <c r="S482" s="409">
        <v>4</v>
      </c>
      <c r="T482" s="410">
        <v>2.1231422505307855</v>
      </c>
      <c r="U482" s="409">
        <v>0</v>
      </c>
      <c r="V482" s="410">
        <v>0</v>
      </c>
      <c r="W482" s="409">
        <v>4</v>
      </c>
      <c r="X482" s="410">
        <v>2.4813895781637716</v>
      </c>
      <c r="Y482" s="409">
        <v>5</v>
      </c>
      <c r="Z482" s="410">
        <v>2.688172043010753</v>
      </c>
      <c r="AA482" s="409">
        <v>4</v>
      </c>
      <c r="AB482" s="410">
        <v>2.3201856148491879</v>
      </c>
      <c r="AC482" s="409">
        <v>9</v>
      </c>
      <c r="AD482" s="410">
        <v>6.545454545454545</v>
      </c>
      <c r="AE482" s="409">
        <v>10</v>
      </c>
      <c r="AF482" s="410">
        <v>9.8425196850393704</v>
      </c>
      <c r="AG482" s="409">
        <v>11</v>
      </c>
      <c r="AH482" s="410">
        <v>14.945652173913045</v>
      </c>
      <c r="AI482" s="409">
        <v>17</v>
      </c>
      <c r="AJ482" s="410">
        <v>34.623217922606926</v>
      </c>
      <c r="AK482" s="409">
        <v>17</v>
      </c>
      <c r="AL482" s="410">
        <v>45.212765957446813</v>
      </c>
      <c r="AM482" s="409">
        <v>51</v>
      </c>
      <c r="AN482" s="410">
        <v>125</v>
      </c>
      <c r="AO482" s="439">
        <v>0</v>
      </c>
    </row>
    <row r="483" spans="2:57">
      <c r="B483" s="438" t="s">
        <v>283</v>
      </c>
      <c r="C483" s="409">
        <v>38</v>
      </c>
      <c r="D483" s="410">
        <v>3.8625736938402118</v>
      </c>
      <c r="E483" s="409">
        <v>0</v>
      </c>
      <c r="F483" s="410">
        <v>0</v>
      </c>
      <c r="G483" s="409">
        <v>0</v>
      </c>
      <c r="H483" s="410">
        <v>0</v>
      </c>
      <c r="I483" s="409">
        <v>0</v>
      </c>
      <c r="J483" s="410">
        <v>0</v>
      </c>
      <c r="K483" s="409">
        <v>0</v>
      </c>
      <c r="L483" s="410">
        <v>0</v>
      </c>
      <c r="M483" s="409">
        <v>0</v>
      </c>
      <c r="N483" s="410">
        <v>0</v>
      </c>
      <c r="O483" s="409">
        <v>0</v>
      </c>
      <c r="P483" s="410">
        <v>0</v>
      </c>
      <c r="Q483" s="409">
        <v>0</v>
      </c>
      <c r="R483" s="410">
        <v>0</v>
      </c>
      <c r="S483" s="409">
        <v>0</v>
      </c>
      <c r="T483" s="410">
        <v>0</v>
      </c>
      <c r="U483" s="409">
        <v>0</v>
      </c>
      <c r="V483" s="410">
        <v>0</v>
      </c>
      <c r="W483" s="409">
        <v>1</v>
      </c>
      <c r="X483" s="410">
        <v>1.9120458891013383</v>
      </c>
      <c r="Y483" s="409">
        <v>0</v>
      </c>
      <c r="Z483" s="410">
        <v>0</v>
      </c>
      <c r="AA483" s="409">
        <v>3</v>
      </c>
      <c r="AB483" s="410">
        <v>4.9668874172185431</v>
      </c>
      <c r="AC483" s="409">
        <v>1</v>
      </c>
      <c r="AD483" s="410">
        <v>1.9569471624266144</v>
      </c>
      <c r="AE483" s="409">
        <v>2</v>
      </c>
      <c r="AF483" s="410">
        <v>5.1813471502590671</v>
      </c>
      <c r="AG483" s="409">
        <v>5</v>
      </c>
      <c r="AH483" s="410">
        <v>17.543859649122805</v>
      </c>
      <c r="AI483" s="409">
        <v>2</v>
      </c>
      <c r="AJ483" s="410">
        <v>9.2592592592592595</v>
      </c>
      <c r="AK483" s="409">
        <v>10</v>
      </c>
      <c r="AL483" s="410">
        <v>57.142857142857139</v>
      </c>
      <c r="AM483" s="409">
        <v>14</v>
      </c>
      <c r="AN483" s="410">
        <v>72.164948453608247</v>
      </c>
      <c r="AO483" s="439">
        <v>0</v>
      </c>
    </row>
    <row r="484" spans="2:57">
      <c r="B484" s="438" t="s">
        <v>284</v>
      </c>
      <c r="C484" s="409">
        <v>184</v>
      </c>
      <c r="D484" s="410">
        <v>3.9916695591808402</v>
      </c>
      <c r="E484" s="409">
        <v>3</v>
      </c>
      <c r="F484" s="410">
        <v>7.3349633251833737</v>
      </c>
      <c r="G484" s="409">
        <v>0</v>
      </c>
      <c r="H484" s="410">
        <v>0</v>
      </c>
      <c r="I484" s="409">
        <v>0</v>
      </c>
      <c r="J484" s="410">
        <v>0</v>
      </c>
      <c r="K484" s="409">
        <v>3</v>
      </c>
      <c r="L484" s="410">
        <v>0.70871722182849051</v>
      </c>
      <c r="M484" s="409">
        <v>4</v>
      </c>
      <c r="N484" s="410">
        <v>0.90641287106276913</v>
      </c>
      <c r="O484" s="409">
        <v>8</v>
      </c>
      <c r="P484" s="410">
        <v>1.803020058598152</v>
      </c>
      <c r="Q484" s="409">
        <v>5</v>
      </c>
      <c r="R484" s="410">
        <v>1.2916559028674761</v>
      </c>
      <c r="S484" s="409">
        <v>6</v>
      </c>
      <c r="T484" s="410">
        <v>1.7123287671232876</v>
      </c>
      <c r="U484" s="409">
        <v>5</v>
      </c>
      <c r="V484" s="410">
        <v>1.5556938394523958</v>
      </c>
      <c r="W484" s="409">
        <v>5</v>
      </c>
      <c r="X484" s="410">
        <v>1.7111567419575633</v>
      </c>
      <c r="Y484" s="409">
        <v>7</v>
      </c>
      <c r="Z484" s="410">
        <v>2.7016595908915479</v>
      </c>
      <c r="AA484" s="409">
        <v>14</v>
      </c>
      <c r="AB484" s="410">
        <v>6.4486411791801013</v>
      </c>
      <c r="AC484" s="409">
        <v>8</v>
      </c>
      <c r="AD484" s="410">
        <v>4.4223327805417352</v>
      </c>
      <c r="AE484" s="409">
        <v>17</v>
      </c>
      <c r="AF484" s="410">
        <v>12.63001485884101</v>
      </c>
      <c r="AG484" s="409">
        <v>19</v>
      </c>
      <c r="AH484" s="410">
        <v>20.212765957446809</v>
      </c>
      <c r="AI484" s="409">
        <v>11</v>
      </c>
      <c r="AJ484" s="410">
        <v>15.363128491620111</v>
      </c>
      <c r="AK484" s="409">
        <v>20</v>
      </c>
      <c r="AL484" s="410">
        <v>41.32231404958678</v>
      </c>
      <c r="AM484" s="409">
        <v>49</v>
      </c>
      <c r="AN484" s="410">
        <v>97.415506958250489</v>
      </c>
      <c r="AO484" s="439">
        <v>0</v>
      </c>
    </row>
    <row r="485" spans="2:57">
      <c r="B485" s="438" t="s">
        <v>285</v>
      </c>
      <c r="C485" s="409">
        <v>28</v>
      </c>
      <c r="D485" s="410">
        <v>5.1909529106414531</v>
      </c>
      <c r="E485" s="409">
        <v>0</v>
      </c>
      <c r="F485" s="410">
        <v>0</v>
      </c>
      <c r="G485" s="409">
        <v>0</v>
      </c>
      <c r="H485" s="410">
        <v>0</v>
      </c>
      <c r="I485" s="409">
        <v>0</v>
      </c>
      <c r="J485" s="410">
        <v>0</v>
      </c>
      <c r="K485" s="409">
        <v>0</v>
      </c>
      <c r="L485" s="410">
        <v>0</v>
      </c>
      <c r="M485" s="409">
        <v>0</v>
      </c>
      <c r="N485" s="410">
        <v>0</v>
      </c>
      <c r="O485" s="409">
        <v>1</v>
      </c>
      <c r="P485" s="410">
        <v>2.109704641350211</v>
      </c>
      <c r="Q485" s="409">
        <v>1</v>
      </c>
      <c r="R485" s="410">
        <v>2.3419203747072599</v>
      </c>
      <c r="S485" s="409">
        <v>0</v>
      </c>
      <c r="T485" s="410">
        <v>0</v>
      </c>
      <c r="U485" s="409">
        <v>1</v>
      </c>
      <c r="V485" s="410">
        <v>3.0487804878048781</v>
      </c>
      <c r="W485" s="409">
        <v>2</v>
      </c>
      <c r="X485" s="410">
        <v>6.0790273556231007</v>
      </c>
      <c r="Y485" s="409">
        <v>0</v>
      </c>
      <c r="Z485" s="410">
        <v>0</v>
      </c>
      <c r="AA485" s="409">
        <v>0</v>
      </c>
      <c r="AB485" s="410">
        <v>0</v>
      </c>
      <c r="AC485" s="409">
        <v>0</v>
      </c>
      <c r="AD485" s="410">
        <v>0</v>
      </c>
      <c r="AE485" s="409">
        <v>4</v>
      </c>
      <c r="AF485" s="410">
        <v>19.417475728155338</v>
      </c>
      <c r="AG485" s="409">
        <v>2</v>
      </c>
      <c r="AH485" s="410">
        <v>13.513513513513514</v>
      </c>
      <c r="AI485" s="409">
        <v>3</v>
      </c>
      <c r="AJ485" s="410">
        <v>30</v>
      </c>
      <c r="AK485" s="409">
        <v>3</v>
      </c>
      <c r="AL485" s="410">
        <v>40</v>
      </c>
      <c r="AM485" s="409">
        <v>11</v>
      </c>
      <c r="AN485" s="410">
        <v>134.14634146341464</v>
      </c>
      <c r="AO485" s="439">
        <v>0</v>
      </c>
    </row>
    <row r="486" spans="2:57">
      <c r="B486" s="438" t="s">
        <v>286</v>
      </c>
      <c r="C486" s="409">
        <v>276</v>
      </c>
      <c r="D486" s="410">
        <v>5.3649528622801048</v>
      </c>
      <c r="E486" s="409">
        <v>5</v>
      </c>
      <c r="F486" s="410">
        <v>7.1736011477761839</v>
      </c>
      <c r="G486" s="409">
        <v>3</v>
      </c>
      <c r="H486" s="410">
        <v>0.83194675540765395</v>
      </c>
      <c r="I486" s="409">
        <v>3</v>
      </c>
      <c r="J486" s="410">
        <v>0.6524575902566333</v>
      </c>
      <c r="K486" s="409">
        <v>4</v>
      </c>
      <c r="L486" s="410">
        <v>0.86880973066898348</v>
      </c>
      <c r="M486" s="409">
        <v>4</v>
      </c>
      <c r="N486" s="410">
        <v>0.80434345465513779</v>
      </c>
      <c r="O486" s="409">
        <v>8</v>
      </c>
      <c r="P486" s="410">
        <v>1.5794669299111548</v>
      </c>
      <c r="Q486" s="409">
        <v>4</v>
      </c>
      <c r="R486" s="410">
        <v>0.88593576965669996</v>
      </c>
      <c r="S486" s="409">
        <v>5</v>
      </c>
      <c r="T486" s="410">
        <v>1.2165450121654502</v>
      </c>
      <c r="U486" s="409">
        <v>6</v>
      </c>
      <c r="V486" s="410">
        <v>1.5748031496062991</v>
      </c>
      <c r="W486" s="409">
        <v>9</v>
      </c>
      <c r="X486" s="410">
        <v>2.6714158504007126</v>
      </c>
      <c r="Y486" s="409">
        <v>4</v>
      </c>
      <c r="Z486" s="410">
        <v>1.4010507880910683</v>
      </c>
      <c r="AA486" s="409">
        <v>9</v>
      </c>
      <c r="AB486" s="410">
        <v>3.7688442211055273</v>
      </c>
      <c r="AC486" s="409">
        <v>13</v>
      </c>
      <c r="AD486" s="410">
        <v>6.7956089911134345</v>
      </c>
      <c r="AE486" s="409">
        <v>15</v>
      </c>
      <c r="AF486" s="410">
        <v>10.438413361169102</v>
      </c>
      <c r="AG486" s="409">
        <v>22</v>
      </c>
      <c r="AH486" s="410">
        <v>18.755328218243822</v>
      </c>
      <c r="AI486" s="409">
        <v>23</v>
      </c>
      <c r="AJ486" s="410">
        <v>24.008350730688935</v>
      </c>
      <c r="AK486" s="409">
        <v>40</v>
      </c>
      <c r="AL486" s="410">
        <v>65.040650406504071</v>
      </c>
      <c r="AM486" s="409">
        <v>99</v>
      </c>
      <c r="AN486" s="410">
        <v>171.57712305025996</v>
      </c>
      <c r="AO486" s="439">
        <v>0</v>
      </c>
    </row>
    <row r="487" spans="2:57">
      <c r="B487" s="438" t="s">
        <v>287</v>
      </c>
      <c r="C487" s="409">
        <v>89</v>
      </c>
      <c r="D487" s="410">
        <v>4.7077492726791856</v>
      </c>
      <c r="E487" s="409">
        <v>4</v>
      </c>
      <c r="F487" s="410">
        <v>16.528925619834713</v>
      </c>
      <c r="G487" s="409">
        <v>1</v>
      </c>
      <c r="H487" s="410">
        <v>0.67294751009421261</v>
      </c>
      <c r="I487" s="409">
        <v>0</v>
      </c>
      <c r="J487" s="410">
        <v>0</v>
      </c>
      <c r="K487" s="409">
        <v>0</v>
      </c>
      <c r="L487" s="410">
        <v>0</v>
      </c>
      <c r="M487" s="409">
        <v>1</v>
      </c>
      <c r="N487" s="410">
        <v>0.55493895671476134</v>
      </c>
      <c r="O487" s="409">
        <v>2</v>
      </c>
      <c r="P487" s="410">
        <v>1.0893246187363836</v>
      </c>
      <c r="Q487" s="409">
        <v>4</v>
      </c>
      <c r="R487" s="410">
        <v>2.4242424242424243</v>
      </c>
      <c r="S487" s="409">
        <v>0</v>
      </c>
      <c r="T487" s="410">
        <v>0</v>
      </c>
      <c r="U487" s="409">
        <v>4</v>
      </c>
      <c r="V487" s="410">
        <v>3.0745580322828592</v>
      </c>
      <c r="W487" s="409">
        <v>2</v>
      </c>
      <c r="X487" s="410">
        <v>1.8298261665141813</v>
      </c>
      <c r="Y487" s="409">
        <v>4</v>
      </c>
      <c r="Z487" s="410">
        <v>3.8986354775828458</v>
      </c>
      <c r="AA487" s="409">
        <v>4</v>
      </c>
      <c r="AB487" s="410">
        <v>4.4843049327354256</v>
      </c>
      <c r="AC487" s="409">
        <v>4</v>
      </c>
      <c r="AD487" s="410">
        <v>5.7224606580829755</v>
      </c>
      <c r="AE487" s="409">
        <v>1</v>
      </c>
      <c r="AF487" s="410">
        <v>1.893939393939394</v>
      </c>
      <c r="AG487" s="409">
        <v>10</v>
      </c>
      <c r="AH487" s="410">
        <v>22.988505747126435</v>
      </c>
      <c r="AI487" s="409">
        <v>10</v>
      </c>
      <c r="AJ487" s="410">
        <v>33.222591362126245</v>
      </c>
      <c r="AK487" s="409">
        <v>7</v>
      </c>
      <c r="AL487" s="410">
        <v>35</v>
      </c>
      <c r="AM487" s="409">
        <v>31</v>
      </c>
      <c r="AN487" s="410">
        <v>179.1907514450867</v>
      </c>
      <c r="AO487" s="439">
        <v>0</v>
      </c>
    </row>
    <row r="488" spans="2:57">
      <c r="B488" s="438" t="s">
        <v>288</v>
      </c>
      <c r="C488" s="409">
        <v>193</v>
      </c>
      <c r="D488" s="410">
        <v>3.7282438619197555</v>
      </c>
      <c r="E488" s="409">
        <v>8</v>
      </c>
      <c r="F488" s="410">
        <v>12.383900928792571</v>
      </c>
      <c r="G488" s="409">
        <v>0</v>
      </c>
      <c r="H488" s="410">
        <v>0</v>
      </c>
      <c r="I488" s="409">
        <v>1</v>
      </c>
      <c r="J488" s="410">
        <v>0.18573551263001484</v>
      </c>
      <c r="K488" s="409">
        <v>0</v>
      </c>
      <c r="L488" s="410">
        <v>0</v>
      </c>
      <c r="M488" s="409">
        <v>3</v>
      </c>
      <c r="N488" s="410">
        <v>0.56710775047258977</v>
      </c>
      <c r="O488" s="409">
        <v>10</v>
      </c>
      <c r="P488" s="410">
        <v>1.8601190476190474</v>
      </c>
      <c r="Q488" s="409">
        <v>2</v>
      </c>
      <c r="R488" s="410">
        <v>0.45599635202918376</v>
      </c>
      <c r="S488" s="409">
        <v>5</v>
      </c>
      <c r="T488" s="410">
        <v>1.3408420488066506</v>
      </c>
      <c r="U488" s="409">
        <v>4</v>
      </c>
      <c r="V488" s="410">
        <v>1.2080942313500453</v>
      </c>
      <c r="W488" s="409">
        <v>8</v>
      </c>
      <c r="X488" s="410">
        <v>2.7109454422229753</v>
      </c>
      <c r="Y488" s="409">
        <v>5</v>
      </c>
      <c r="Z488" s="410">
        <v>1.8867924528301887</v>
      </c>
      <c r="AA488" s="409">
        <v>10</v>
      </c>
      <c r="AB488" s="410">
        <v>4.409171075837742</v>
      </c>
      <c r="AC488" s="409">
        <v>10</v>
      </c>
      <c r="AD488" s="410">
        <v>5.3418803418803416</v>
      </c>
      <c r="AE488" s="409">
        <v>10</v>
      </c>
      <c r="AF488" s="410">
        <v>7.2833211944646763</v>
      </c>
      <c r="AG488" s="409">
        <v>16</v>
      </c>
      <c r="AH488" s="410">
        <v>15.238095238095237</v>
      </c>
      <c r="AI488" s="409">
        <v>19</v>
      </c>
      <c r="AJ488" s="410">
        <v>22.565320665083135</v>
      </c>
      <c r="AK488" s="409">
        <v>21</v>
      </c>
      <c r="AL488" s="410">
        <v>37.837837837837839</v>
      </c>
      <c r="AM488" s="409">
        <v>61</v>
      </c>
      <c r="AN488" s="410">
        <v>104.09556313993174</v>
      </c>
      <c r="AO488" s="439">
        <v>0</v>
      </c>
      <c r="AQ488" s="450" t="s">
        <v>595</v>
      </c>
      <c r="AR488" s="449"/>
      <c r="AS488" s="451"/>
      <c r="AT488" s="451"/>
      <c r="AU488" s="451"/>
      <c r="AV488" s="452"/>
      <c r="AW488" s="452"/>
      <c r="AX488" s="452"/>
      <c r="AY488" s="452"/>
      <c r="AZ488" s="452"/>
      <c r="BA488" s="452"/>
      <c r="BB488" s="452"/>
      <c r="BC488" s="452"/>
      <c r="BD488" s="452"/>
      <c r="BE488" s="452"/>
    </row>
    <row r="489" spans="2:57">
      <c r="B489" s="438" t="s">
        <v>289</v>
      </c>
      <c r="C489" s="409">
        <v>49</v>
      </c>
      <c r="D489" s="410">
        <v>2.8971796842665407</v>
      </c>
      <c r="E489" s="409">
        <v>2</v>
      </c>
      <c r="F489" s="410">
        <v>16.528925619834713</v>
      </c>
      <c r="G489" s="409">
        <v>0</v>
      </c>
      <c r="H489" s="410">
        <v>0</v>
      </c>
      <c r="I489" s="409">
        <v>0</v>
      </c>
      <c r="J489" s="410">
        <v>0</v>
      </c>
      <c r="K489" s="409">
        <v>0</v>
      </c>
      <c r="L489" s="410">
        <v>0</v>
      </c>
      <c r="M489" s="409">
        <v>0</v>
      </c>
      <c r="N489" s="410">
        <v>0</v>
      </c>
      <c r="O489" s="409">
        <v>1</v>
      </c>
      <c r="P489" s="410">
        <v>0.61804697156983923</v>
      </c>
      <c r="Q489" s="409">
        <v>1</v>
      </c>
      <c r="R489" s="410">
        <v>0.7183908045977011</v>
      </c>
      <c r="S489" s="409">
        <v>1</v>
      </c>
      <c r="T489" s="410">
        <v>0.95238095238095233</v>
      </c>
      <c r="U489" s="409">
        <v>0</v>
      </c>
      <c r="V489" s="410">
        <v>0</v>
      </c>
      <c r="W489" s="409">
        <v>1</v>
      </c>
      <c r="X489" s="410">
        <v>1.1299435028248588</v>
      </c>
      <c r="Y489" s="409">
        <v>2</v>
      </c>
      <c r="Z489" s="410">
        <v>2.1621621621621623</v>
      </c>
      <c r="AA489" s="409">
        <v>1</v>
      </c>
      <c r="AB489" s="410">
        <v>1.1976047904191616</v>
      </c>
      <c r="AC489" s="409">
        <v>2</v>
      </c>
      <c r="AD489" s="410">
        <v>2.9542097488921715</v>
      </c>
      <c r="AE489" s="409">
        <v>4</v>
      </c>
      <c r="AF489" s="410">
        <v>7.6045627376425857</v>
      </c>
      <c r="AG489" s="409">
        <v>4</v>
      </c>
      <c r="AH489" s="410">
        <v>9.3676814988290396</v>
      </c>
      <c r="AI489" s="409">
        <v>7</v>
      </c>
      <c r="AJ489" s="410">
        <v>25.089605734767026</v>
      </c>
      <c r="AK489" s="409">
        <v>4</v>
      </c>
      <c r="AL489" s="410">
        <v>21.164021164021165</v>
      </c>
      <c r="AM489" s="409">
        <v>19</v>
      </c>
      <c r="AN489" s="410">
        <v>87.962962962962962</v>
      </c>
      <c r="AO489" s="439">
        <v>0</v>
      </c>
      <c r="AQ489" s="597" t="s">
        <v>596</v>
      </c>
      <c r="AR489" s="597"/>
      <c r="AS489" s="597"/>
      <c r="AT489" s="597"/>
      <c r="AU489" s="597"/>
      <c r="AV489" s="597"/>
      <c r="AW489" s="597"/>
      <c r="AX489" s="597"/>
      <c r="AY489" s="597"/>
      <c r="AZ489" s="597"/>
      <c r="BA489" s="597"/>
      <c r="BB489" s="597"/>
      <c r="BC489" s="597"/>
      <c r="BD489" s="597"/>
      <c r="BE489" s="597"/>
    </row>
    <row r="490" spans="2:57">
      <c r="B490" s="438" t="s">
        <v>290</v>
      </c>
      <c r="C490" s="409">
        <v>460</v>
      </c>
      <c r="D490" s="410">
        <v>3.9556621864492776</v>
      </c>
      <c r="E490" s="409">
        <v>7</v>
      </c>
      <c r="F490" s="410">
        <v>5.208333333333333</v>
      </c>
      <c r="G490" s="409">
        <v>4</v>
      </c>
      <c r="H490" s="410">
        <v>0.50588086505627916</v>
      </c>
      <c r="I490" s="409">
        <v>3</v>
      </c>
      <c r="J490" s="410">
        <v>0.29791459781529295</v>
      </c>
      <c r="K490" s="409">
        <v>2</v>
      </c>
      <c r="L490" s="410">
        <v>0.19849146486701072</v>
      </c>
      <c r="M490" s="409">
        <v>9</v>
      </c>
      <c r="N490" s="410">
        <v>0.84080717488789247</v>
      </c>
      <c r="O490" s="409">
        <v>10</v>
      </c>
      <c r="P490" s="410">
        <v>0.91441111923920992</v>
      </c>
      <c r="Q490" s="409">
        <v>14</v>
      </c>
      <c r="R490" s="410">
        <v>1.3993003498250876</v>
      </c>
      <c r="S490" s="409">
        <v>16</v>
      </c>
      <c r="T490" s="410">
        <v>1.6515276630883566</v>
      </c>
      <c r="U490" s="409">
        <v>10</v>
      </c>
      <c r="V490" s="410">
        <v>1.1025358324145536</v>
      </c>
      <c r="W490" s="409">
        <v>14</v>
      </c>
      <c r="X490" s="410">
        <v>1.7454182770228153</v>
      </c>
      <c r="Y490" s="409">
        <v>11</v>
      </c>
      <c r="Z490" s="410">
        <v>1.5395381385584326</v>
      </c>
      <c r="AA490" s="409">
        <v>22</v>
      </c>
      <c r="AB490" s="410">
        <v>3.6807763091852101</v>
      </c>
      <c r="AC490" s="409">
        <v>27</v>
      </c>
      <c r="AD490" s="410">
        <v>5.836575875486381</v>
      </c>
      <c r="AE490" s="409">
        <v>33</v>
      </c>
      <c r="AF490" s="410">
        <v>9.5846645367412133</v>
      </c>
      <c r="AG490" s="409">
        <v>36</v>
      </c>
      <c r="AH490" s="410">
        <v>14.778325123152708</v>
      </c>
      <c r="AI490" s="409">
        <v>45</v>
      </c>
      <c r="AJ490" s="410">
        <v>24.590163934426229</v>
      </c>
      <c r="AK490" s="409">
        <v>58</v>
      </c>
      <c r="AL490" s="410">
        <v>48.454469507101081</v>
      </c>
      <c r="AM490" s="409">
        <v>139</v>
      </c>
      <c r="AN490" s="410">
        <v>113.46938775510205</v>
      </c>
      <c r="AO490" s="439">
        <v>0</v>
      </c>
      <c r="AQ490" s="453"/>
      <c r="AR490" s="454"/>
      <c r="AS490" s="454"/>
      <c r="AT490" s="455"/>
      <c r="AU490" s="455"/>
      <c r="AV490" s="455"/>
      <c r="AW490" s="455"/>
      <c r="AX490" s="455"/>
      <c r="AY490" s="455"/>
      <c r="AZ490" s="455"/>
      <c r="BA490" s="455"/>
      <c r="BB490" s="455"/>
      <c r="BC490" s="455"/>
      <c r="BD490" s="455"/>
      <c r="BE490" s="455"/>
    </row>
    <row r="491" spans="2:57">
      <c r="B491" s="438" t="s">
        <v>291</v>
      </c>
      <c r="C491" s="409">
        <v>66</v>
      </c>
      <c r="D491" s="410">
        <v>4.1229385307346327</v>
      </c>
      <c r="E491" s="409">
        <v>1</v>
      </c>
      <c r="F491" s="410">
        <v>5.6179775280898872</v>
      </c>
      <c r="G491" s="409">
        <v>0</v>
      </c>
      <c r="H491" s="410">
        <v>0</v>
      </c>
      <c r="I491" s="409">
        <v>0</v>
      </c>
      <c r="J491" s="410">
        <v>0</v>
      </c>
      <c r="K491" s="409">
        <v>0</v>
      </c>
      <c r="L491" s="410">
        <v>0</v>
      </c>
      <c r="M491" s="409">
        <v>1</v>
      </c>
      <c r="N491" s="410">
        <v>0.70028011204481788</v>
      </c>
      <c r="O491" s="409">
        <v>1</v>
      </c>
      <c r="P491" s="410">
        <v>0.74626865671641796</v>
      </c>
      <c r="Q491" s="409">
        <v>2</v>
      </c>
      <c r="R491" s="410">
        <v>1.8975332068311195</v>
      </c>
      <c r="S491" s="409">
        <v>2</v>
      </c>
      <c r="T491" s="410">
        <v>2.1482277121374866</v>
      </c>
      <c r="U491" s="409">
        <v>2</v>
      </c>
      <c r="V491" s="410">
        <v>2.5252525252525255</v>
      </c>
      <c r="W491" s="409">
        <v>1</v>
      </c>
      <c r="X491" s="410">
        <v>1.2578616352201257</v>
      </c>
      <c r="Y491" s="409">
        <v>2</v>
      </c>
      <c r="Z491" s="410">
        <v>2.2099447513812156</v>
      </c>
      <c r="AA491" s="409">
        <v>3</v>
      </c>
      <c r="AB491" s="410">
        <v>3.303964757709251</v>
      </c>
      <c r="AC491" s="409">
        <v>3</v>
      </c>
      <c r="AD491" s="410">
        <v>3.484320557491289</v>
      </c>
      <c r="AE491" s="409">
        <v>2</v>
      </c>
      <c r="AF491" s="410">
        <v>2.8490028490028489</v>
      </c>
      <c r="AG491" s="409">
        <v>6</v>
      </c>
      <c r="AH491" s="410">
        <v>10.327022375215147</v>
      </c>
      <c r="AI491" s="409">
        <v>9</v>
      </c>
      <c r="AJ491" s="410">
        <v>20.454545454545453</v>
      </c>
      <c r="AK491" s="409">
        <v>6</v>
      </c>
      <c r="AL491" s="410">
        <v>15.384615384615385</v>
      </c>
      <c r="AM491" s="409">
        <v>25</v>
      </c>
      <c r="AN491" s="410">
        <v>59.95203836930456</v>
      </c>
      <c r="AO491" s="439">
        <v>0</v>
      </c>
      <c r="AQ491" s="594"/>
      <c r="AR491" s="594"/>
      <c r="AS491" s="594"/>
      <c r="AT491" s="594"/>
      <c r="AU491" s="594"/>
      <c r="AV491" s="594"/>
      <c r="AW491" s="594"/>
      <c r="AX491" s="594"/>
      <c r="AY491" s="594"/>
      <c r="AZ491" s="594"/>
      <c r="BA491" s="594"/>
      <c r="BB491" s="594"/>
      <c r="BC491" s="594"/>
      <c r="BD491" s="594"/>
      <c r="BE491" s="594"/>
    </row>
    <row r="492" spans="2:57">
      <c r="B492" s="438" t="s">
        <v>292</v>
      </c>
      <c r="C492" s="409">
        <v>17</v>
      </c>
      <c r="D492" s="410">
        <v>3.0791523274769061</v>
      </c>
      <c r="E492" s="409">
        <v>1</v>
      </c>
      <c r="F492" s="410">
        <v>12.345679012345679</v>
      </c>
      <c r="G492" s="409">
        <v>0</v>
      </c>
      <c r="H492" s="410">
        <v>0</v>
      </c>
      <c r="I492" s="409">
        <v>0</v>
      </c>
      <c r="J492" s="410">
        <v>0</v>
      </c>
      <c r="K492" s="409">
        <v>0</v>
      </c>
      <c r="L492" s="410">
        <v>0</v>
      </c>
      <c r="M492" s="409">
        <v>1</v>
      </c>
      <c r="N492" s="410">
        <v>1.8656716417910448</v>
      </c>
      <c r="O492" s="409">
        <v>0</v>
      </c>
      <c r="P492" s="410">
        <v>0</v>
      </c>
      <c r="Q492" s="409">
        <v>1</v>
      </c>
      <c r="R492" s="410">
        <v>2.6455026455026456</v>
      </c>
      <c r="S492" s="409">
        <v>0</v>
      </c>
      <c r="T492" s="410">
        <v>0</v>
      </c>
      <c r="U492" s="409">
        <v>0</v>
      </c>
      <c r="V492" s="410">
        <v>0</v>
      </c>
      <c r="W492" s="409">
        <v>2</v>
      </c>
      <c r="X492" s="410">
        <v>7.4349442379182156</v>
      </c>
      <c r="Y492" s="409">
        <v>2</v>
      </c>
      <c r="Z492" s="410">
        <v>7.0921985815602833</v>
      </c>
      <c r="AA492" s="409">
        <v>0</v>
      </c>
      <c r="AB492" s="410">
        <v>0</v>
      </c>
      <c r="AC492" s="409">
        <v>1</v>
      </c>
      <c r="AD492" s="410">
        <v>4.3859649122807012</v>
      </c>
      <c r="AE492" s="409">
        <v>3</v>
      </c>
      <c r="AF492" s="410">
        <v>12.987012987012989</v>
      </c>
      <c r="AG492" s="409">
        <v>0</v>
      </c>
      <c r="AH492" s="410">
        <v>0</v>
      </c>
      <c r="AI492" s="409">
        <v>0</v>
      </c>
      <c r="AJ492" s="410">
        <v>0</v>
      </c>
      <c r="AK492" s="409">
        <v>2</v>
      </c>
      <c r="AL492" s="410">
        <v>13.888888888888888</v>
      </c>
      <c r="AM492" s="409">
        <v>4</v>
      </c>
      <c r="AN492" s="410">
        <v>34.188034188034194</v>
      </c>
      <c r="AO492" s="439">
        <v>0</v>
      </c>
      <c r="AQ492" s="456"/>
      <c r="AR492" s="456"/>
      <c r="AS492" s="456"/>
      <c r="AT492" s="456"/>
      <c r="AU492" s="456"/>
      <c r="AV492" s="456"/>
      <c r="AW492" s="456"/>
      <c r="AX492" s="456"/>
      <c r="AY492" s="457"/>
      <c r="AZ492" s="457"/>
      <c r="BA492" s="457"/>
      <c r="BB492" s="457"/>
      <c r="BC492" s="457"/>
      <c r="BD492" s="457"/>
      <c r="BE492" s="457"/>
    </row>
    <row r="493" spans="2:57">
      <c r="B493" s="438" t="s">
        <v>293</v>
      </c>
      <c r="C493" s="409">
        <v>62</v>
      </c>
      <c r="D493" s="410">
        <v>5.6589996349032496</v>
      </c>
      <c r="E493" s="409">
        <v>3</v>
      </c>
      <c r="F493" s="410">
        <v>14.018691588785046</v>
      </c>
      <c r="G493" s="409">
        <v>1</v>
      </c>
      <c r="H493" s="410">
        <v>1.142857142857143</v>
      </c>
      <c r="I493" s="409">
        <v>1</v>
      </c>
      <c r="J493" s="410">
        <v>0.91240875912408759</v>
      </c>
      <c r="K493" s="409">
        <v>1</v>
      </c>
      <c r="L493" s="410">
        <v>0.98328416912487715</v>
      </c>
      <c r="M493" s="409">
        <v>4</v>
      </c>
      <c r="N493" s="410">
        <v>3.795066413662239</v>
      </c>
      <c r="O493" s="409">
        <v>5</v>
      </c>
      <c r="P493" s="410">
        <v>4.9701789264413518</v>
      </c>
      <c r="Q493" s="409">
        <v>3</v>
      </c>
      <c r="R493" s="410">
        <v>3.6496350364963503</v>
      </c>
      <c r="S493" s="409">
        <v>7</v>
      </c>
      <c r="T493" s="410">
        <v>9.4339622641509422</v>
      </c>
      <c r="U493" s="409">
        <v>1</v>
      </c>
      <c r="V493" s="410">
        <v>1.524390243902439</v>
      </c>
      <c r="W493" s="409">
        <v>3</v>
      </c>
      <c r="X493" s="410">
        <v>5.0847457627118642</v>
      </c>
      <c r="Y493" s="409">
        <v>1</v>
      </c>
      <c r="Z493" s="410">
        <v>1.6447368421052631</v>
      </c>
      <c r="AA493" s="409">
        <v>3</v>
      </c>
      <c r="AB493" s="410">
        <v>5.7361376673040159</v>
      </c>
      <c r="AC493" s="409">
        <v>2</v>
      </c>
      <c r="AD493" s="410">
        <v>4.3668122270742353</v>
      </c>
      <c r="AE493" s="409">
        <v>5</v>
      </c>
      <c r="AF493" s="410">
        <v>12.820512820512819</v>
      </c>
      <c r="AG493" s="409">
        <v>2</v>
      </c>
      <c r="AH493" s="410">
        <v>6.6445182724252492</v>
      </c>
      <c r="AI493" s="409">
        <v>3</v>
      </c>
      <c r="AJ493" s="410">
        <v>13.274336283185841</v>
      </c>
      <c r="AK493" s="409">
        <v>2</v>
      </c>
      <c r="AL493" s="410">
        <v>10</v>
      </c>
      <c r="AM493" s="409">
        <v>15</v>
      </c>
      <c r="AN493" s="410">
        <v>83.333333333333329</v>
      </c>
      <c r="AO493" s="439">
        <v>0</v>
      </c>
    </row>
    <row r="494" spans="2:57">
      <c r="B494" s="438" t="s">
        <v>294</v>
      </c>
      <c r="C494" s="409">
        <v>70</v>
      </c>
      <c r="D494" s="410">
        <v>5.3533190578158454</v>
      </c>
      <c r="E494" s="409">
        <v>0</v>
      </c>
      <c r="F494" s="410">
        <v>0</v>
      </c>
      <c r="G494" s="409">
        <v>2</v>
      </c>
      <c r="H494" s="410">
        <v>2.3557126030624262</v>
      </c>
      <c r="I494" s="409">
        <v>1</v>
      </c>
      <c r="J494" s="410">
        <v>0.99700897308075764</v>
      </c>
      <c r="K494" s="409">
        <v>0</v>
      </c>
      <c r="L494" s="410">
        <v>0</v>
      </c>
      <c r="M494" s="409">
        <v>0</v>
      </c>
      <c r="N494" s="410">
        <v>0</v>
      </c>
      <c r="O494" s="409">
        <v>1</v>
      </c>
      <c r="P494" s="410">
        <v>0.86206896551724133</v>
      </c>
      <c r="Q494" s="409">
        <v>0</v>
      </c>
      <c r="R494" s="410">
        <v>0</v>
      </c>
      <c r="S494" s="409">
        <v>2</v>
      </c>
      <c r="T494" s="410">
        <v>2.4242424242424243</v>
      </c>
      <c r="U494" s="409">
        <v>1</v>
      </c>
      <c r="V494" s="410">
        <v>1.4556040756914119</v>
      </c>
      <c r="W494" s="409">
        <v>0</v>
      </c>
      <c r="X494" s="410">
        <v>0</v>
      </c>
      <c r="Y494" s="409">
        <v>2</v>
      </c>
      <c r="Z494" s="410">
        <v>2.574002574002574</v>
      </c>
      <c r="AA494" s="409">
        <v>4</v>
      </c>
      <c r="AB494" s="410">
        <v>5.4200542005420056</v>
      </c>
      <c r="AC494" s="409">
        <v>3</v>
      </c>
      <c r="AD494" s="410">
        <v>4.6224961479198772</v>
      </c>
      <c r="AE494" s="409">
        <v>5</v>
      </c>
      <c r="AF494" s="410">
        <v>8.8967971530249113</v>
      </c>
      <c r="AG494" s="409">
        <v>4</v>
      </c>
      <c r="AH494" s="410">
        <v>9.3023255813953494</v>
      </c>
      <c r="AI494" s="409">
        <v>4</v>
      </c>
      <c r="AJ494" s="410">
        <v>10.810810810810811</v>
      </c>
      <c r="AK494" s="409">
        <v>13</v>
      </c>
      <c r="AL494" s="410">
        <v>39.393939393939391</v>
      </c>
      <c r="AM494" s="409">
        <v>28</v>
      </c>
      <c r="AN494" s="410">
        <v>85.365853658536594</v>
      </c>
      <c r="AO494" s="439">
        <v>0</v>
      </c>
    </row>
    <row r="495" spans="2:57">
      <c r="B495" s="438" t="s">
        <v>295</v>
      </c>
      <c r="C495" s="409">
        <v>77</v>
      </c>
      <c r="D495" s="410">
        <v>4.3621119419895757</v>
      </c>
      <c r="E495" s="409">
        <v>4</v>
      </c>
      <c r="F495" s="410">
        <v>20</v>
      </c>
      <c r="G495" s="409">
        <v>0</v>
      </c>
      <c r="H495" s="410">
        <v>0</v>
      </c>
      <c r="I495" s="409">
        <v>0</v>
      </c>
      <c r="J495" s="410">
        <v>0</v>
      </c>
      <c r="K495" s="409">
        <v>0</v>
      </c>
      <c r="L495" s="410">
        <v>0</v>
      </c>
      <c r="M495" s="409">
        <v>0</v>
      </c>
      <c r="N495" s="410">
        <v>0</v>
      </c>
      <c r="O495" s="409">
        <v>0</v>
      </c>
      <c r="P495" s="410">
        <v>0</v>
      </c>
      <c r="Q495" s="409">
        <v>1</v>
      </c>
      <c r="R495" s="410">
        <v>0.72150072150072153</v>
      </c>
      <c r="S495" s="409">
        <v>1</v>
      </c>
      <c r="T495" s="410">
        <v>0.81366965012205039</v>
      </c>
      <c r="U495" s="409">
        <v>4</v>
      </c>
      <c r="V495" s="410">
        <v>3.5149384885764499</v>
      </c>
      <c r="W495" s="409">
        <v>2</v>
      </c>
      <c r="X495" s="410">
        <v>1.8621973929236499</v>
      </c>
      <c r="Y495" s="409">
        <v>1</v>
      </c>
      <c r="Z495" s="410">
        <v>0.82918739635157546</v>
      </c>
      <c r="AA495" s="409">
        <v>1</v>
      </c>
      <c r="AB495" s="410">
        <v>0.91074681238615662</v>
      </c>
      <c r="AC495" s="409">
        <v>7</v>
      </c>
      <c r="AD495" s="410">
        <v>8.1775700934579429</v>
      </c>
      <c r="AE495" s="409">
        <v>4</v>
      </c>
      <c r="AF495" s="410">
        <v>5.9259259259259256</v>
      </c>
      <c r="AG495" s="409">
        <v>5</v>
      </c>
      <c r="AH495" s="410">
        <v>10.245901639344261</v>
      </c>
      <c r="AI495" s="409">
        <v>5</v>
      </c>
      <c r="AJ495" s="410">
        <v>16.949152542372882</v>
      </c>
      <c r="AK495" s="409">
        <v>10</v>
      </c>
      <c r="AL495" s="410">
        <v>42.918454935622314</v>
      </c>
      <c r="AM495" s="409">
        <v>32</v>
      </c>
      <c r="AN495" s="410">
        <v>128.51405622489958</v>
      </c>
      <c r="AO495" s="439">
        <v>0</v>
      </c>
    </row>
    <row r="496" spans="2:57" ht="13.5" thickBot="1">
      <c r="B496" s="438" t="s">
        <v>296</v>
      </c>
      <c r="C496" s="409">
        <v>181</v>
      </c>
      <c r="D496" s="410">
        <v>5.0132949257699977</v>
      </c>
      <c r="E496" s="409">
        <v>7</v>
      </c>
      <c r="F496" s="410">
        <v>15.730337078651687</v>
      </c>
      <c r="G496" s="409">
        <v>5</v>
      </c>
      <c r="H496" s="410">
        <v>1.946282600233554</v>
      </c>
      <c r="I496" s="409">
        <v>1</v>
      </c>
      <c r="J496" s="410">
        <v>0.29841838257236647</v>
      </c>
      <c r="K496" s="409">
        <v>0</v>
      </c>
      <c r="L496" s="410">
        <v>0</v>
      </c>
      <c r="M496" s="409">
        <v>2</v>
      </c>
      <c r="N496" s="410">
        <v>0.54659743099207425</v>
      </c>
      <c r="O496" s="409">
        <v>1</v>
      </c>
      <c r="P496" s="410">
        <v>0.26695141484249862</v>
      </c>
      <c r="Q496" s="409">
        <v>4</v>
      </c>
      <c r="R496" s="410">
        <v>1.3550135501355014</v>
      </c>
      <c r="S496" s="409">
        <v>5</v>
      </c>
      <c r="T496" s="410">
        <v>2.0938023450586263</v>
      </c>
      <c r="U496" s="409">
        <v>7</v>
      </c>
      <c r="V496" s="410">
        <v>3.1277926720285971</v>
      </c>
      <c r="W496" s="409">
        <v>0</v>
      </c>
      <c r="X496" s="410">
        <v>0</v>
      </c>
      <c r="Y496" s="409">
        <v>4</v>
      </c>
      <c r="Z496" s="410">
        <v>1.8570102135561746</v>
      </c>
      <c r="AA496" s="409">
        <v>9</v>
      </c>
      <c r="AB496" s="410">
        <v>5.0111358574610252</v>
      </c>
      <c r="AC496" s="409">
        <v>8</v>
      </c>
      <c r="AD496" s="410">
        <v>5.54016620498615</v>
      </c>
      <c r="AE496" s="409">
        <v>15</v>
      </c>
      <c r="AF496" s="410">
        <v>12.116316639741518</v>
      </c>
      <c r="AG496" s="409">
        <v>14</v>
      </c>
      <c r="AH496" s="410">
        <v>15.037593984962406</v>
      </c>
      <c r="AI496" s="409">
        <v>13</v>
      </c>
      <c r="AJ496" s="410">
        <v>17.379679144385026</v>
      </c>
      <c r="AK496" s="409">
        <v>22</v>
      </c>
      <c r="AL496" s="410">
        <v>45.454545454545453</v>
      </c>
      <c r="AM496" s="409">
        <v>64</v>
      </c>
      <c r="AN496" s="410">
        <v>139.73799126637553</v>
      </c>
      <c r="AO496" s="439">
        <v>0</v>
      </c>
    </row>
    <row r="497" spans="2:41" ht="13.5" thickBot="1">
      <c r="B497" s="432" t="s">
        <v>85</v>
      </c>
      <c r="C497" s="433">
        <v>2588</v>
      </c>
      <c r="D497" s="427">
        <v>4.5096142955470171</v>
      </c>
      <c r="E497" s="433">
        <v>64</v>
      </c>
      <c r="F497" s="427">
        <v>9.1848450057405291</v>
      </c>
      <c r="G497" s="434">
        <v>21</v>
      </c>
      <c r="H497" s="425">
        <v>0.49585606006941985</v>
      </c>
      <c r="I497" s="433">
        <v>13</v>
      </c>
      <c r="J497" s="427">
        <v>0.2454126708449747</v>
      </c>
      <c r="K497" s="433">
        <v>14</v>
      </c>
      <c r="L497" s="427">
        <v>0.26981710254977165</v>
      </c>
      <c r="M497" s="434">
        <v>39</v>
      </c>
      <c r="N497" s="425">
        <v>0.71031782169201352</v>
      </c>
      <c r="O497" s="433">
        <v>69</v>
      </c>
      <c r="P497" s="427">
        <v>1.2618181153192034</v>
      </c>
      <c r="Q497" s="433">
        <v>69</v>
      </c>
      <c r="R497" s="427">
        <v>1.4736347521517204</v>
      </c>
      <c r="S497" s="433">
        <v>64</v>
      </c>
      <c r="T497" s="427">
        <v>1.5423916710849761</v>
      </c>
      <c r="U497" s="434">
        <v>58</v>
      </c>
      <c r="V497" s="425">
        <v>1.5220700152207001</v>
      </c>
      <c r="W497" s="434">
        <v>74</v>
      </c>
      <c r="X497" s="427">
        <v>2.1305386807934821</v>
      </c>
      <c r="Y497" s="433">
        <v>69</v>
      </c>
      <c r="Z497" s="427">
        <v>2.0668583752695899</v>
      </c>
      <c r="AA497" s="433">
        <v>120</v>
      </c>
      <c r="AB497" s="425">
        <v>4.1112786076469785</v>
      </c>
      <c r="AC497" s="424">
        <v>140</v>
      </c>
      <c r="AD497" s="427">
        <v>5.8224163027656477</v>
      </c>
      <c r="AE497" s="433">
        <v>155</v>
      </c>
      <c r="AF497" s="427">
        <v>8.3337813860960264</v>
      </c>
      <c r="AG497" s="433">
        <v>205</v>
      </c>
      <c r="AH497" s="425">
        <v>14.61779806046777</v>
      </c>
      <c r="AI497" s="424">
        <v>234</v>
      </c>
      <c r="AJ497" s="427">
        <v>21.773518191123106</v>
      </c>
      <c r="AK497" s="433">
        <v>332</v>
      </c>
      <c r="AL497" s="427">
        <v>42.938437661665802</v>
      </c>
      <c r="AM497" s="433">
        <v>848</v>
      </c>
      <c r="AN497" s="427">
        <v>109.16580844490215</v>
      </c>
      <c r="AO497" s="435">
        <v>0</v>
      </c>
    </row>
    <row r="498" spans="2:41">
      <c r="B498" s="139" t="s">
        <v>353</v>
      </c>
    </row>
    <row r="499" spans="2:41">
      <c r="B499" s="453" t="s">
        <v>597</v>
      </c>
      <c r="C499" s="454"/>
      <c r="D499" s="454"/>
      <c r="E499" s="455"/>
      <c r="F499" s="455"/>
      <c r="G499" s="455"/>
      <c r="H499" s="455"/>
      <c r="I499" s="455"/>
      <c r="J499" s="455"/>
      <c r="K499" s="455"/>
      <c r="L499" s="455"/>
      <c r="M499" s="455"/>
      <c r="N499" s="455"/>
      <c r="O499" s="455"/>
      <c r="P499" s="455"/>
    </row>
    <row r="500" spans="2:41">
      <c r="B500" s="594" t="s">
        <v>598</v>
      </c>
      <c r="C500" s="594"/>
      <c r="D500" s="594"/>
      <c r="E500" s="594"/>
      <c r="F500" s="594"/>
      <c r="G500" s="594"/>
      <c r="H500" s="594"/>
      <c r="I500" s="594"/>
      <c r="J500" s="594"/>
      <c r="K500" s="594"/>
      <c r="L500" s="594"/>
      <c r="M500" s="594"/>
      <c r="N500" s="594"/>
      <c r="O500" s="594"/>
      <c r="P500" s="594"/>
    </row>
    <row r="501" spans="2:41">
      <c r="B501" s="456" t="s">
        <v>599</v>
      </c>
      <c r="C501" s="456"/>
      <c r="D501" s="456"/>
      <c r="E501" s="456"/>
      <c r="F501" s="456"/>
      <c r="G501" s="456"/>
      <c r="H501" s="456"/>
      <c r="I501" s="456"/>
      <c r="J501" s="457"/>
      <c r="K501" s="457"/>
      <c r="L501" s="457"/>
      <c r="M501" s="457"/>
      <c r="N501" s="457"/>
      <c r="O501" s="457"/>
      <c r="P501" s="457"/>
    </row>
    <row r="505" spans="2:41" ht="18">
      <c r="B505" s="627" t="s">
        <v>602</v>
      </c>
      <c r="C505" s="627"/>
      <c r="D505" s="627"/>
    </row>
    <row r="512" spans="2:41" ht="34.5" customHeight="1">
      <c r="B512" s="774" t="s">
        <v>615</v>
      </c>
      <c r="C512" s="775"/>
      <c r="D512" s="775"/>
      <c r="E512" s="775"/>
      <c r="F512" s="775"/>
      <c r="G512" s="775"/>
      <c r="J512" s="774" t="s">
        <v>625</v>
      </c>
      <c r="K512" s="775"/>
      <c r="L512" s="775"/>
      <c r="M512" s="775"/>
      <c r="N512" s="775"/>
      <c r="O512" s="775"/>
      <c r="P512" s="775"/>
      <c r="Q512" s="775"/>
      <c r="U512" s="774" t="s">
        <v>626</v>
      </c>
      <c r="V512" s="775"/>
      <c r="W512" s="775"/>
      <c r="X512" s="775"/>
      <c r="Y512" s="775"/>
      <c r="Z512" s="775"/>
      <c r="AA512" s="775"/>
      <c r="AB512" s="775"/>
    </row>
    <row r="525" spans="2:2">
      <c r="B525" s="460" t="s">
        <v>604</v>
      </c>
    </row>
    <row r="526" spans="2:2">
      <c r="B526" s="460" t="s">
        <v>605</v>
      </c>
    </row>
    <row r="527" spans="2:2">
      <c r="B527" s="460" t="s">
        <v>606</v>
      </c>
    </row>
    <row r="532" spans="2:57" ht="18">
      <c r="B532" s="477" t="s">
        <v>637</v>
      </c>
    </row>
    <row r="536" spans="2:57" ht="23.25" customHeight="1" thickBot="1">
      <c r="B536" s="776" t="s">
        <v>646</v>
      </c>
      <c r="C536" s="777"/>
      <c r="D536" s="777"/>
      <c r="E536" s="777"/>
      <c r="F536" s="777"/>
      <c r="G536" s="777"/>
      <c r="H536" s="777"/>
      <c r="I536" s="777"/>
      <c r="J536" s="777"/>
      <c r="K536" s="777"/>
      <c r="L536" s="777"/>
      <c r="M536" s="777"/>
      <c r="N536" s="777"/>
      <c r="O536" s="777"/>
      <c r="P536" s="777"/>
      <c r="Q536" s="777"/>
      <c r="R536" s="777"/>
      <c r="S536" s="777"/>
      <c r="T536" s="777"/>
      <c r="U536" s="777"/>
    </row>
    <row r="537" spans="2:57">
      <c r="B537" s="778" t="s">
        <v>578</v>
      </c>
      <c r="C537" s="780" t="s">
        <v>632</v>
      </c>
      <c r="D537" s="772"/>
      <c r="E537" s="773"/>
      <c r="F537" s="771" t="s">
        <v>560</v>
      </c>
      <c r="G537" s="772"/>
      <c r="H537" s="773"/>
      <c r="I537" s="771" t="s">
        <v>561</v>
      </c>
      <c r="J537" s="772"/>
      <c r="K537" s="773"/>
      <c r="L537" s="771" t="s">
        <v>562</v>
      </c>
      <c r="M537" s="772"/>
      <c r="N537" s="773"/>
      <c r="O537" s="771" t="s">
        <v>563</v>
      </c>
      <c r="P537" s="772"/>
      <c r="Q537" s="773"/>
      <c r="R537" s="771" t="s">
        <v>564</v>
      </c>
      <c r="S537" s="772"/>
      <c r="T537" s="773"/>
      <c r="U537" s="771" t="s">
        <v>565</v>
      </c>
      <c r="V537" s="772"/>
      <c r="W537" s="773"/>
      <c r="X537" s="771" t="s">
        <v>566</v>
      </c>
      <c r="Y537" s="772"/>
      <c r="Z537" s="773"/>
      <c r="AA537" s="771" t="s">
        <v>567</v>
      </c>
      <c r="AB537" s="772"/>
      <c r="AC537" s="773"/>
      <c r="AD537" s="771" t="s">
        <v>568</v>
      </c>
      <c r="AE537" s="772"/>
      <c r="AF537" s="773"/>
      <c r="AG537" s="771" t="s">
        <v>569</v>
      </c>
      <c r="AH537" s="772"/>
      <c r="AI537" s="773"/>
      <c r="AJ537" s="771" t="s">
        <v>570</v>
      </c>
      <c r="AK537" s="772"/>
      <c r="AL537" s="773"/>
      <c r="AM537" s="771" t="s">
        <v>571</v>
      </c>
      <c r="AN537" s="772"/>
      <c r="AO537" s="773"/>
      <c r="AP537" s="771" t="s">
        <v>572</v>
      </c>
      <c r="AQ537" s="772"/>
      <c r="AR537" s="773"/>
      <c r="AS537" s="771" t="s">
        <v>573</v>
      </c>
      <c r="AT537" s="772"/>
      <c r="AU537" s="773"/>
      <c r="AV537" s="771" t="s">
        <v>574</v>
      </c>
      <c r="AW537" s="772"/>
      <c r="AX537" s="773"/>
      <c r="AY537" s="771" t="s">
        <v>575</v>
      </c>
      <c r="AZ537" s="772"/>
      <c r="BA537" s="773"/>
      <c r="BB537" s="771" t="s">
        <v>633</v>
      </c>
      <c r="BC537" s="772"/>
      <c r="BD537" s="773"/>
      <c r="BE537" s="790" t="s">
        <v>634</v>
      </c>
    </row>
    <row r="538" spans="2:57" ht="13.5" thickBot="1">
      <c r="B538" s="779"/>
      <c r="C538" s="485" t="s">
        <v>635</v>
      </c>
      <c r="D538" s="486" t="s">
        <v>636</v>
      </c>
      <c r="E538" s="487" t="s">
        <v>162</v>
      </c>
      <c r="F538" s="488" t="s">
        <v>635</v>
      </c>
      <c r="G538" s="486" t="s">
        <v>636</v>
      </c>
      <c r="H538" s="487" t="s">
        <v>162</v>
      </c>
      <c r="I538" s="488" t="s">
        <v>635</v>
      </c>
      <c r="J538" s="486" t="s">
        <v>636</v>
      </c>
      <c r="K538" s="487" t="s">
        <v>162</v>
      </c>
      <c r="L538" s="488" t="s">
        <v>635</v>
      </c>
      <c r="M538" s="486" t="s">
        <v>636</v>
      </c>
      <c r="N538" s="487" t="s">
        <v>162</v>
      </c>
      <c r="O538" s="488" t="s">
        <v>635</v>
      </c>
      <c r="P538" s="486" t="s">
        <v>636</v>
      </c>
      <c r="Q538" s="487" t="s">
        <v>162</v>
      </c>
      <c r="R538" s="488" t="s">
        <v>635</v>
      </c>
      <c r="S538" s="486" t="s">
        <v>636</v>
      </c>
      <c r="T538" s="487" t="s">
        <v>162</v>
      </c>
      <c r="U538" s="488" t="s">
        <v>635</v>
      </c>
      <c r="V538" s="486" t="s">
        <v>636</v>
      </c>
      <c r="W538" s="487" t="s">
        <v>162</v>
      </c>
      <c r="X538" s="488" t="s">
        <v>635</v>
      </c>
      <c r="Y538" s="486" t="s">
        <v>636</v>
      </c>
      <c r="Z538" s="487" t="s">
        <v>162</v>
      </c>
      <c r="AA538" s="488" t="s">
        <v>635</v>
      </c>
      <c r="AB538" s="486" t="s">
        <v>636</v>
      </c>
      <c r="AC538" s="487" t="s">
        <v>162</v>
      </c>
      <c r="AD538" s="488" t="s">
        <v>635</v>
      </c>
      <c r="AE538" s="486" t="s">
        <v>636</v>
      </c>
      <c r="AF538" s="487" t="s">
        <v>162</v>
      </c>
      <c r="AG538" s="488" t="s">
        <v>635</v>
      </c>
      <c r="AH538" s="486" t="s">
        <v>636</v>
      </c>
      <c r="AI538" s="487" t="s">
        <v>162</v>
      </c>
      <c r="AJ538" s="488" t="s">
        <v>635</v>
      </c>
      <c r="AK538" s="486" t="s">
        <v>636</v>
      </c>
      <c r="AL538" s="487" t="s">
        <v>162</v>
      </c>
      <c r="AM538" s="488" t="s">
        <v>635</v>
      </c>
      <c r="AN538" s="486" t="s">
        <v>636</v>
      </c>
      <c r="AO538" s="487" t="s">
        <v>162</v>
      </c>
      <c r="AP538" s="488" t="s">
        <v>635</v>
      </c>
      <c r="AQ538" s="486" t="s">
        <v>636</v>
      </c>
      <c r="AR538" s="487" t="s">
        <v>162</v>
      </c>
      <c r="AS538" s="488" t="s">
        <v>635</v>
      </c>
      <c r="AT538" s="486" t="s">
        <v>636</v>
      </c>
      <c r="AU538" s="487" t="s">
        <v>162</v>
      </c>
      <c r="AV538" s="488" t="s">
        <v>635</v>
      </c>
      <c r="AW538" s="486" t="s">
        <v>636</v>
      </c>
      <c r="AX538" s="487" t="s">
        <v>162</v>
      </c>
      <c r="AY538" s="488" t="s">
        <v>635</v>
      </c>
      <c r="AZ538" s="486" t="s">
        <v>636</v>
      </c>
      <c r="BA538" s="487" t="s">
        <v>162</v>
      </c>
      <c r="BB538" s="488" t="s">
        <v>635</v>
      </c>
      <c r="BC538" s="486" t="s">
        <v>636</v>
      </c>
      <c r="BD538" s="487" t="s">
        <v>162</v>
      </c>
      <c r="BE538" s="791"/>
    </row>
    <row r="539" spans="2:57" ht="13.5" thickBot="1">
      <c r="B539" s="495" t="s">
        <v>152</v>
      </c>
      <c r="C539" s="489">
        <v>42</v>
      </c>
      <c r="D539" s="489">
        <v>45</v>
      </c>
      <c r="E539" s="490">
        <v>87</v>
      </c>
      <c r="F539" s="491">
        <v>916</v>
      </c>
      <c r="G539" s="489">
        <v>621</v>
      </c>
      <c r="H539" s="490">
        <v>1537</v>
      </c>
      <c r="I539" s="491">
        <v>3227</v>
      </c>
      <c r="J539" s="489">
        <v>2074</v>
      </c>
      <c r="K539" s="490">
        <v>5301</v>
      </c>
      <c r="L539" s="491">
        <v>5342</v>
      </c>
      <c r="M539" s="489">
        <v>3582</v>
      </c>
      <c r="N539" s="490">
        <v>8924</v>
      </c>
      <c r="O539" s="491">
        <v>4842</v>
      </c>
      <c r="P539" s="489">
        <v>3404</v>
      </c>
      <c r="Q539" s="490">
        <v>8246</v>
      </c>
      <c r="R539" s="491">
        <v>4629</v>
      </c>
      <c r="S539" s="489">
        <v>3107</v>
      </c>
      <c r="T539" s="490">
        <v>7736</v>
      </c>
      <c r="U539" s="491">
        <v>4339</v>
      </c>
      <c r="V539" s="489">
        <v>2994</v>
      </c>
      <c r="W539" s="490">
        <v>7333</v>
      </c>
      <c r="X539" s="491">
        <v>4319</v>
      </c>
      <c r="Y539" s="489">
        <v>3142</v>
      </c>
      <c r="Z539" s="490">
        <v>7461</v>
      </c>
      <c r="AA539" s="491">
        <v>4384</v>
      </c>
      <c r="AB539" s="489">
        <v>3521</v>
      </c>
      <c r="AC539" s="490">
        <v>7905</v>
      </c>
      <c r="AD539" s="491">
        <v>4994</v>
      </c>
      <c r="AE539" s="489">
        <v>4286</v>
      </c>
      <c r="AF539" s="490">
        <v>9280</v>
      </c>
      <c r="AG539" s="491">
        <v>5530</v>
      </c>
      <c r="AH539" s="489">
        <v>5084</v>
      </c>
      <c r="AI539" s="490">
        <v>10614</v>
      </c>
      <c r="AJ539" s="491">
        <v>5650</v>
      </c>
      <c r="AK539" s="489">
        <v>5518</v>
      </c>
      <c r="AL539" s="490">
        <v>11168</v>
      </c>
      <c r="AM539" s="491">
        <v>5306</v>
      </c>
      <c r="AN539" s="489">
        <v>5320</v>
      </c>
      <c r="AO539" s="490">
        <v>10626</v>
      </c>
      <c r="AP539" s="491">
        <v>4756</v>
      </c>
      <c r="AQ539" s="489">
        <v>4902</v>
      </c>
      <c r="AR539" s="490">
        <v>9658</v>
      </c>
      <c r="AS539" s="491">
        <v>4398</v>
      </c>
      <c r="AT539" s="489">
        <v>4755</v>
      </c>
      <c r="AU539" s="490">
        <v>9153</v>
      </c>
      <c r="AV539" s="491">
        <v>4072</v>
      </c>
      <c r="AW539" s="489">
        <v>4709</v>
      </c>
      <c r="AX539" s="490">
        <v>8781</v>
      </c>
      <c r="AY539" s="491">
        <v>3581</v>
      </c>
      <c r="AZ539" s="489">
        <v>4438</v>
      </c>
      <c r="BA539" s="490">
        <v>8019</v>
      </c>
      <c r="BB539" s="491">
        <v>4817</v>
      </c>
      <c r="BC539" s="489">
        <v>7376</v>
      </c>
      <c r="BD539" s="490">
        <v>12193</v>
      </c>
      <c r="BE539" s="492">
        <v>144022</v>
      </c>
    </row>
    <row r="540" spans="2:57">
      <c r="B540" s="443" t="s">
        <v>274</v>
      </c>
      <c r="C540" s="467">
        <v>0</v>
      </c>
      <c r="D540" s="468">
        <v>1</v>
      </c>
      <c r="E540" s="469">
        <v>1</v>
      </c>
      <c r="F540" s="470">
        <v>4</v>
      </c>
      <c r="G540" s="468">
        <v>1</v>
      </c>
      <c r="H540" s="469">
        <v>5</v>
      </c>
      <c r="I540" s="470">
        <v>21</v>
      </c>
      <c r="J540" s="468">
        <v>10</v>
      </c>
      <c r="K540" s="469">
        <v>31</v>
      </c>
      <c r="L540" s="470">
        <v>26</v>
      </c>
      <c r="M540" s="468">
        <v>16</v>
      </c>
      <c r="N540" s="469">
        <v>42</v>
      </c>
      <c r="O540" s="470">
        <v>10</v>
      </c>
      <c r="P540" s="468">
        <v>9</v>
      </c>
      <c r="Q540" s="469">
        <v>19</v>
      </c>
      <c r="R540" s="470">
        <v>17</v>
      </c>
      <c r="S540" s="468">
        <v>17</v>
      </c>
      <c r="T540" s="469">
        <v>34</v>
      </c>
      <c r="U540" s="470">
        <v>15</v>
      </c>
      <c r="V540" s="468">
        <v>11</v>
      </c>
      <c r="W540" s="469">
        <v>26</v>
      </c>
      <c r="X540" s="470">
        <v>21</v>
      </c>
      <c r="Y540" s="468">
        <v>10</v>
      </c>
      <c r="Z540" s="469">
        <v>31</v>
      </c>
      <c r="AA540" s="470">
        <v>28</v>
      </c>
      <c r="AB540" s="468">
        <v>16</v>
      </c>
      <c r="AC540" s="469">
        <v>44</v>
      </c>
      <c r="AD540" s="470">
        <v>28</v>
      </c>
      <c r="AE540" s="468">
        <v>26</v>
      </c>
      <c r="AF540" s="469">
        <v>54</v>
      </c>
      <c r="AG540" s="470">
        <v>29</v>
      </c>
      <c r="AH540" s="468">
        <v>23</v>
      </c>
      <c r="AI540" s="469">
        <v>52</v>
      </c>
      <c r="AJ540" s="470">
        <v>31</v>
      </c>
      <c r="AK540" s="468">
        <v>36</v>
      </c>
      <c r="AL540" s="469">
        <v>67</v>
      </c>
      <c r="AM540" s="470">
        <v>39</v>
      </c>
      <c r="AN540" s="468">
        <v>32</v>
      </c>
      <c r="AO540" s="469">
        <v>71</v>
      </c>
      <c r="AP540" s="470">
        <v>43</v>
      </c>
      <c r="AQ540" s="468">
        <v>40</v>
      </c>
      <c r="AR540" s="469">
        <v>83</v>
      </c>
      <c r="AS540" s="470">
        <v>43</v>
      </c>
      <c r="AT540" s="468">
        <v>34</v>
      </c>
      <c r="AU540" s="469">
        <v>77</v>
      </c>
      <c r="AV540" s="470">
        <v>37</v>
      </c>
      <c r="AW540" s="468">
        <v>52</v>
      </c>
      <c r="AX540" s="469">
        <v>89</v>
      </c>
      <c r="AY540" s="470">
        <v>47</v>
      </c>
      <c r="AZ540" s="468">
        <v>38</v>
      </c>
      <c r="BA540" s="469">
        <v>85</v>
      </c>
      <c r="BB540" s="470">
        <v>43</v>
      </c>
      <c r="BC540" s="468">
        <v>57</v>
      </c>
      <c r="BD540" s="469">
        <v>100</v>
      </c>
      <c r="BE540" s="471">
        <v>911</v>
      </c>
    </row>
    <row r="541" spans="2:57">
      <c r="B541" s="438" t="s">
        <v>275</v>
      </c>
      <c r="C541" s="472">
        <v>0</v>
      </c>
      <c r="D541" s="473">
        <v>0</v>
      </c>
      <c r="E541" s="474">
        <v>0</v>
      </c>
      <c r="F541" s="475">
        <v>0</v>
      </c>
      <c r="G541" s="473">
        <v>3</v>
      </c>
      <c r="H541" s="474">
        <v>3</v>
      </c>
      <c r="I541" s="475">
        <v>18</v>
      </c>
      <c r="J541" s="473">
        <v>3</v>
      </c>
      <c r="K541" s="474">
        <v>21</v>
      </c>
      <c r="L541" s="475">
        <v>18</v>
      </c>
      <c r="M541" s="473">
        <v>15</v>
      </c>
      <c r="N541" s="474">
        <v>33</v>
      </c>
      <c r="O541" s="475">
        <v>9</v>
      </c>
      <c r="P541" s="473">
        <v>3</v>
      </c>
      <c r="Q541" s="474">
        <v>12</v>
      </c>
      <c r="R541" s="475">
        <v>4</v>
      </c>
      <c r="S541" s="473">
        <v>6</v>
      </c>
      <c r="T541" s="474">
        <v>10</v>
      </c>
      <c r="U541" s="475">
        <v>6</v>
      </c>
      <c r="V541" s="473">
        <v>6</v>
      </c>
      <c r="W541" s="474">
        <v>12</v>
      </c>
      <c r="X541" s="475">
        <v>5</v>
      </c>
      <c r="Y541" s="473">
        <v>7</v>
      </c>
      <c r="Z541" s="474">
        <v>12</v>
      </c>
      <c r="AA541" s="475">
        <v>8</v>
      </c>
      <c r="AB541" s="473">
        <v>6</v>
      </c>
      <c r="AC541" s="474">
        <v>14</v>
      </c>
      <c r="AD541" s="475">
        <v>9</v>
      </c>
      <c r="AE541" s="473">
        <v>7</v>
      </c>
      <c r="AF541" s="474">
        <v>16</v>
      </c>
      <c r="AG541" s="475">
        <v>11</v>
      </c>
      <c r="AH541" s="473">
        <v>6</v>
      </c>
      <c r="AI541" s="474">
        <v>17</v>
      </c>
      <c r="AJ541" s="475">
        <v>8</v>
      </c>
      <c r="AK541" s="473">
        <v>16</v>
      </c>
      <c r="AL541" s="474">
        <v>24</v>
      </c>
      <c r="AM541" s="475">
        <v>7</v>
      </c>
      <c r="AN541" s="473">
        <v>7</v>
      </c>
      <c r="AO541" s="474">
        <v>14</v>
      </c>
      <c r="AP541" s="475">
        <v>8</v>
      </c>
      <c r="AQ541" s="473">
        <v>5</v>
      </c>
      <c r="AR541" s="474">
        <v>13</v>
      </c>
      <c r="AS541" s="475">
        <v>7</v>
      </c>
      <c r="AT541" s="473">
        <v>6</v>
      </c>
      <c r="AU541" s="474">
        <v>13</v>
      </c>
      <c r="AV541" s="475">
        <v>10</v>
      </c>
      <c r="AW541" s="473">
        <v>16</v>
      </c>
      <c r="AX541" s="474">
        <v>26</v>
      </c>
      <c r="AY541" s="475">
        <v>8</v>
      </c>
      <c r="AZ541" s="473">
        <v>14</v>
      </c>
      <c r="BA541" s="474">
        <v>22</v>
      </c>
      <c r="BB541" s="475">
        <v>14</v>
      </c>
      <c r="BC541" s="473">
        <v>11</v>
      </c>
      <c r="BD541" s="474">
        <v>25</v>
      </c>
      <c r="BE541" s="476">
        <v>287</v>
      </c>
    </row>
    <row r="542" spans="2:57">
      <c r="B542" s="438" t="s">
        <v>276</v>
      </c>
      <c r="C542" s="472">
        <v>0</v>
      </c>
      <c r="D542" s="473">
        <v>0</v>
      </c>
      <c r="E542" s="474">
        <v>0</v>
      </c>
      <c r="F542" s="475">
        <v>2</v>
      </c>
      <c r="G542" s="473">
        <v>4</v>
      </c>
      <c r="H542" s="474">
        <v>6</v>
      </c>
      <c r="I542" s="475">
        <v>23</v>
      </c>
      <c r="J542" s="473">
        <v>14</v>
      </c>
      <c r="K542" s="474">
        <v>37</v>
      </c>
      <c r="L542" s="475">
        <v>36</v>
      </c>
      <c r="M542" s="473">
        <v>17</v>
      </c>
      <c r="N542" s="474">
        <v>53</v>
      </c>
      <c r="O542" s="475">
        <v>20</v>
      </c>
      <c r="P542" s="473">
        <v>11</v>
      </c>
      <c r="Q542" s="474">
        <v>31</v>
      </c>
      <c r="R542" s="475">
        <v>17</v>
      </c>
      <c r="S542" s="473">
        <v>7</v>
      </c>
      <c r="T542" s="474">
        <v>24</v>
      </c>
      <c r="U542" s="475">
        <v>13</v>
      </c>
      <c r="V542" s="473">
        <v>7</v>
      </c>
      <c r="W542" s="474">
        <v>20</v>
      </c>
      <c r="X542" s="475">
        <v>7</v>
      </c>
      <c r="Y542" s="473">
        <v>10</v>
      </c>
      <c r="Z542" s="474">
        <v>17</v>
      </c>
      <c r="AA542" s="475">
        <v>11</v>
      </c>
      <c r="AB542" s="473">
        <v>4</v>
      </c>
      <c r="AC542" s="474">
        <v>15</v>
      </c>
      <c r="AD542" s="475">
        <v>16</v>
      </c>
      <c r="AE542" s="473">
        <v>12</v>
      </c>
      <c r="AF542" s="474">
        <v>28</v>
      </c>
      <c r="AG542" s="475">
        <v>17</v>
      </c>
      <c r="AH542" s="473">
        <v>7</v>
      </c>
      <c r="AI542" s="474">
        <v>24</v>
      </c>
      <c r="AJ542" s="475">
        <v>13</v>
      </c>
      <c r="AK542" s="473">
        <v>14</v>
      </c>
      <c r="AL542" s="474">
        <v>27</v>
      </c>
      <c r="AM542" s="475">
        <v>17</v>
      </c>
      <c r="AN542" s="473">
        <v>26</v>
      </c>
      <c r="AO542" s="474">
        <v>43</v>
      </c>
      <c r="AP542" s="475">
        <v>16</v>
      </c>
      <c r="AQ542" s="473">
        <v>15</v>
      </c>
      <c r="AR542" s="474">
        <v>31</v>
      </c>
      <c r="AS542" s="475">
        <v>19</v>
      </c>
      <c r="AT542" s="473">
        <v>9</v>
      </c>
      <c r="AU542" s="474">
        <v>28</v>
      </c>
      <c r="AV542" s="475">
        <v>16</v>
      </c>
      <c r="AW542" s="473">
        <v>6</v>
      </c>
      <c r="AX542" s="474">
        <v>22</v>
      </c>
      <c r="AY542" s="475">
        <v>14</v>
      </c>
      <c r="AZ542" s="473">
        <v>6</v>
      </c>
      <c r="BA542" s="474">
        <v>20</v>
      </c>
      <c r="BB542" s="475">
        <v>10</v>
      </c>
      <c r="BC542" s="473">
        <v>13</v>
      </c>
      <c r="BD542" s="474">
        <v>23</v>
      </c>
      <c r="BE542" s="476">
        <v>449</v>
      </c>
    </row>
    <row r="543" spans="2:57">
      <c r="B543" s="438" t="s">
        <v>277</v>
      </c>
      <c r="C543" s="472">
        <v>0</v>
      </c>
      <c r="D543" s="473">
        <v>1</v>
      </c>
      <c r="E543" s="474">
        <v>1</v>
      </c>
      <c r="F543" s="475">
        <v>3</v>
      </c>
      <c r="G543" s="473">
        <v>1</v>
      </c>
      <c r="H543" s="474">
        <v>4</v>
      </c>
      <c r="I543" s="475">
        <v>25</v>
      </c>
      <c r="J543" s="473">
        <v>13</v>
      </c>
      <c r="K543" s="474">
        <v>38</v>
      </c>
      <c r="L543" s="475">
        <v>32</v>
      </c>
      <c r="M543" s="473">
        <v>22</v>
      </c>
      <c r="N543" s="474">
        <v>54</v>
      </c>
      <c r="O543" s="475">
        <v>44</v>
      </c>
      <c r="P543" s="473">
        <v>13</v>
      </c>
      <c r="Q543" s="474">
        <v>57</v>
      </c>
      <c r="R543" s="475">
        <v>18</v>
      </c>
      <c r="S543" s="473">
        <v>11</v>
      </c>
      <c r="T543" s="474">
        <v>29</v>
      </c>
      <c r="U543" s="475">
        <v>18</v>
      </c>
      <c r="V543" s="473">
        <v>13</v>
      </c>
      <c r="W543" s="474">
        <v>31</v>
      </c>
      <c r="X543" s="475">
        <v>22</v>
      </c>
      <c r="Y543" s="473">
        <v>13</v>
      </c>
      <c r="Z543" s="474">
        <v>35</v>
      </c>
      <c r="AA543" s="475">
        <v>20</v>
      </c>
      <c r="AB543" s="473">
        <v>11</v>
      </c>
      <c r="AC543" s="474">
        <v>31</v>
      </c>
      <c r="AD543" s="475">
        <v>18</v>
      </c>
      <c r="AE543" s="473">
        <v>27</v>
      </c>
      <c r="AF543" s="474">
        <v>45</v>
      </c>
      <c r="AG543" s="475">
        <v>31</v>
      </c>
      <c r="AH543" s="473">
        <v>15</v>
      </c>
      <c r="AI543" s="474">
        <v>46</v>
      </c>
      <c r="AJ543" s="475">
        <v>31</v>
      </c>
      <c r="AK543" s="473">
        <v>13</v>
      </c>
      <c r="AL543" s="474">
        <v>44</v>
      </c>
      <c r="AM543" s="475">
        <v>30</v>
      </c>
      <c r="AN543" s="473">
        <v>17</v>
      </c>
      <c r="AO543" s="474">
        <v>47</v>
      </c>
      <c r="AP543" s="475">
        <v>38</v>
      </c>
      <c r="AQ543" s="473">
        <v>26</v>
      </c>
      <c r="AR543" s="474">
        <v>64</v>
      </c>
      <c r="AS543" s="475">
        <v>38</v>
      </c>
      <c r="AT543" s="473">
        <v>27</v>
      </c>
      <c r="AU543" s="474">
        <v>65</v>
      </c>
      <c r="AV543" s="475">
        <v>32</v>
      </c>
      <c r="AW543" s="473">
        <v>30</v>
      </c>
      <c r="AX543" s="474">
        <v>62</v>
      </c>
      <c r="AY543" s="475">
        <v>25</v>
      </c>
      <c r="AZ543" s="473">
        <v>19</v>
      </c>
      <c r="BA543" s="474">
        <v>44</v>
      </c>
      <c r="BB543" s="475">
        <v>31</v>
      </c>
      <c r="BC543" s="473">
        <v>34</v>
      </c>
      <c r="BD543" s="474">
        <v>65</v>
      </c>
      <c r="BE543" s="476">
        <v>762</v>
      </c>
    </row>
    <row r="544" spans="2:57">
      <c r="B544" s="438" t="s">
        <v>278</v>
      </c>
      <c r="C544" s="472">
        <v>0</v>
      </c>
      <c r="D544" s="473">
        <v>0</v>
      </c>
      <c r="E544" s="474">
        <v>0</v>
      </c>
      <c r="F544" s="475">
        <v>2</v>
      </c>
      <c r="G544" s="473">
        <v>0</v>
      </c>
      <c r="H544" s="474">
        <v>2</v>
      </c>
      <c r="I544" s="475">
        <v>3</v>
      </c>
      <c r="J544" s="473">
        <v>3</v>
      </c>
      <c r="K544" s="474">
        <v>6</v>
      </c>
      <c r="L544" s="475">
        <v>0</v>
      </c>
      <c r="M544" s="473">
        <v>2</v>
      </c>
      <c r="N544" s="474">
        <v>2</v>
      </c>
      <c r="O544" s="475">
        <v>5</v>
      </c>
      <c r="P544" s="473">
        <v>1</v>
      </c>
      <c r="Q544" s="474">
        <v>6</v>
      </c>
      <c r="R544" s="475">
        <v>5</v>
      </c>
      <c r="S544" s="473">
        <v>2</v>
      </c>
      <c r="T544" s="474">
        <v>7</v>
      </c>
      <c r="U544" s="475">
        <v>5</v>
      </c>
      <c r="V544" s="473">
        <v>4</v>
      </c>
      <c r="W544" s="474">
        <v>9</v>
      </c>
      <c r="X544" s="475">
        <v>4</v>
      </c>
      <c r="Y544" s="473">
        <v>3</v>
      </c>
      <c r="Z544" s="474">
        <v>7</v>
      </c>
      <c r="AA544" s="475">
        <v>7</v>
      </c>
      <c r="AB544" s="473">
        <v>4</v>
      </c>
      <c r="AC544" s="474">
        <v>11</v>
      </c>
      <c r="AD544" s="475">
        <v>9</v>
      </c>
      <c r="AE544" s="473">
        <v>5</v>
      </c>
      <c r="AF544" s="474">
        <v>14</v>
      </c>
      <c r="AG544" s="475">
        <v>6</v>
      </c>
      <c r="AH544" s="473">
        <v>6</v>
      </c>
      <c r="AI544" s="474">
        <v>12</v>
      </c>
      <c r="AJ544" s="475">
        <v>7</v>
      </c>
      <c r="AK544" s="473">
        <v>8</v>
      </c>
      <c r="AL544" s="474">
        <v>15</v>
      </c>
      <c r="AM544" s="475">
        <v>8</v>
      </c>
      <c r="AN544" s="473">
        <v>10</v>
      </c>
      <c r="AO544" s="474">
        <v>18</v>
      </c>
      <c r="AP544" s="475">
        <v>7</v>
      </c>
      <c r="AQ544" s="473">
        <v>5</v>
      </c>
      <c r="AR544" s="474">
        <v>12</v>
      </c>
      <c r="AS544" s="475">
        <v>9</v>
      </c>
      <c r="AT544" s="473">
        <v>7</v>
      </c>
      <c r="AU544" s="474">
        <v>16</v>
      </c>
      <c r="AV544" s="475">
        <v>4</v>
      </c>
      <c r="AW544" s="473">
        <v>5</v>
      </c>
      <c r="AX544" s="474">
        <v>9</v>
      </c>
      <c r="AY544" s="475">
        <v>4</v>
      </c>
      <c r="AZ544" s="473">
        <v>12</v>
      </c>
      <c r="BA544" s="474">
        <v>16</v>
      </c>
      <c r="BB544" s="475">
        <v>9</v>
      </c>
      <c r="BC544" s="473">
        <v>17</v>
      </c>
      <c r="BD544" s="474">
        <v>26</v>
      </c>
      <c r="BE544" s="476">
        <v>188</v>
      </c>
    </row>
    <row r="545" spans="2:57">
      <c r="B545" s="438" t="s">
        <v>279</v>
      </c>
      <c r="C545" s="472">
        <v>2</v>
      </c>
      <c r="D545" s="473">
        <v>0</v>
      </c>
      <c r="E545" s="474">
        <v>2</v>
      </c>
      <c r="F545" s="475">
        <v>6</v>
      </c>
      <c r="G545" s="473">
        <v>7</v>
      </c>
      <c r="H545" s="474">
        <v>13</v>
      </c>
      <c r="I545" s="475">
        <v>44</v>
      </c>
      <c r="J545" s="473">
        <v>16</v>
      </c>
      <c r="K545" s="474">
        <v>60</v>
      </c>
      <c r="L545" s="475">
        <v>67</v>
      </c>
      <c r="M545" s="473">
        <v>50</v>
      </c>
      <c r="N545" s="474">
        <v>117</v>
      </c>
      <c r="O545" s="475">
        <v>48</v>
      </c>
      <c r="P545" s="473">
        <v>37</v>
      </c>
      <c r="Q545" s="474">
        <v>85</v>
      </c>
      <c r="R545" s="475">
        <v>35</v>
      </c>
      <c r="S545" s="473">
        <v>23</v>
      </c>
      <c r="T545" s="474">
        <v>58</v>
      </c>
      <c r="U545" s="475">
        <v>47</v>
      </c>
      <c r="V545" s="473">
        <v>26</v>
      </c>
      <c r="W545" s="474">
        <v>73</v>
      </c>
      <c r="X545" s="475">
        <v>38</v>
      </c>
      <c r="Y545" s="473">
        <v>21</v>
      </c>
      <c r="Z545" s="474">
        <v>59</v>
      </c>
      <c r="AA545" s="475">
        <v>40</v>
      </c>
      <c r="AB545" s="473">
        <v>29</v>
      </c>
      <c r="AC545" s="474">
        <v>69</v>
      </c>
      <c r="AD545" s="475">
        <v>48</v>
      </c>
      <c r="AE545" s="473">
        <v>31</v>
      </c>
      <c r="AF545" s="474">
        <v>79</v>
      </c>
      <c r="AG545" s="475">
        <v>38</v>
      </c>
      <c r="AH545" s="473">
        <v>26</v>
      </c>
      <c r="AI545" s="474">
        <v>64</v>
      </c>
      <c r="AJ545" s="475">
        <v>52</v>
      </c>
      <c r="AK545" s="473">
        <v>23</v>
      </c>
      <c r="AL545" s="474">
        <v>75</v>
      </c>
      <c r="AM545" s="475">
        <v>34</v>
      </c>
      <c r="AN545" s="473">
        <v>15</v>
      </c>
      <c r="AO545" s="474">
        <v>49</v>
      </c>
      <c r="AP545" s="475">
        <v>24</v>
      </c>
      <c r="AQ545" s="473">
        <v>20</v>
      </c>
      <c r="AR545" s="474">
        <v>44</v>
      </c>
      <c r="AS545" s="475">
        <v>22</v>
      </c>
      <c r="AT545" s="473">
        <v>17</v>
      </c>
      <c r="AU545" s="474">
        <v>39</v>
      </c>
      <c r="AV545" s="475">
        <v>19</v>
      </c>
      <c r="AW545" s="473">
        <v>17</v>
      </c>
      <c r="AX545" s="474">
        <v>36</v>
      </c>
      <c r="AY545" s="475">
        <v>27</v>
      </c>
      <c r="AZ545" s="473">
        <v>10</v>
      </c>
      <c r="BA545" s="474">
        <v>37</v>
      </c>
      <c r="BB545" s="475">
        <v>15</v>
      </c>
      <c r="BC545" s="473">
        <v>30</v>
      </c>
      <c r="BD545" s="474">
        <v>45</v>
      </c>
      <c r="BE545" s="476">
        <v>1004</v>
      </c>
    </row>
    <row r="546" spans="2:57">
      <c r="B546" s="438" t="s">
        <v>280</v>
      </c>
      <c r="C546" s="472">
        <v>0</v>
      </c>
      <c r="D546" s="473">
        <v>0</v>
      </c>
      <c r="E546" s="474">
        <v>0</v>
      </c>
      <c r="F546" s="475">
        <v>3</v>
      </c>
      <c r="G546" s="473">
        <v>1</v>
      </c>
      <c r="H546" s="474">
        <v>4</v>
      </c>
      <c r="I546" s="475">
        <v>16</v>
      </c>
      <c r="J546" s="473">
        <v>13</v>
      </c>
      <c r="K546" s="474">
        <v>29</v>
      </c>
      <c r="L546" s="475">
        <v>30</v>
      </c>
      <c r="M546" s="473">
        <v>22</v>
      </c>
      <c r="N546" s="474">
        <v>52</v>
      </c>
      <c r="O546" s="475">
        <v>16</v>
      </c>
      <c r="P546" s="473">
        <v>16</v>
      </c>
      <c r="Q546" s="474">
        <v>32</v>
      </c>
      <c r="R546" s="475">
        <v>16</v>
      </c>
      <c r="S546" s="473">
        <v>15</v>
      </c>
      <c r="T546" s="474">
        <v>31</v>
      </c>
      <c r="U546" s="475">
        <v>16</v>
      </c>
      <c r="V546" s="473">
        <v>21</v>
      </c>
      <c r="W546" s="474">
        <v>37</v>
      </c>
      <c r="X546" s="475">
        <v>17</v>
      </c>
      <c r="Y546" s="473">
        <v>22</v>
      </c>
      <c r="Z546" s="474">
        <v>39</v>
      </c>
      <c r="AA546" s="475">
        <v>32</v>
      </c>
      <c r="AB546" s="473">
        <v>18</v>
      </c>
      <c r="AC546" s="474">
        <v>50</v>
      </c>
      <c r="AD546" s="475">
        <v>25</v>
      </c>
      <c r="AE546" s="473">
        <v>25</v>
      </c>
      <c r="AF546" s="474">
        <v>50</v>
      </c>
      <c r="AG546" s="475">
        <v>24</v>
      </c>
      <c r="AH546" s="473">
        <v>26</v>
      </c>
      <c r="AI546" s="474">
        <v>50</v>
      </c>
      <c r="AJ546" s="475">
        <v>28</v>
      </c>
      <c r="AK546" s="473">
        <v>21</v>
      </c>
      <c r="AL546" s="474">
        <v>49</v>
      </c>
      <c r="AM546" s="475">
        <v>28</v>
      </c>
      <c r="AN546" s="473">
        <v>18</v>
      </c>
      <c r="AO546" s="474">
        <v>46</v>
      </c>
      <c r="AP546" s="475">
        <v>30</v>
      </c>
      <c r="AQ546" s="473">
        <v>34</v>
      </c>
      <c r="AR546" s="474">
        <v>64</v>
      </c>
      <c r="AS546" s="475">
        <v>29</v>
      </c>
      <c r="AT546" s="473">
        <v>31</v>
      </c>
      <c r="AU546" s="474">
        <v>60</v>
      </c>
      <c r="AV546" s="475">
        <v>25</v>
      </c>
      <c r="AW546" s="473">
        <v>31</v>
      </c>
      <c r="AX546" s="474">
        <v>56</v>
      </c>
      <c r="AY546" s="475">
        <v>31</v>
      </c>
      <c r="AZ546" s="473">
        <v>32</v>
      </c>
      <c r="BA546" s="474">
        <v>63</v>
      </c>
      <c r="BB546" s="475">
        <v>38</v>
      </c>
      <c r="BC546" s="473">
        <v>46</v>
      </c>
      <c r="BD546" s="474">
        <v>84</v>
      </c>
      <c r="BE546" s="476">
        <v>796</v>
      </c>
    </row>
    <row r="547" spans="2:57">
      <c r="B547" s="438" t="s">
        <v>281</v>
      </c>
      <c r="C547" s="472">
        <v>0</v>
      </c>
      <c r="D547" s="473">
        <v>0</v>
      </c>
      <c r="E547" s="474">
        <v>0</v>
      </c>
      <c r="F547" s="475">
        <v>1</v>
      </c>
      <c r="G547" s="473">
        <v>2</v>
      </c>
      <c r="H547" s="474">
        <v>3</v>
      </c>
      <c r="I547" s="475">
        <v>7</v>
      </c>
      <c r="J547" s="473">
        <v>1</v>
      </c>
      <c r="K547" s="474">
        <v>8</v>
      </c>
      <c r="L547" s="475">
        <v>8</v>
      </c>
      <c r="M547" s="473">
        <v>6</v>
      </c>
      <c r="N547" s="474">
        <v>14</v>
      </c>
      <c r="O547" s="475">
        <v>11</v>
      </c>
      <c r="P547" s="473">
        <v>7</v>
      </c>
      <c r="Q547" s="474">
        <v>18</v>
      </c>
      <c r="R547" s="475">
        <v>9</v>
      </c>
      <c r="S547" s="473">
        <v>6</v>
      </c>
      <c r="T547" s="474">
        <v>15</v>
      </c>
      <c r="U547" s="475">
        <v>9</v>
      </c>
      <c r="V547" s="473">
        <v>1</v>
      </c>
      <c r="W547" s="474">
        <v>10</v>
      </c>
      <c r="X547" s="475">
        <v>11</v>
      </c>
      <c r="Y547" s="473">
        <v>6</v>
      </c>
      <c r="Z547" s="474">
        <v>17</v>
      </c>
      <c r="AA547" s="475">
        <v>5</v>
      </c>
      <c r="AB547" s="473">
        <v>1</v>
      </c>
      <c r="AC547" s="474">
        <v>6</v>
      </c>
      <c r="AD547" s="475">
        <v>18</v>
      </c>
      <c r="AE547" s="473">
        <v>8</v>
      </c>
      <c r="AF547" s="474">
        <v>26</v>
      </c>
      <c r="AG547" s="475">
        <v>10</v>
      </c>
      <c r="AH547" s="473">
        <v>9</v>
      </c>
      <c r="AI547" s="474">
        <v>19</v>
      </c>
      <c r="AJ547" s="475">
        <v>13</v>
      </c>
      <c r="AK547" s="473">
        <v>6</v>
      </c>
      <c r="AL547" s="474">
        <v>19</v>
      </c>
      <c r="AM547" s="475">
        <v>8</v>
      </c>
      <c r="AN547" s="473">
        <v>6</v>
      </c>
      <c r="AO547" s="474">
        <v>14</v>
      </c>
      <c r="AP547" s="475">
        <v>5</v>
      </c>
      <c r="AQ547" s="473">
        <v>9</v>
      </c>
      <c r="AR547" s="474">
        <v>14</v>
      </c>
      <c r="AS547" s="475">
        <v>10</v>
      </c>
      <c r="AT547" s="473">
        <v>7</v>
      </c>
      <c r="AU547" s="474">
        <v>17</v>
      </c>
      <c r="AV547" s="475">
        <v>4</v>
      </c>
      <c r="AW547" s="473">
        <v>3</v>
      </c>
      <c r="AX547" s="474">
        <v>7</v>
      </c>
      <c r="AY547" s="475">
        <v>8</v>
      </c>
      <c r="AZ547" s="473">
        <v>1</v>
      </c>
      <c r="BA547" s="474">
        <v>9</v>
      </c>
      <c r="BB547" s="475">
        <v>9</v>
      </c>
      <c r="BC547" s="473">
        <v>19</v>
      </c>
      <c r="BD547" s="474">
        <v>28</v>
      </c>
      <c r="BE547" s="476">
        <v>244</v>
      </c>
    </row>
    <row r="548" spans="2:57">
      <c r="B548" s="438" t="s">
        <v>282</v>
      </c>
      <c r="C548" s="472">
        <v>1</v>
      </c>
      <c r="D548" s="473">
        <v>0</v>
      </c>
      <c r="E548" s="474">
        <v>1</v>
      </c>
      <c r="F548" s="475">
        <v>11</v>
      </c>
      <c r="G548" s="473">
        <v>14</v>
      </c>
      <c r="H548" s="474">
        <v>25</v>
      </c>
      <c r="I548" s="475">
        <v>47</v>
      </c>
      <c r="J548" s="473">
        <v>31</v>
      </c>
      <c r="K548" s="474">
        <v>78</v>
      </c>
      <c r="L548" s="475">
        <v>70</v>
      </c>
      <c r="M548" s="473">
        <v>37</v>
      </c>
      <c r="N548" s="474">
        <v>107</v>
      </c>
      <c r="O548" s="475">
        <v>50</v>
      </c>
      <c r="P548" s="473">
        <v>32</v>
      </c>
      <c r="Q548" s="474">
        <v>82</v>
      </c>
      <c r="R548" s="475">
        <v>36</v>
      </c>
      <c r="S548" s="473">
        <v>22</v>
      </c>
      <c r="T548" s="474">
        <v>58</v>
      </c>
      <c r="U548" s="475">
        <v>29</v>
      </c>
      <c r="V548" s="473">
        <v>23</v>
      </c>
      <c r="W548" s="474">
        <v>52</v>
      </c>
      <c r="X548" s="475">
        <v>41</v>
      </c>
      <c r="Y548" s="473">
        <v>19</v>
      </c>
      <c r="Z548" s="474">
        <v>60</v>
      </c>
      <c r="AA548" s="475">
        <v>39</v>
      </c>
      <c r="AB548" s="473">
        <v>26</v>
      </c>
      <c r="AC548" s="474">
        <v>65</v>
      </c>
      <c r="AD548" s="475">
        <v>40</v>
      </c>
      <c r="AE548" s="473">
        <v>28</v>
      </c>
      <c r="AF548" s="474">
        <v>68</v>
      </c>
      <c r="AG548" s="475">
        <v>27</v>
      </c>
      <c r="AH548" s="473">
        <v>50</v>
      </c>
      <c r="AI548" s="474">
        <v>77</v>
      </c>
      <c r="AJ548" s="475">
        <v>38</v>
      </c>
      <c r="AK548" s="473">
        <v>33</v>
      </c>
      <c r="AL548" s="474">
        <v>71</v>
      </c>
      <c r="AM548" s="475">
        <v>31</v>
      </c>
      <c r="AN548" s="473">
        <v>25</v>
      </c>
      <c r="AO548" s="474">
        <v>56</v>
      </c>
      <c r="AP548" s="475">
        <v>46</v>
      </c>
      <c r="AQ548" s="473">
        <v>33</v>
      </c>
      <c r="AR548" s="474">
        <v>79</v>
      </c>
      <c r="AS548" s="475">
        <v>22</v>
      </c>
      <c r="AT548" s="473">
        <v>41</v>
      </c>
      <c r="AU548" s="474">
        <v>63</v>
      </c>
      <c r="AV548" s="475">
        <v>30</v>
      </c>
      <c r="AW548" s="473">
        <v>32</v>
      </c>
      <c r="AX548" s="474">
        <v>62</v>
      </c>
      <c r="AY548" s="475">
        <v>21</v>
      </c>
      <c r="AZ548" s="473">
        <v>33</v>
      </c>
      <c r="BA548" s="474">
        <v>54</v>
      </c>
      <c r="BB548" s="475">
        <v>23</v>
      </c>
      <c r="BC548" s="473">
        <v>42</v>
      </c>
      <c r="BD548" s="474">
        <v>65</v>
      </c>
      <c r="BE548" s="476">
        <v>1123</v>
      </c>
    </row>
    <row r="549" spans="2:57">
      <c r="B549" s="438" t="s">
        <v>283</v>
      </c>
      <c r="C549" s="472">
        <v>0</v>
      </c>
      <c r="D549" s="473">
        <v>0</v>
      </c>
      <c r="E549" s="474">
        <v>0</v>
      </c>
      <c r="F549" s="475">
        <v>4</v>
      </c>
      <c r="G549" s="473">
        <v>2</v>
      </c>
      <c r="H549" s="474">
        <v>6</v>
      </c>
      <c r="I549" s="475">
        <v>11</v>
      </c>
      <c r="J549" s="473">
        <v>10</v>
      </c>
      <c r="K549" s="474">
        <v>21</v>
      </c>
      <c r="L549" s="475">
        <v>20</v>
      </c>
      <c r="M549" s="473">
        <v>11</v>
      </c>
      <c r="N549" s="474">
        <v>31</v>
      </c>
      <c r="O549" s="475">
        <v>15</v>
      </c>
      <c r="P549" s="473">
        <v>14</v>
      </c>
      <c r="Q549" s="474">
        <v>29</v>
      </c>
      <c r="R549" s="475">
        <v>16</v>
      </c>
      <c r="S549" s="473">
        <v>14</v>
      </c>
      <c r="T549" s="474">
        <v>30</v>
      </c>
      <c r="U549" s="475">
        <v>17</v>
      </c>
      <c r="V549" s="473">
        <v>11</v>
      </c>
      <c r="W549" s="474">
        <v>28</v>
      </c>
      <c r="X549" s="475">
        <v>15</v>
      </c>
      <c r="Y549" s="473">
        <v>11</v>
      </c>
      <c r="Z549" s="474">
        <v>26</v>
      </c>
      <c r="AA549" s="475">
        <v>11</v>
      </c>
      <c r="AB549" s="473">
        <v>18</v>
      </c>
      <c r="AC549" s="474">
        <v>29</v>
      </c>
      <c r="AD549" s="475">
        <v>14</v>
      </c>
      <c r="AE549" s="473">
        <v>18</v>
      </c>
      <c r="AF549" s="474">
        <v>32</v>
      </c>
      <c r="AG549" s="475">
        <v>21</v>
      </c>
      <c r="AH549" s="473">
        <v>13</v>
      </c>
      <c r="AI549" s="474">
        <v>34</v>
      </c>
      <c r="AJ549" s="475">
        <v>15</v>
      </c>
      <c r="AK549" s="473">
        <v>27</v>
      </c>
      <c r="AL549" s="474">
        <v>42</v>
      </c>
      <c r="AM549" s="475">
        <v>20</v>
      </c>
      <c r="AN549" s="473">
        <v>22</v>
      </c>
      <c r="AO549" s="474">
        <v>42</v>
      </c>
      <c r="AP549" s="475">
        <v>20</v>
      </c>
      <c r="AQ549" s="473">
        <v>21</v>
      </c>
      <c r="AR549" s="474">
        <v>41</v>
      </c>
      <c r="AS549" s="475">
        <v>25</v>
      </c>
      <c r="AT549" s="473">
        <v>19</v>
      </c>
      <c r="AU549" s="474">
        <v>44</v>
      </c>
      <c r="AV549" s="475">
        <v>26</v>
      </c>
      <c r="AW549" s="473">
        <v>22</v>
      </c>
      <c r="AX549" s="474">
        <v>48</v>
      </c>
      <c r="AY549" s="475">
        <v>20</v>
      </c>
      <c r="AZ549" s="473">
        <v>17</v>
      </c>
      <c r="BA549" s="474">
        <v>37</v>
      </c>
      <c r="BB549" s="475">
        <v>40</v>
      </c>
      <c r="BC549" s="473">
        <v>44</v>
      </c>
      <c r="BD549" s="474">
        <v>84</v>
      </c>
      <c r="BE549" s="476">
        <v>604</v>
      </c>
    </row>
    <row r="550" spans="2:57">
      <c r="B550" s="438" t="s">
        <v>284</v>
      </c>
      <c r="C550" s="472">
        <v>1</v>
      </c>
      <c r="D550" s="473">
        <v>1</v>
      </c>
      <c r="E550" s="474">
        <v>2</v>
      </c>
      <c r="F550" s="475">
        <v>3</v>
      </c>
      <c r="G550" s="473">
        <v>6</v>
      </c>
      <c r="H550" s="474">
        <v>9</v>
      </c>
      <c r="I550" s="475">
        <v>21</v>
      </c>
      <c r="J550" s="473">
        <v>14</v>
      </c>
      <c r="K550" s="474">
        <v>35</v>
      </c>
      <c r="L550" s="475">
        <v>36</v>
      </c>
      <c r="M550" s="473">
        <v>18</v>
      </c>
      <c r="N550" s="474">
        <v>54</v>
      </c>
      <c r="O550" s="475">
        <v>21</v>
      </c>
      <c r="P550" s="473">
        <v>17</v>
      </c>
      <c r="Q550" s="474">
        <v>38</v>
      </c>
      <c r="R550" s="475">
        <v>26</v>
      </c>
      <c r="S550" s="473">
        <v>13</v>
      </c>
      <c r="T550" s="474">
        <v>39</v>
      </c>
      <c r="U550" s="475">
        <v>18</v>
      </c>
      <c r="V550" s="473">
        <v>11</v>
      </c>
      <c r="W550" s="474">
        <v>29</v>
      </c>
      <c r="X550" s="475">
        <v>24</v>
      </c>
      <c r="Y550" s="473">
        <v>18</v>
      </c>
      <c r="Z550" s="474">
        <v>42</v>
      </c>
      <c r="AA550" s="475">
        <v>23</v>
      </c>
      <c r="AB550" s="473">
        <v>25</v>
      </c>
      <c r="AC550" s="474">
        <v>48</v>
      </c>
      <c r="AD550" s="475">
        <v>24</v>
      </c>
      <c r="AE550" s="473">
        <v>30</v>
      </c>
      <c r="AF550" s="474">
        <v>54</v>
      </c>
      <c r="AG550" s="475">
        <v>37</v>
      </c>
      <c r="AH550" s="473">
        <v>16</v>
      </c>
      <c r="AI550" s="474">
        <v>53</v>
      </c>
      <c r="AJ550" s="475">
        <v>25</v>
      </c>
      <c r="AK550" s="473">
        <v>34</v>
      </c>
      <c r="AL550" s="474">
        <v>59</v>
      </c>
      <c r="AM550" s="475">
        <v>26</v>
      </c>
      <c r="AN550" s="473">
        <v>37</v>
      </c>
      <c r="AO550" s="474">
        <v>63</v>
      </c>
      <c r="AP550" s="475">
        <v>25</v>
      </c>
      <c r="AQ550" s="473">
        <v>28</v>
      </c>
      <c r="AR550" s="474">
        <v>53</v>
      </c>
      <c r="AS550" s="475">
        <v>26</v>
      </c>
      <c r="AT550" s="473">
        <v>39</v>
      </c>
      <c r="AU550" s="474">
        <v>65</v>
      </c>
      <c r="AV550" s="475">
        <v>29</v>
      </c>
      <c r="AW550" s="473">
        <v>37</v>
      </c>
      <c r="AX550" s="474">
        <v>66</v>
      </c>
      <c r="AY550" s="475">
        <v>17</v>
      </c>
      <c r="AZ550" s="473">
        <v>30</v>
      </c>
      <c r="BA550" s="474">
        <v>47</v>
      </c>
      <c r="BB550" s="475">
        <v>28</v>
      </c>
      <c r="BC550" s="473">
        <v>42</v>
      </c>
      <c r="BD550" s="474">
        <v>70</v>
      </c>
      <c r="BE550" s="476">
        <v>826</v>
      </c>
    </row>
    <row r="551" spans="2:57">
      <c r="B551" s="438" t="s">
        <v>285</v>
      </c>
      <c r="C551" s="472">
        <v>0</v>
      </c>
      <c r="D551" s="473">
        <v>0</v>
      </c>
      <c r="E551" s="474">
        <v>0</v>
      </c>
      <c r="F551" s="475">
        <v>0</v>
      </c>
      <c r="G551" s="473">
        <v>0</v>
      </c>
      <c r="H551" s="474">
        <v>0</v>
      </c>
      <c r="I551" s="475">
        <v>4</v>
      </c>
      <c r="J551" s="473">
        <v>4</v>
      </c>
      <c r="K551" s="474">
        <v>8</v>
      </c>
      <c r="L551" s="475">
        <v>11</v>
      </c>
      <c r="M551" s="473">
        <v>4</v>
      </c>
      <c r="N551" s="474">
        <v>15</v>
      </c>
      <c r="O551" s="475">
        <v>4</v>
      </c>
      <c r="P551" s="473">
        <v>3</v>
      </c>
      <c r="Q551" s="474">
        <v>7</v>
      </c>
      <c r="R551" s="475">
        <v>2</v>
      </c>
      <c r="S551" s="473">
        <v>3</v>
      </c>
      <c r="T551" s="474">
        <v>5</v>
      </c>
      <c r="U551" s="475">
        <v>2</v>
      </c>
      <c r="V551" s="473">
        <v>0</v>
      </c>
      <c r="W551" s="474">
        <v>2</v>
      </c>
      <c r="X551" s="475">
        <v>2</v>
      </c>
      <c r="Y551" s="473">
        <v>2</v>
      </c>
      <c r="Z551" s="474">
        <v>4</v>
      </c>
      <c r="AA551" s="475">
        <v>5</v>
      </c>
      <c r="AB551" s="473">
        <v>7</v>
      </c>
      <c r="AC551" s="474">
        <v>12</v>
      </c>
      <c r="AD551" s="475">
        <v>6</v>
      </c>
      <c r="AE551" s="473">
        <v>4</v>
      </c>
      <c r="AF551" s="474">
        <v>10</v>
      </c>
      <c r="AG551" s="475">
        <v>8</v>
      </c>
      <c r="AH551" s="473">
        <v>5</v>
      </c>
      <c r="AI551" s="474">
        <v>13</v>
      </c>
      <c r="AJ551" s="475">
        <v>8</v>
      </c>
      <c r="AK551" s="473">
        <v>1</v>
      </c>
      <c r="AL551" s="474">
        <v>9</v>
      </c>
      <c r="AM551" s="475">
        <v>4</v>
      </c>
      <c r="AN551" s="473">
        <v>5</v>
      </c>
      <c r="AO551" s="474">
        <v>9</v>
      </c>
      <c r="AP551" s="475">
        <v>6</v>
      </c>
      <c r="AQ551" s="473">
        <v>7</v>
      </c>
      <c r="AR551" s="474">
        <v>13</v>
      </c>
      <c r="AS551" s="475">
        <v>8</v>
      </c>
      <c r="AT551" s="473">
        <v>9</v>
      </c>
      <c r="AU551" s="474">
        <v>17</v>
      </c>
      <c r="AV551" s="475">
        <v>7</v>
      </c>
      <c r="AW551" s="473">
        <v>4</v>
      </c>
      <c r="AX551" s="474">
        <v>11</v>
      </c>
      <c r="AY551" s="475">
        <v>2</v>
      </c>
      <c r="AZ551" s="473">
        <v>4</v>
      </c>
      <c r="BA551" s="474">
        <v>6</v>
      </c>
      <c r="BB551" s="475">
        <v>3</v>
      </c>
      <c r="BC551" s="473">
        <v>4</v>
      </c>
      <c r="BD551" s="474">
        <v>7</v>
      </c>
      <c r="BE551" s="476">
        <v>148</v>
      </c>
    </row>
    <row r="552" spans="2:57">
      <c r="B552" s="438" t="s">
        <v>286</v>
      </c>
      <c r="C552" s="472">
        <v>0</v>
      </c>
      <c r="D552" s="473">
        <v>0</v>
      </c>
      <c r="E552" s="474">
        <v>0</v>
      </c>
      <c r="F552" s="475">
        <v>2</v>
      </c>
      <c r="G552" s="473">
        <v>2</v>
      </c>
      <c r="H552" s="474">
        <v>4</v>
      </c>
      <c r="I552" s="475">
        <v>12</v>
      </c>
      <c r="J552" s="473">
        <v>8</v>
      </c>
      <c r="K552" s="474">
        <v>20</v>
      </c>
      <c r="L552" s="475">
        <v>17</v>
      </c>
      <c r="M552" s="473">
        <v>21</v>
      </c>
      <c r="N552" s="474">
        <v>38</v>
      </c>
      <c r="O552" s="475">
        <v>34</v>
      </c>
      <c r="P552" s="473">
        <v>16</v>
      </c>
      <c r="Q552" s="474">
        <v>50</v>
      </c>
      <c r="R552" s="475">
        <v>15</v>
      </c>
      <c r="S552" s="473">
        <v>18</v>
      </c>
      <c r="T552" s="474">
        <v>33</v>
      </c>
      <c r="U552" s="475">
        <v>27</v>
      </c>
      <c r="V552" s="473">
        <v>9</v>
      </c>
      <c r="W552" s="474">
        <v>36</v>
      </c>
      <c r="X552" s="475">
        <v>28</v>
      </c>
      <c r="Y552" s="473">
        <v>14</v>
      </c>
      <c r="Z552" s="474">
        <v>42</v>
      </c>
      <c r="AA552" s="475">
        <v>24</v>
      </c>
      <c r="AB552" s="473">
        <v>21</v>
      </c>
      <c r="AC552" s="474">
        <v>45</v>
      </c>
      <c r="AD552" s="475">
        <v>28</v>
      </c>
      <c r="AE552" s="473">
        <v>22</v>
      </c>
      <c r="AF552" s="474">
        <v>50</v>
      </c>
      <c r="AG552" s="475">
        <v>33</v>
      </c>
      <c r="AH552" s="473">
        <v>28</v>
      </c>
      <c r="AI552" s="474">
        <v>61</v>
      </c>
      <c r="AJ552" s="475">
        <v>29</v>
      </c>
      <c r="AK552" s="473">
        <v>30</v>
      </c>
      <c r="AL552" s="474">
        <v>59</v>
      </c>
      <c r="AM552" s="475">
        <v>30</v>
      </c>
      <c r="AN552" s="473">
        <v>47</v>
      </c>
      <c r="AO552" s="474">
        <v>77</v>
      </c>
      <c r="AP552" s="475">
        <v>37</v>
      </c>
      <c r="AQ552" s="473">
        <v>46</v>
      </c>
      <c r="AR552" s="474">
        <v>83</v>
      </c>
      <c r="AS552" s="475">
        <v>44</v>
      </c>
      <c r="AT552" s="473">
        <v>52</v>
      </c>
      <c r="AU552" s="474">
        <v>96</v>
      </c>
      <c r="AV552" s="475">
        <v>42</v>
      </c>
      <c r="AW552" s="473">
        <v>53</v>
      </c>
      <c r="AX552" s="474">
        <v>95</v>
      </c>
      <c r="AY552" s="475">
        <v>31</v>
      </c>
      <c r="AZ552" s="473">
        <v>42</v>
      </c>
      <c r="BA552" s="474">
        <v>73</v>
      </c>
      <c r="BB552" s="475">
        <v>45</v>
      </c>
      <c r="BC552" s="473">
        <v>52</v>
      </c>
      <c r="BD552" s="474">
        <v>97</v>
      </c>
      <c r="BE552" s="476">
        <v>959</v>
      </c>
    </row>
    <row r="553" spans="2:57">
      <c r="B553" s="438" t="s">
        <v>287</v>
      </c>
      <c r="C553" s="472">
        <v>0</v>
      </c>
      <c r="D553" s="473">
        <v>0</v>
      </c>
      <c r="E553" s="474">
        <v>0</v>
      </c>
      <c r="F553" s="475">
        <v>4</v>
      </c>
      <c r="G553" s="473">
        <v>0</v>
      </c>
      <c r="H553" s="474">
        <v>4</v>
      </c>
      <c r="I553" s="475">
        <v>24</v>
      </c>
      <c r="J553" s="473">
        <v>14</v>
      </c>
      <c r="K553" s="474">
        <v>38</v>
      </c>
      <c r="L553" s="475">
        <v>27</v>
      </c>
      <c r="M553" s="473">
        <v>18</v>
      </c>
      <c r="N553" s="474">
        <v>45</v>
      </c>
      <c r="O553" s="475">
        <v>22</v>
      </c>
      <c r="P553" s="473">
        <v>12</v>
      </c>
      <c r="Q553" s="474">
        <v>34</v>
      </c>
      <c r="R553" s="475">
        <v>21</v>
      </c>
      <c r="S553" s="473">
        <v>10</v>
      </c>
      <c r="T553" s="474">
        <v>31</v>
      </c>
      <c r="U553" s="475">
        <v>15</v>
      </c>
      <c r="V553" s="473">
        <v>14</v>
      </c>
      <c r="W553" s="474">
        <v>29</v>
      </c>
      <c r="X553" s="475">
        <v>14</v>
      </c>
      <c r="Y553" s="473">
        <v>17</v>
      </c>
      <c r="Z553" s="474">
        <v>31</v>
      </c>
      <c r="AA553" s="475">
        <v>11</v>
      </c>
      <c r="AB553" s="473">
        <v>16</v>
      </c>
      <c r="AC553" s="474">
        <v>27</v>
      </c>
      <c r="AD553" s="475">
        <v>25</v>
      </c>
      <c r="AE553" s="473">
        <v>13</v>
      </c>
      <c r="AF553" s="474">
        <v>38</v>
      </c>
      <c r="AG553" s="475">
        <v>22</v>
      </c>
      <c r="AH553" s="473">
        <v>28</v>
      </c>
      <c r="AI553" s="474">
        <v>50</v>
      </c>
      <c r="AJ553" s="475">
        <v>20</v>
      </c>
      <c r="AK553" s="473">
        <v>15</v>
      </c>
      <c r="AL553" s="474">
        <v>35</v>
      </c>
      <c r="AM553" s="475">
        <v>17</v>
      </c>
      <c r="AN553" s="473">
        <v>19</v>
      </c>
      <c r="AO553" s="474">
        <v>36</v>
      </c>
      <c r="AP553" s="475">
        <v>18</v>
      </c>
      <c r="AQ553" s="473">
        <v>28</v>
      </c>
      <c r="AR553" s="474">
        <v>46</v>
      </c>
      <c r="AS553" s="475">
        <v>15</v>
      </c>
      <c r="AT553" s="473">
        <v>15</v>
      </c>
      <c r="AU553" s="474">
        <v>30</v>
      </c>
      <c r="AV553" s="475">
        <v>18</v>
      </c>
      <c r="AW553" s="473">
        <v>15</v>
      </c>
      <c r="AX553" s="474">
        <v>33</v>
      </c>
      <c r="AY553" s="475">
        <v>17</v>
      </c>
      <c r="AZ553" s="473">
        <v>11</v>
      </c>
      <c r="BA553" s="474">
        <v>28</v>
      </c>
      <c r="BB553" s="475">
        <v>12</v>
      </c>
      <c r="BC553" s="473">
        <v>21</v>
      </c>
      <c r="BD553" s="474">
        <v>33</v>
      </c>
      <c r="BE553" s="476">
        <v>568</v>
      </c>
    </row>
    <row r="554" spans="2:57">
      <c r="B554" s="438" t="s">
        <v>288</v>
      </c>
      <c r="C554" s="472">
        <v>0</v>
      </c>
      <c r="D554" s="473">
        <v>1</v>
      </c>
      <c r="E554" s="474">
        <v>1</v>
      </c>
      <c r="F554" s="475">
        <v>12</v>
      </c>
      <c r="G554" s="473">
        <v>11</v>
      </c>
      <c r="H554" s="474">
        <v>23</v>
      </c>
      <c r="I554" s="475">
        <v>42</v>
      </c>
      <c r="J554" s="473">
        <v>24</v>
      </c>
      <c r="K554" s="474">
        <v>66</v>
      </c>
      <c r="L554" s="475">
        <v>71</v>
      </c>
      <c r="M554" s="473">
        <v>33</v>
      </c>
      <c r="N554" s="474">
        <v>104</v>
      </c>
      <c r="O554" s="475">
        <v>68</v>
      </c>
      <c r="P554" s="473">
        <v>47</v>
      </c>
      <c r="Q554" s="474">
        <v>115</v>
      </c>
      <c r="R554" s="475">
        <v>54</v>
      </c>
      <c r="S554" s="473">
        <v>38</v>
      </c>
      <c r="T554" s="474">
        <v>92</v>
      </c>
      <c r="U554" s="475">
        <v>50</v>
      </c>
      <c r="V554" s="473">
        <v>36</v>
      </c>
      <c r="W554" s="474">
        <v>86</v>
      </c>
      <c r="X554" s="475">
        <v>58</v>
      </c>
      <c r="Y554" s="473">
        <v>47</v>
      </c>
      <c r="Z554" s="474">
        <v>105</v>
      </c>
      <c r="AA554" s="475">
        <v>52</v>
      </c>
      <c r="AB554" s="473">
        <v>32</v>
      </c>
      <c r="AC554" s="474">
        <v>84</v>
      </c>
      <c r="AD554" s="475">
        <v>55</v>
      </c>
      <c r="AE554" s="473">
        <v>30</v>
      </c>
      <c r="AF554" s="474">
        <v>85</v>
      </c>
      <c r="AG554" s="475">
        <v>56</v>
      </c>
      <c r="AH554" s="473">
        <v>43</v>
      </c>
      <c r="AI554" s="474">
        <v>99</v>
      </c>
      <c r="AJ554" s="475">
        <v>62</v>
      </c>
      <c r="AK554" s="473">
        <v>41</v>
      </c>
      <c r="AL554" s="474">
        <v>103</v>
      </c>
      <c r="AM554" s="475">
        <v>56</v>
      </c>
      <c r="AN554" s="473">
        <v>37</v>
      </c>
      <c r="AO554" s="474">
        <v>93</v>
      </c>
      <c r="AP554" s="475">
        <v>41</v>
      </c>
      <c r="AQ554" s="473">
        <v>26</v>
      </c>
      <c r="AR554" s="474">
        <v>67</v>
      </c>
      <c r="AS554" s="475">
        <v>34</v>
      </c>
      <c r="AT554" s="473">
        <v>13</v>
      </c>
      <c r="AU554" s="474">
        <v>47</v>
      </c>
      <c r="AV554" s="475">
        <v>14</v>
      </c>
      <c r="AW554" s="473">
        <v>18</v>
      </c>
      <c r="AX554" s="474">
        <v>32</v>
      </c>
      <c r="AY554" s="475">
        <v>15</v>
      </c>
      <c r="AZ554" s="473">
        <v>22</v>
      </c>
      <c r="BA554" s="474">
        <v>37</v>
      </c>
      <c r="BB554" s="475">
        <v>20</v>
      </c>
      <c r="BC554" s="473">
        <v>31</v>
      </c>
      <c r="BD554" s="474">
        <v>51</v>
      </c>
      <c r="BE554" s="476">
        <v>1290</v>
      </c>
    </row>
    <row r="555" spans="2:57">
      <c r="B555" s="438" t="s">
        <v>289</v>
      </c>
      <c r="C555" s="472">
        <v>0</v>
      </c>
      <c r="D555" s="473">
        <v>0</v>
      </c>
      <c r="E555" s="474">
        <v>0</v>
      </c>
      <c r="F555" s="475">
        <v>2</v>
      </c>
      <c r="G555" s="473">
        <v>1</v>
      </c>
      <c r="H555" s="474">
        <v>3</v>
      </c>
      <c r="I555" s="475">
        <v>6</v>
      </c>
      <c r="J555" s="473">
        <v>4</v>
      </c>
      <c r="K555" s="474">
        <v>10</v>
      </c>
      <c r="L555" s="475">
        <v>8</v>
      </c>
      <c r="M555" s="473">
        <v>6</v>
      </c>
      <c r="N555" s="474">
        <v>14</v>
      </c>
      <c r="O555" s="475">
        <v>3</v>
      </c>
      <c r="P555" s="473">
        <v>8</v>
      </c>
      <c r="Q555" s="474">
        <v>11</v>
      </c>
      <c r="R555" s="475">
        <v>9</v>
      </c>
      <c r="S555" s="473">
        <v>3</v>
      </c>
      <c r="T555" s="474">
        <v>12</v>
      </c>
      <c r="U555" s="475">
        <v>7</v>
      </c>
      <c r="V555" s="473">
        <v>7</v>
      </c>
      <c r="W555" s="474">
        <v>14</v>
      </c>
      <c r="X555" s="475">
        <v>11</v>
      </c>
      <c r="Y555" s="473">
        <v>1</v>
      </c>
      <c r="Z555" s="474">
        <v>12</v>
      </c>
      <c r="AA555" s="475">
        <v>11</v>
      </c>
      <c r="AB555" s="473">
        <v>9</v>
      </c>
      <c r="AC555" s="474">
        <v>20</v>
      </c>
      <c r="AD555" s="475">
        <v>8</v>
      </c>
      <c r="AE555" s="473">
        <v>6</v>
      </c>
      <c r="AF555" s="474">
        <v>14</v>
      </c>
      <c r="AG555" s="475">
        <v>12</v>
      </c>
      <c r="AH555" s="473">
        <v>12</v>
      </c>
      <c r="AI555" s="474">
        <v>24</v>
      </c>
      <c r="AJ555" s="475">
        <v>11</v>
      </c>
      <c r="AK555" s="473">
        <v>7</v>
      </c>
      <c r="AL555" s="474">
        <v>18</v>
      </c>
      <c r="AM555" s="475">
        <v>12</v>
      </c>
      <c r="AN555" s="473">
        <v>13</v>
      </c>
      <c r="AO555" s="474">
        <v>25</v>
      </c>
      <c r="AP555" s="475">
        <v>13</v>
      </c>
      <c r="AQ555" s="473">
        <v>4</v>
      </c>
      <c r="AR555" s="474">
        <v>17</v>
      </c>
      <c r="AS555" s="475">
        <v>13</v>
      </c>
      <c r="AT555" s="473">
        <v>9</v>
      </c>
      <c r="AU555" s="474">
        <v>22</v>
      </c>
      <c r="AV555" s="475">
        <v>4</v>
      </c>
      <c r="AW555" s="473">
        <v>9</v>
      </c>
      <c r="AX555" s="474">
        <v>13</v>
      </c>
      <c r="AY555" s="475">
        <v>8</v>
      </c>
      <c r="AZ555" s="473">
        <v>6</v>
      </c>
      <c r="BA555" s="474">
        <v>14</v>
      </c>
      <c r="BB555" s="475">
        <v>12</v>
      </c>
      <c r="BC555" s="473">
        <v>12</v>
      </c>
      <c r="BD555" s="474">
        <v>24</v>
      </c>
      <c r="BE555" s="476">
        <v>267</v>
      </c>
    </row>
    <row r="556" spans="2:57">
      <c r="B556" s="438" t="s">
        <v>290</v>
      </c>
      <c r="C556" s="472">
        <v>1</v>
      </c>
      <c r="D556" s="473">
        <v>1</v>
      </c>
      <c r="E556" s="474">
        <v>2</v>
      </c>
      <c r="F556" s="475">
        <v>22</v>
      </c>
      <c r="G556" s="473">
        <v>17</v>
      </c>
      <c r="H556" s="474">
        <v>39</v>
      </c>
      <c r="I556" s="475">
        <v>108</v>
      </c>
      <c r="J556" s="473">
        <v>87</v>
      </c>
      <c r="K556" s="474">
        <v>195</v>
      </c>
      <c r="L556" s="475">
        <v>196</v>
      </c>
      <c r="M556" s="473">
        <v>90</v>
      </c>
      <c r="N556" s="474">
        <v>286</v>
      </c>
      <c r="O556" s="475">
        <v>126</v>
      </c>
      <c r="P556" s="473">
        <v>106</v>
      </c>
      <c r="Q556" s="474">
        <v>232</v>
      </c>
      <c r="R556" s="475">
        <v>80</v>
      </c>
      <c r="S556" s="473">
        <v>80</v>
      </c>
      <c r="T556" s="474">
        <v>160</v>
      </c>
      <c r="U556" s="475">
        <v>73</v>
      </c>
      <c r="V556" s="473">
        <v>55</v>
      </c>
      <c r="W556" s="474">
        <v>128</v>
      </c>
      <c r="X556" s="475">
        <v>94</v>
      </c>
      <c r="Y556" s="473">
        <v>58</v>
      </c>
      <c r="Z556" s="474">
        <v>152</v>
      </c>
      <c r="AA556" s="475">
        <v>82</v>
      </c>
      <c r="AB556" s="473">
        <v>57</v>
      </c>
      <c r="AC556" s="474">
        <v>139</v>
      </c>
      <c r="AD556" s="475">
        <v>103</v>
      </c>
      <c r="AE556" s="473">
        <v>72</v>
      </c>
      <c r="AF556" s="474">
        <v>175</v>
      </c>
      <c r="AG556" s="475">
        <v>113</v>
      </c>
      <c r="AH556" s="473">
        <v>86</v>
      </c>
      <c r="AI556" s="474">
        <v>199</v>
      </c>
      <c r="AJ556" s="475">
        <v>118</v>
      </c>
      <c r="AK556" s="473">
        <v>104</v>
      </c>
      <c r="AL556" s="474">
        <v>222</v>
      </c>
      <c r="AM556" s="475">
        <v>105</v>
      </c>
      <c r="AN556" s="473">
        <v>112</v>
      </c>
      <c r="AO556" s="474">
        <v>217</v>
      </c>
      <c r="AP556" s="475">
        <v>104</v>
      </c>
      <c r="AQ556" s="473">
        <v>113</v>
      </c>
      <c r="AR556" s="474">
        <v>217</v>
      </c>
      <c r="AS556" s="475">
        <v>95</v>
      </c>
      <c r="AT556" s="473">
        <v>101</v>
      </c>
      <c r="AU556" s="474">
        <v>196</v>
      </c>
      <c r="AV556" s="475">
        <v>77</v>
      </c>
      <c r="AW556" s="473">
        <v>121</v>
      </c>
      <c r="AX556" s="474">
        <v>198</v>
      </c>
      <c r="AY556" s="475">
        <v>65</v>
      </c>
      <c r="AZ556" s="473">
        <v>90</v>
      </c>
      <c r="BA556" s="474">
        <v>155</v>
      </c>
      <c r="BB556" s="475">
        <v>102</v>
      </c>
      <c r="BC556" s="473">
        <v>148</v>
      </c>
      <c r="BD556" s="474">
        <v>250</v>
      </c>
      <c r="BE556" s="476">
        <v>3162</v>
      </c>
    </row>
    <row r="557" spans="2:57">
      <c r="B557" s="438" t="s">
        <v>291</v>
      </c>
      <c r="C557" s="472">
        <v>2</v>
      </c>
      <c r="D557" s="473">
        <v>1</v>
      </c>
      <c r="E557" s="474">
        <v>3</v>
      </c>
      <c r="F557" s="475">
        <v>4</v>
      </c>
      <c r="G557" s="473">
        <v>3</v>
      </c>
      <c r="H557" s="474">
        <v>7</v>
      </c>
      <c r="I557" s="475">
        <v>6</v>
      </c>
      <c r="J557" s="473">
        <v>11</v>
      </c>
      <c r="K557" s="474">
        <v>17</v>
      </c>
      <c r="L557" s="475">
        <v>15</v>
      </c>
      <c r="M557" s="473">
        <v>21</v>
      </c>
      <c r="N557" s="474">
        <v>36</v>
      </c>
      <c r="O557" s="475">
        <v>10</v>
      </c>
      <c r="P557" s="473">
        <v>9</v>
      </c>
      <c r="Q557" s="474">
        <v>19</v>
      </c>
      <c r="R557" s="475">
        <v>19</v>
      </c>
      <c r="S557" s="473">
        <v>10</v>
      </c>
      <c r="T557" s="474">
        <v>29</v>
      </c>
      <c r="U557" s="475">
        <v>15</v>
      </c>
      <c r="V557" s="473">
        <v>17</v>
      </c>
      <c r="W557" s="474">
        <v>32</v>
      </c>
      <c r="X557" s="475">
        <v>9</v>
      </c>
      <c r="Y557" s="473">
        <v>16</v>
      </c>
      <c r="Z557" s="474">
        <v>25</v>
      </c>
      <c r="AA557" s="475">
        <v>9</v>
      </c>
      <c r="AB557" s="473">
        <v>26</v>
      </c>
      <c r="AC557" s="474">
        <v>35</v>
      </c>
      <c r="AD557" s="475">
        <v>18</v>
      </c>
      <c r="AE557" s="473">
        <v>26</v>
      </c>
      <c r="AF557" s="474">
        <v>44</v>
      </c>
      <c r="AG557" s="475">
        <v>25</v>
      </c>
      <c r="AH557" s="473">
        <v>27</v>
      </c>
      <c r="AI557" s="474">
        <v>52</v>
      </c>
      <c r="AJ557" s="475">
        <v>26</v>
      </c>
      <c r="AK557" s="473">
        <v>25</v>
      </c>
      <c r="AL557" s="474">
        <v>51</v>
      </c>
      <c r="AM557" s="475">
        <v>15</v>
      </c>
      <c r="AN557" s="473">
        <v>26</v>
      </c>
      <c r="AO557" s="474">
        <v>41</v>
      </c>
      <c r="AP557" s="475">
        <v>14</v>
      </c>
      <c r="AQ557" s="473">
        <v>17</v>
      </c>
      <c r="AR557" s="474">
        <v>31</v>
      </c>
      <c r="AS557" s="475">
        <v>19</v>
      </c>
      <c r="AT557" s="473">
        <v>20</v>
      </c>
      <c r="AU557" s="474">
        <v>39</v>
      </c>
      <c r="AV557" s="475">
        <v>24</v>
      </c>
      <c r="AW557" s="473">
        <v>32</v>
      </c>
      <c r="AX557" s="474">
        <v>56</v>
      </c>
      <c r="AY557" s="475">
        <v>28</v>
      </c>
      <c r="AZ557" s="473">
        <v>15</v>
      </c>
      <c r="BA557" s="474">
        <v>43</v>
      </c>
      <c r="BB557" s="475">
        <v>30</v>
      </c>
      <c r="BC557" s="473">
        <v>37</v>
      </c>
      <c r="BD557" s="474">
        <v>67</v>
      </c>
      <c r="BE557" s="476">
        <v>627</v>
      </c>
    </row>
    <row r="558" spans="2:57">
      <c r="B558" s="438" t="s">
        <v>292</v>
      </c>
      <c r="C558" s="472">
        <v>0</v>
      </c>
      <c r="D558" s="473">
        <v>0</v>
      </c>
      <c r="E558" s="474">
        <v>0</v>
      </c>
      <c r="F558" s="475">
        <v>3</v>
      </c>
      <c r="G558" s="473">
        <v>2</v>
      </c>
      <c r="H558" s="474">
        <v>5</v>
      </c>
      <c r="I558" s="475">
        <v>5</v>
      </c>
      <c r="J558" s="473">
        <v>6</v>
      </c>
      <c r="K558" s="474">
        <v>11</v>
      </c>
      <c r="L558" s="475">
        <v>4</v>
      </c>
      <c r="M558" s="473">
        <v>8</v>
      </c>
      <c r="N558" s="474">
        <v>12</v>
      </c>
      <c r="O558" s="475">
        <v>6</v>
      </c>
      <c r="P558" s="473">
        <v>9</v>
      </c>
      <c r="Q558" s="474">
        <v>15</v>
      </c>
      <c r="R558" s="475">
        <v>9</v>
      </c>
      <c r="S558" s="473">
        <v>8</v>
      </c>
      <c r="T558" s="474">
        <v>17</v>
      </c>
      <c r="U558" s="475">
        <v>14</v>
      </c>
      <c r="V558" s="473">
        <v>16</v>
      </c>
      <c r="W558" s="474">
        <v>30</v>
      </c>
      <c r="X558" s="475">
        <v>6</v>
      </c>
      <c r="Y558" s="473">
        <v>7</v>
      </c>
      <c r="Z558" s="474">
        <v>13</v>
      </c>
      <c r="AA558" s="475">
        <v>10</v>
      </c>
      <c r="AB558" s="473">
        <v>9</v>
      </c>
      <c r="AC558" s="474">
        <v>19</v>
      </c>
      <c r="AD558" s="475">
        <v>12</v>
      </c>
      <c r="AE558" s="473">
        <v>5</v>
      </c>
      <c r="AF558" s="474">
        <v>17</v>
      </c>
      <c r="AG558" s="475">
        <v>12</v>
      </c>
      <c r="AH558" s="473">
        <v>3</v>
      </c>
      <c r="AI558" s="474">
        <v>15</v>
      </c>
      <c r="AJ558" s="475">
        <v>8</v>
      </c>
      <c r="AK558" s="473">
        <v>6</v>
      </c>
      <c r="AL558" s="474">
        <v>14</v>
      </c>
      <c r="AM558" s="475">
        <v>9</v>
      </c>
      <c r="AN558" s="473">
        <v>7</v>
      </c>
      <c r="AO558" s="474">
        <v>16</v>
      </c>
      <c r="AP558" s="475">
        <v>5</v>
      </c>
      <c r="AQ558" s="473">
        <v>2</v>
      </c>
      <c r="AR558" s="474">
        <v>7</v>
      </c>
      <c r="AS558" s="475">
        <v>5</v>
      </c>
      <c r="AT558" s="473">
        <v>4</v>
      </c>
      <c r="AU558" s="474">
        <v>9</v>
      </c>
      <c r="AV558" s="475">
        <v>6</v>
      </c>
      <c r="AW558" s="473">
        <v>4</v>
      </c>
      <c r="AX558" s="474">
        <v>10</v>
      </c>
      <c r="AY558" s="475">
        <v>3</v>
      </c>
      <c r="AZ558" s="473">
        <v>3</v>
      </c>
      <c r="BA558" s="474">
        <v>6</v>
      </c>
      <c r="BB558" s="475">
        <v>8</v>
      </c>
      <c r="BC558" s="473">
        <v>5</v>
      </c>
      <c r="BD558" s="474">
        <v>13</v>
      </c>
      <c r="BE558" s="476">
        <v>229</v>
      </c>
    </row>
    <row r="559" spans="2:57">
      <c r="B559" s="438" t="s">
        <v>293</v>
      </c>
      <c r="C559" s="472">
        <v>0</v>
      </c>
      <c r="D559" s="473">
        <v>0</v>
      </c>
      <c r="E559" s="474">
        <v>0</v>
      </c>
      <c r="F559" s="475">
        <v>2</v>
      </c>
      <c r="G559" s="473">
        <v>4</v>
      </c>
      <c r="H559" s="474">
        <v>6</v>
      </c>
      <c r="I559" s="475">
        <v>9</v>
      </c>
      <c r="J559" s="473">
        <v>9</v>
      </c>
      <c r="K559" s="474">
        <v>18</v>
      </c>
      <c r="L559" s="475">
        <v>8</v>
      </c>
      <c r="M559" s="473">
        <v>9</v>
      </c>
      <c r="N559" s="474">
        <v>17</v>
      </c>
      <c r="O559" s="475">
        <v>9</v>
      </c>
      <c r="P559" s="473">
        <v>8</v>
      </c>
      <c r="Q559" s="474">
        <v>17</v>
      </c>
      <c r="R559" s="475">
        <v>14</v>
      </c>
      <c r="S559" s="473">
        <v>11</v>
      </c>
      <c r="T559" s="474">
        <v>25</v>
      </c>
      <c r="U559" s="475">
        <v>13</v>
      </c>
      <c r="V559" s="473">
        <v>6</v>
      </c>
      <c r="W559" s="474">
        <v>19</v>
      </c>
      <c r="X559" s="475">
        <v>13</v>
      </c>
      <c r="Y559" s="473">
        <v>9</v>
      </c>
      <c r="Z559" s="474">
        <v>22</v>
      </c>
      <c r="AA559" s="475">
        <v>12</v>
      </c>
      <c r="AB559" s="473">
        <v>11</v>
      </c>
      <c r="AC559" s="474">
        <v>23</v>
      </c>
      <c r="AD559" s="475">
        <v>19</v>
      </c>
      <c r="AE559" s="473">
        <v>3</v>
      </c>
      <c r="AF559" s="474">
        <v>22</v>
      </c>
      <c r="AG559" s="475">
        <v>13</v>
      </c>
      <c r="AH559" s="473">
        <v>7</v>
      </c>
      <c r="AI559" s="474">
        <v>20</v>
      </c>
      <c r="AJ559" s="475">
        <v>15</v>
      </c>
      <c r="AK559" s="473">
        <v>5</v>
      </c>
      <c r="AL559" s="474">
        <v>20</v>
      </c>
      <c r="AM559" s="475">
        <v>15</v>
      </c>
      <c r="AN559" s="473">
        <v>11</v>
      </c>
      <c r="AO559" s="474">
        <v>26</v>
      </c>
      <c r="AP559" s="475">
        <v>13</v>
      </c>
      <c r="AQ559" s="473">
        <v>5</v>
      </c>
      <c r="AR559" s="474">
        <v>18</v>
      </c>
      <c r="AS559" s="475">
        <v>16</v>
      </c>
      <c r="AT559" s="473">
        <v>7</v>
      </c>
      <c r="AU559" s="474">
        <v>23</v>
      </c>
      <c r="AV559" s="475">
        <v>14</v>
      </c>
      <c r="AW559" s="473">
        <v>7</v>
      </c>
      <c r="AX559" s="474">
        <v>21</v>
      </c>
      <c r="AY559" s="475">
        <v>8</v>
      </c>
      <c r="AZ559" s="473">
        <v>9</v>
      </c>
      <c r="BA559" s="474">
        <v>17</v>
      </c>
      <c r="BB559" s="475">
        <v>12</v>
      </c>
      <c r="BC559" s="473">
        <v>12</v>
      </c>
      <c r="BD559" s="474">
        <v>24</v>
      </c>
      <c r="BE559" s="476">
        <v>338</v>
      </c>
    </row>
    <row r="560" spans="2:57">
      <c r="B560" s="438" t="s">
        <v>294</v>
      </c>
      <c r="C560" s="472">
        <v>0</v>
      </c>
      <c r="D560" s="473">
        <v>0</v>
      </c>
      <c r="E560" s="474">
        <v>0</v>
      </c>
      <c r="F560" s="475">
        <v>2</v>
      </c>
      <c r="G560" s="473">
        <v>5</v>
      </c>
      <c r="H560" s="474">
        <v>7</v>
      </c>
      <c r="I560" s="475">
        <v>6</v>
      </c>
      <c r="J560" s="473">
        <v>1</v>
      </c>
      <c r="K560" s="474">
        <v>7</v>
      </c>
      <c r="L560" s="475">
        <v>15</v>
      </c>
      <c r="M560" s="473">
        <v>16</v>
      </c>
      <c r="N560" s="474">
        <v>31</v>
      </c>
      <c r="O560" s="475">
        <v>19</v>
      </c>
      <c r="P560" s="473">
        <v>9</v>
      </c>
      <c r="Q560" s="474">
        <v>28</v>
      </c>
      <c r="R560" s="475">
        <v>15</v>
      </c>
      <c r="S560" s="473">
        <v>12</v>
      </c>
      <c r="T560" s="474">
        <v>27</v>
      </c>
      <c r="U560" s="475">
        <v>29</v>
      </c>
      <c r="V560" s="473">
        <v>11</v>
      </c>
      <c r="W560" s="474">
        <v>40</v>
      </c>
      <c r="X560" s="475">
        <v>24</v>
      </c>
      <c r="Y560" s="473">
        <v>14</v>
      </c>
      <c r="Z560" s="474">
        <v>38</v>
      </c>
      <c r="AA560" s="475">
        <v>24</v>
      </c>
      <c r="AB560" s="473">
        <v>14</v>
      </c>
      <c r="AC560" s="474">
        <v>38</v>
      </c>
      <c r="AD560" s="475">
        <v>20</v>
      </c>
      <c r="AE560" s="473">
        <v>11</v>
      </c>
      <c r="AF560" s="474">
        <v>31</v>
      </c>
      <c r="AG560" s="475">
        <v>24</v>
      </c>
      <c r="AH560" s="473">
        <v>18</v>
      </c>
      <c r="AI560" s="474">
        <v>42</v>
      </c>
      <c r="AJ560" s="475">
        <v>31</v>
      </c>
      <c r="AK560" s="473">
        <v>17</v>
      </c>
      <c r="AL560" s="474">
        <v>48</v>
      </c>
      <c r="AM560" s="475">
        <v>32</v>
      </c>
      <c r="AN560" s="473">
        <v>24</v>
      </c>
      <c r="AO560" s="474">
        <v>56</v>
      </c>
      <c r="AP560" s="475">
        <v>25</v>
      </c>
      <c r="AQ560" s="473">
        <v>21</v>
      </c>
      <c r="AR560" s="474">
        <v>46</v>
      </c>
      <c r="AS560" s="475">
        <v>23</v>
      </c>
      <c r="AT560" s="473">
        <v>23</v>
      </c>
      <c r="AU560" s="474">
        <v>46</v>
      </c>
      <c r="AV560" s="475">
        <v>22</v>
      </c>
      <c r="AW560" s="473">
        <v>20</v>
      </c>
      <c r="AX560" s="474">
        <v>42</v>
      </c>
      <c r="AY560" s="475">
        <v>36</v>
      </c>
      <c r="AZ560" s="473">
        <v>22</v>
      </c>
      <c r="BA560" s="474">
        <v>58</v>
      </c>
      <c r="BB560" s="475">
        <v>76</v>
      </c>
      <c r="BC560" s="473">
        <v>71</v>
      </c>
      <c r="BD560" s="474">
        <v>147</v>
      </c>
      <c r="BE560" s="476">
        <v>732</v>
      </c>
    </row>
    <row r="561" spans="2:57">
      <c r="B561" s="438" t="s">
        <v>295</v>
      </c>
      <c r="C561" s="472">
        <v>0</v>
      </c>
      <c r="D561" s="473">
        <v>1</v>
      </c>
      <c r="E561" s="474">
        <v>1</v>
      </c>
      <c r="F561" s="475">
        <v>7</v>
      </c>
      <c r="G561" s="473">
        <v>5</v>
      </c>
      <c r="H561" s="474">
        <v>12</v>
      </c>
      <c r="I561" s="475">
        <v>8</v>
      </c>
      <c r="J561" s="473">
        <v>4</v>
      </c>
      <c r="K561" s="474">
        <v>12</v>
      </c>
      <c r="L561" s="475">
        <v>9</v>
      </c>
      <c r="M561" s="473">
        <v>5</v>
      </c>
      <c r="N561" s="474">
        <v>14</v>
      </c>
      <c r="O561" s="475">
        <v>41</v>
      </c>
      <c r="P561" s="473">
        <v>34</v>
      </c>
      <c r="Q561" s="474">
        <v>75</v>
      </c>
      <c r="R561" s="475">
        <v>41</v>
      </c>
      <c r="S561" s="473">
        <v>22</v>
      </c>
      <c r="T561" s="474">
        <v>63</v>
      </c>
      <c r="U561" s="475">
        <v>12</v>
      </c>
      <c r="V561" s="473">
        <v>28</v>
      </c>
      <c r="W561" s="474">
        <v>40</v>
      </c>
      <c r="X561" s="475">
        <v>28</v>
      </c>
      <c r="Y561" s="473">
        <v>22</v>
      </c>
      <c r="Z561" s="474">
        <v>50</v>
      </c>
      <c r="AA561" s="475">
        <v>26</v>
      </c>
      <c r="AB561" s="473">
        <v>26</v>
      </c>
      <c r="AC561" s="474">
        <v>52</v>
      </c>
      <c r="AD561" s="475">
        <v>35</v>
      </c>
      <c r="AE561" s="473">
        <v>22</v>
      </c>
      <c r="AF561" s="474">
        <v>57</v>
      </c>
      <c r="AG561" s="475">
        <v>26</v>
      </c>
      <c r="AH561" s="473">
        <v>24</v>
      </c>
      <c r="AI561" s="474">
        <v>50</v>
      </c>
      <c r="AJ561" s="475">
        <v>25</v>
      </c>
      <c r="AK561" s="473">
        <v>22</v>
      </c>
      <c r="AL561" s="474">
        <v>47</v>
      </c>
      <c r="AM561" s="475">
        <v>29</v>
      </c>
      <c r="AN561" s="473">
        <v>18</v>
      </c>
      <c r="AO561" s="474">
        <v>47</v>
      </c>
      <c r="AP561" s="475">
        <v>25</v>
      </c>
      <c r="AQ561" s="473">
        <v>11</v>
      </c>
      <c r="AR561" s="474">
        <v>36</v>
      </c>
      <c r="AS561" s="475">
        <v>31</v>
      </c>
      <c r="AT561" s="473">
        <v>33</v>
      </c>
      <c r="AU561" s="474">
        <v>64</v>
      </c>
      <c r="AV561" s="475">
        <v>25</v>
      </c>
      <c r="AW561" s="473">
        <v>19</v>
      </c>
      <c r="AX561" s="474">
        <v>44</v>
      </c>
      <c r="AY561" s="475">
        <v>16</v>
      </c>
      <c r="AZ561" s="473">
        <v>7</v>
      </c>
      <c r="BA561" s="474">
        <v>23</v>
      </c>
      <c r="BB561" s="475">
        <v>18</v>
      </c>
      <c r="BC561" s="473">
        <v>9</v>
      </c>
      <c r="BD561" s="474">
        <v>27</v>
      </c>
      <c r="BE561" s="476">
        <v>714</v>
      </c>
    </row>
    <row r="562" spans="2:57" ht="13.5" thickBot="1">
      <c r="B562" s="438" t="s">
        <v>296</v>
      </c>
      <c r="C562" s="480">
        <v>0</v>
      </c>
      <c r="D562" s="481">
        <v>0</v>
      </c>
      <c r="E562" s="482">
        <v>0</v>
      </c>
      <c r="F562" s="483">
        <v>12</v>
      </c>
      <c r="G562" s="481">
        <v>7</v>
      </c>
      <c r="H562" s="482">
        <v>19</v>
      </c>
      <c r="I562" s="483">
        <v>16</v>
      </c>
      <c r="J562" s="481">
        <v>11</v>
      </c>
      <c r="K562" s="482">
        <v>27</v>
      </c>
      <c r="L562" s="483">
        <v>22</v>
      </c>
      <c r="M562" s="481">
        <v>28</v>
      </c>
      <c r="N562" s="482">
        <v>50</v>
      </c>
      <c r="O562" s="483">
        <v>26</v>
      </c>
      <c r="P562" s="481">
        <v>20</v>
      </c>
      <c r="Q562" s="482">
        <v>46</v>
      </c>
      <c r="R562" s="483">
        <v>48</v>
      </c>
      <c r="S562" s="481">
        <v>13</v>
      </c>
      <c r="T562" s="482">
        <v>61</v>
      </c>
      <c r="U562" s="483">
        <v>37</v>
      </c>
      <c r="V562" s="481">
        <v>11</v>
      </c>
      <c r="W562" s="482">
        <v>48</v>
      </c>
      <c r="X562" s="483">
        <v>34</v>
      </c>
      <c r="Y562" s="481">
        <v>20</v>
      </c>
      <c r="Z562" s="482">
        <v>54</v>
      </c>
      <c r="AA562" s="483">
        <v>40</v>
      </c>
      <c r="AB562" s="481">
        <v>26</v>
      </c>
      <c r="AC562" s="482">
        <v>66</v>
      </c>
      <c r="AD562" s="483">
        <v>39</v>
      </c>
      <c r="AE562" s="481">
        <v>36</v>
      </c>
      <c r="AF562" s="482">
        <v>75</v>
      </c>
      <c r="AG562" s="483">
        <v>39</v>
      </c>
      <c r="AH562" s="481">
        <v>28</v>
      </c>
      <c r="AI562" s="482">
        <v>67</v>
      </c>
      <c r="AJ562" s="483">
        <v>48</v>
      </c>
      <c r="AK562" s="481">
        <v>40</v>
      </c>
      <c r="AL562" s="482">
        <v>88</v>
      </c>
      <c r="AM562" s="483">
        <v>44</v>
      </c>
      <c r="AN562" s="481">
        <v>33</v>
      </c>
      <c r="AO562" s="482">
        <v>77</v>
      </c>
      <c r="AP562" s="483">
        <v>37</v>
      </c>
      <c r="AQ562" s="481">
        <v>27</v>
      </c>
      <c r="AR562" s="482">
        <v>64</v>
      </c>
      <c r="AS562" s="483">
        <v>32</v>
      </c>
      <c r="AT562" s="481">
        <v>22</v>
      </c>
      <c r="AU562" s="482">
        <v>54</v>
      </c>
      <c r="AV562" s="483">
        <v>33</v>
      </c>
      <c r="AW562" s="481">
        <v>37</v>
      </c>
      <c r="AX562" s="482">
        <v>70</v>
      </c>
      <c r="AY562" s="483">
        <v>33</v>
      </c>
      <c r="AZ562" s="481">
        <v>24</v>
      </c>
      <c r="BA562" s="482">
        <v>57</v>
      </c>
      <c r="BB562" s="483">
        <v>54</v>
      </c>
      <c r="BC562" s="481">
        <v>55</v>
      </c>
      <c r="BD562" s="482">
        <v>109</v>
      </c>
      <c r="BE562" s="484">
        <v>1032</v>
      </c>
    </row>
    <row r="563" spans="2:57" ht="13.5" thickBot="1">
      <c r="B563" s="493" t="s">
        <v>85</v>
      </c>
      <c r="C563" s="462">
        <v>7</v>
      </c>
      <c r="D563" s="462">
        <v>7</v>
      </c>
      <c r="E563" s="463">
        <v>14</v>
      </c>
      <c r="F563" s="464">
        <v>111</v>
      </c>
      <c r="G563" s="462">
        <v>98</v>
      </c>
      <c r="H563" s="463">
        <v>209</v>
      </c>
      <c r="I563" s="464">
        <v>482</v>
      </c>
      <c r="J563" s="462">
        <v>311</v>
      </c>
      <c r="K563" s="463">
        <v>793</v>
      </c>
      <c r="L563" s="464">
        <v>746</v>
      </c>
      <c r="M563" s="462">
        <v>475</v>
      </c>
      <c r="N563" s="463">
        <v>1221</v>
      </c>
      <c r="O563" s="464">
        <v>617</v>
      </c>
      <c r="P563" s="462">
        <v>441</v>
      </c>
      <c r="Q563" s="463">
        <v>1058</v>
      </c>
      <c r="R563" s="464">
        <v>526</v>
      </c>
      <c r="S563" s="462">
        <v>364</v>
      </c>
      <c r="T563" s="463">
        <v>890</v>
      </c>
      <c r="U563" s="464">
        <v>487</v>
      </c>
      <c r="V563" s="462">
        <v>344</v>
      </c>
      <c r="W563" s="463">
        <v>831</v>
      </c>
      <c r="X563" s="464">
        <v>526</v>
      </c>
      <c r="Y563" s="462">
        <v>367</v>
      </c>
      <c r="Z563" s="463">
        <v>893</v>
      </c>
      <c r="AA563" s="464">
        <v>530</v>
      </c>
      <c r="AB563" s="462">
        <v>412</v>
      </c>
      <c r="AC563" s="463">
        <v>942</v>
      </c>
      <c r="AD563" s="464">
        <v>617</v>
      </c>
      <c r="AE563" s="462">
        <v>467</v>
      </c>
      <c r="AF563" s="463">
        <v>1084</v>
      </c>
      <c r="AG563" s="464">
        <v>634</v>
      </c>
      <c r="AH563" s="462">
        <v>506</v>
      </c>
      <c r="AI563" s="463">
        <v>1140</v>
      </c>
      <c r="AJ563" s="464">
        <v>662</v>
      </c>
      <c r="AK563" s="462">
        <v>544</v>
      </c>
      <c r="AL563" s="463">
        <v>1206</v>
      </c>
      <c r="AM563" s="464">
        <v>616</v>
      </c>
      <c r="AN563" s="462">
        <v>567</v>
      </c>
      <c r="AO563" s="463">
        <v>1183</v>
      </c>
      <c r="AP563" s="464">
        <v>600</v>
      </c>
      <c r="AQ563" s="462">
        <v>543</v>
      </c>
      <c r="AR563" s="463">
        <v>1143</v>
      </c>
      <c r="AS563" s="464">
        <v>585</v>
      </c>
      <c r="AT563" s="462">
        <v>545</v>
      </c>
      <c r="AU563" s="463">
        <v>1130</v>
      </c>
      <c r="AV563" s="464">
        <v>518</v>
      </c>
      <c r="AW563" s="462">
        <v>590</v>
      </c>
      <c r="AX563" s="463">
        <v>1108</v>
      </c>
      <c r="AY563" s="464">
        <v>484</v>
      </c>
      <c r="AZ563" s="462">
        <v>467</v>
      </c>
      <c r="BA563" s="463">
        <v>951</v>
      </c>
      <c r="BB563" s="464">
        <v>652</v>
      </c>
      <c r="BC563" s="462">
        <v>812</v>
      </c>
      <c r="BD563" s="463">
        <v>1464</v>
      </c>
      <c r="BE563" s="465">
        <v>17260</v>
      </c>
    </row>
    <row r="564" spans="2:57">
      <c r="B564" s="478" t="s">
        <v>639</v>
      </c>
    </row>
    <row r="565" spans="2:57">
      <c r="B565" s="479" t="s">
        <v>640</v>
      </c>
    </row>
  </sheetData>
  <mergeCells count="242">
    <mergeCell ref="C471:D471"/>
    <mergeCell ref="BE400:BZ400"/>
    <mergeCell ref="CA400:CT400"/>
    <mergeCell ref="AY537:BA537"/>
    <mergeCell ref="BB537:BD537"/>
    <mergeCell ref="BE537:BE538"/>
    <mergeCell ref="X537:Z537"/>
    <mergeCell ref="AA537:AC537"/>
    <mergeCell ref="AD537:AF537"/>
    <mergeCell ref="AG537:AI537"/>
    <mergeCell ref="AJ537:AL537"/>
    <mergeCell ref="AM537:AO537"/>
    <mergeCell ref="AP537:AR537"/>
    <mergeCell ref="AS537:AU537"/>
    <mergeCell ref="AV537:AX537"/>
    <mergeCell ref="B536:U536"/>
    <mergeCell ref="B537:B538"/>
    <mergeCell ref="C537:E537"/>
    <mergeCell ref="F537:H537"/>
    <mergeCell ref="I537:K537"/>
    <mergeCell ref="L537:N537"/>
    <mergeCell ref="O537:Q537"/>
    <mergeCell ref="R537:T537"/>
    <mergeCell ref="U537:W537"/>
    <mergeCell ref="AR472:AX472"/>
    <mergeCell ref="AQ489:BE489"/>
    <mergeCell ref="AQ491:BE491"/>
    <mergeCell ref="B500:P500"/>
    <mergeCell ref="B505:D505"/>
    <mergeCell ref="B512:G512"/>
    <mergeCell ref="J512:Q512"/>
    <mergeCell ref="U512:AB512"/>
    <mergeCell ref="B388:X388"/>
    <mergeCell ref="I438:J438"/>
    <mergeCell ref="K438:L438"/>
    <mergeCell ref="M438:N438"/>
    <mergeCell ref="O438:P438"/>
    <mergeCell ref="Q438:R438"/>
    <mergeCell ref="S438:T438"/>
    <mergeCell ref="U438:V438"/>
    <mergeCell ref="W438:X438"/>
    <mergeCell ref="Y438:Z438"/>
    <mergeCell ref="B399:P399"/>
    <mergeCell ref="B400:B404"/>
    <mergeCell ref="C400:AD400"/>
    <mergeCell ref="AE400:AJ400"/>
    <mergeCell ref="AK400:AL400"/>
    <mergeCell ref="E401:F403"/>
    <mergeCell ref="U360:V360"/>
    <mergeCell ref="W360:X360"/>
    <mergeCell ref="Y360:Z360"/>
    <mergeCell ref="B387:K387"/>
    <mergeCell ref="AU438:AV438"/>
    <mergeCell ref="AW438:AX438"/>
    <mergeCell ref="AY438:AZ438"/>
    <mergeCell ref="B434:D434"/>
    <mergeCell ref="AK438:AL438"/>
    <mergeCell ref="AM438:AN438"/>
    <mergeCell ref="AO438:AP438"/>
    <mergeCell ref="AQ438:AR438"/>
    <mergeCell ref="AS438:AT438"/>
    <mergeCell ref="AA438:AB438"/>
    <mergeCell ref="AC438:AD438"/>
    <mergeCell ref="AE438:AF438"/>
    <mergeCell ref="AG438:AH438"/>
    <mergeCell ref="AI438:AJ438"/>
    <mergeCell ref="B437:Y437"/>
    <mergeCell ref="B438:B439"/>
    <mergeCell ref="C438:D438"/>
    <mergeCell ref="E438:F438"/>
    <mergeCell ref="G438:H438"/>
    <mergeCell ref="C401:D403"/>
    <mergeCell ref="B356:H356"/>
    <mergeCell ref="B359:T359"/>
    <mergeCell ref="B360:B361"/>
    <mergeCell ref="C360:C361"/>
    <mergeCell ref="D360:E360"/>
    <mergeCell ref="F360:G360"/>
    <mergeCell ref="H360:I360"/>
    <mergeCell ref="J360:K360"/>
    <mergeCell ref="L360:M360"/>
    <mergeCell ref="N360:O360"/>
    <mergeCell ref="P360:Q360"/>
    <mergeCell ref="R360:R361"/>
    <mergeCell ref="S360:T360"/>
    <mergeCell ref="B324:G324"/>
    <mergeCell ref="B325:B326"/>
    <mergeCell ref="C325:C326"/>
    <mergeCell ref="D325:E325"/>
    <mergeCell ref="F325:G325"/>
    <mergeCell ref="J227:K227"/>
    <mergeCell ref="L227:M227"/>
    <mergeCell ref="B291:I291"/>
    <mergeCell ref="B292:B293"/>
    <mergeCell ref="C292:C293"/>
    <mergeCell ref="D292:E292"/>
    <mergeCell ref="F292:G292"/>
    <mergeCell ref="H292:I292"/>
    <mergeCell ref="B259:M259"/>
    <mergeCell ref="B260:B261"/>
    <mergeCell ref="C260:C261"/>
    <mergeCell ref="D260:E260"/>
    <mergeCell ref="F260:G260"/>
    <mergeCell ref="H260:I260"/>
    <mergeCell ref="J260:K260"/>
    <mergeCell ref="L260:M260"/>
    <mergeCell ref="B224:AA224"/>
    <mergeCell ref="B225:B228"/>
    <mergeCell ref="C225:C228"/>
    <mergeCell ref="D225:AA225"/>
    <mergeCell ref="D226:E227"/>
    <mergeCell ref="F226:I226"/>
    <mergeCell ref="J226:M226"/>
    <mergeCell ref="N226:O227"/>
    <mergeCell ref="P226:Q227"/>
    <mergeCell ref="R226:S227"/>
    <mergeCell ref="T226:U227"/>
    <mergeCell ref="V226:W227"/>
    <mergeCell ref="X226:Y227"/>
    <mergeCell ref="Z226:AA227"/>
    <mergeCell ref="F227:G227"/>
    <mergeCell ref="H227:I227"/>
    <mergeCell ref="B190:X190"/>
    <mergeCell ref="B191:B193"/>
    <mergeCell ref="C191:C193"/>
    <mergeCell ref="D191:D193"/>
    <mergeCell ref="E191:E193"/>
    <mergeCell ref="F191:X191"/>
    <mergeCell ref="F192:G192"/>
    <mergeCell ref="H192:I192"/>
    <mergeCell ref="J192:K192"/>
    <mergeCell ref="L192:M192"/>
    <mergeCell ref="N192:O192"/>
    <mergeCell ref="P192:Q192"/>
    <mergeCell ref="R192:S192"/>
    <mergeCell ref="T192:U192"/>
    <mergeCell ref="V192:W192"/>
    <mergeCell ref="B157:X157"/>
    <mergeCell ref="B158:B160"/>
    <mergeCell ref="C158:C160"/>
    <mergeCell ref="D158:D160"/>
    <mergeCell ref="E158:X158"/>
    <mergeCell ref="E159:F159"/>
    <mergeCell ref="G159:H159"/>
    <mergeCell ref="I159:J159"/>
    <mergeCell ref="K159:L159"/>
    <mergeCell ref="M159:N159"/>
    <mergeCell ref="O159:P159"/>
    <mergeCell ref="Q159:R159"/>
    <mergeCell ref="S159:T159"/>
    <mergeCell ref="U159:V159"/>
    <mergeCell ref="W159:X159"/>
    <mergeCell ref="B49:L49"/>
    <mergeCell ref="B50:B52"/>
    <mergeCell ref="C50:G50"/>
    <mergeCell ref="H50:I51"/>
    <mergeCell ref="J50:K51"/>
    <mergeCell ref="L50:L52"/>
    <mergeCell ref="C51:G51"/>
    <mergeCell ref="B86:I86"/>
    <mergeCell ref="B87:B88"/>
    <mergeCell ref="C87:C88"/>
    <mergeCell ref="D87:E87"/>
    <mergeCell ref="F87:G87"/>
    <mergeCell ref="H87:H88"/>
    <mergeCell ref="I87:I88"/>
    <mergeCell ref="B118:I118"/>
    <mergeCell ref="B119:B123"/>
    <mergeCell ref="C119:C123"/>
    <mergeCell ref="D119:I120"/>
    <mergeCell ref="D121:D123"/>
    <mergeCell ref="E121:E123"/>
    <mergeCell ref="F121:F123"/>
    <mergeCell ref="G121:G123"/>
    <mergeCell ref="H121:H123"/>
    <mergeCell ref="I121:I123"/>
    <mergeCell ref="G401:H403"/>
    <mergeCell ref="I401:J403"/>
    <mergeCell ref="K401:L403"/>
    <mergeCell ref="M401:N403"/>
    <mergeCell ref="O401:P403"/>
    <mergeCell ref="Q401:R403"/>
    <mergeCell ref="S401:T403"/>
    <mergeCell ref="U401:V403"/>
    <mergeCell ref="W401:X403"/>
    <mergeCell ref="Y401:Z403"/>
    <mergeCell ref="AA401:AD402"/>
    <mergeCell ref="AE401:AF403"/>
    <mergeCell ref="AG401:AH403"/>
    <mergeCell ref="AI401:AJ403"/>
    <mergeCell ref="AK401:AL403"/>
    <mergeCell ref="AM401:AN403"/>
    <mergeCell ref="AO401:AP403"/>
    <mergeCell ref="AQ401:AR403"/>
    <mergeCell ref="AS401:AT403"/>
    <mergeCell ref="AU401:AV403"/>
    <mergeCell ref="AW401:AX403"/>
    <mergeCell ref="AY401:AZ403"/>
    <mergeCell ref="BA401:BB403"/>
    <mergeCell ref="BC401:BD403"/>
    <mergeCell ref="BE401:BJ402"/>
    <mergeCell ref="BK401:BR402"/>
    <mergeCell ref="CS401:CT403"/>
    <mergeCell ref="CY401:CZ403"/>
    <mergeCell ref="DA401:DB403"/>
    <mergeCell ref="BS401:BX402"/>
    <mergeCell ref="DC401:DD403"/>
    <mergeCell ref="DE401:DF403"/>
    <mergeCell ref="DG401:DH403"/>
    <mergeCell ref="BY401:BZ403"/>
    <mergeCell ref="CA401:CB403"/>
    <mergeCell ref="CC401:CD403"/>
    <mergeCell ref="CE401:CF403"/>
    <mergeCell ref="CG401:CH403"/>
    <mergeCell ref="CI401:CJ403"/>
    <mergeCell ref="CK401:CL403"/>
    <mergeCell ref="CM401:CN403"/>
    <mergeCell ref="CO401:CP403"/>
    <mergeCell ref="AM400:BD400"/>
    <mergeCell ref="CU400:CZ400"/>
    <mergeCell ref="DA400:DN400"/>
    <mergeCell ref="B469:L469"/>
    <mergeCell ref="B470:B472"/>
    <mergeCell ref="E470:AN470"/>
    <mergeCell ref="DI401:DJ403"/>
    <mergeCell ref="DK401:DL403"/>
    <mergeCell ref="DM401:DN403"/>
    <mergeCell ref="AA403:AB403"/>
    <mergeCell ref="AC403:AD403"/>
    <mergeCell ref="BE403:BF403"/>
    <mergeCell ref="BG403:BH403"/>
    <mergeCell ref="BI403:BJ403"/>
    <mergeCell ref="BK403:BL403"/>
    <mergeCell ref="BM403:BN403"/>
    <mergeCell ref="BO403:BP403"/>
    <mergeCell ref="BQ403:BR403"/>
    <mergeCell ref="BS403:BT403"/>
    <mergeCell ref="BU403:BV403"/>
    <mergeCell ref="BW403:BX403"/>
    <mergeCell ref="CQ401:CR403"/>
    <mergeCell ref="CU401:CV403"/>
    <mergeCell ref="CW401:CX403"/>
  </mergeCells>
  <conditionalFormatting sqref="B185:X185 B295:B318 B328:G351 B474:B497">
    <cfRule type="cellIs" dxfId="83" priority="26" stopIfTrue="1" operator="equal">
      <formula>0</formula>
    </cfRule>
  </conditionalFormatting>
  <conditionalFormatting sqref="B162:X184 Z230:AA253 B230:U253">
    <cfRule type="cellIs" dxfId="82" priority="27" stopIfTrue="1" operator="equal">
      <formula>0</formula>
    </cfRule>
  </conditionalFormatting>
  <conditionalFormatting sqref="B218:X218">
    <cfRule type="cellIs" dxfId="81" priority="24" stopIfTrue="1" operator="equal">
      <formula>0</formula>
    </cfRule>
  </conditionalFormatting>
  <conditionalFormatting sqref="B195:X215 B217:X217 C216:X216">
    <cfRule type="cellIs" dxfId="80" priority="25" stopIfTrue="1" operator="equal">
      <formula>0</formula>
    </cfRule>
  </conditionalFormatting>
  <conditionalFormatting sqref="B216">
    <cfRule type="cellIs" dxfId="79" priority="23" stopIfTrue="1" operator="equal">
      <formula>0</formula>
    </cfRule>
  </conditionalFormatting>
  <conditionalFormatting sqref="V230:Y252 V253">
    <cfRule type="cellIs" dxfId="78" priority="22" stopIfTrue="1" operator="equal">
      <formula>0</formula>
    </cfRule>
  </conditionalFormatting>
  <conditionalFormatting sqref="B462">
    <cfRule type="cellIs" dxfId="77" priority="19" stopIfTrue="1" operator="equal">
      <formula>0</formula>
    </cfRule>
  </conditionalFormatting>
  <conditionalFormatting sqref="BA429">
    <cfRule type="cellIs" dxfId="76" priority="18" stopIfTrue="1" operator="equal">
      <formula>0</formula>
    </cfRule>
  </conditionalFormatting>
  <conditionalFormatting sqref="BB429">
    <cfRule type="cellIs" dxfId="75" priority="17" stopIfTrue="1" operator="equal">
      <formula>0</formula>
    </cfRule>
  </conditionalFormatting>
  <conditionalFormatting sqref="AQ429 AU429 AY429 AQ408:AQ409 AU408:AU409 AY408:AY409 AQ413 AU413 AY413 AQ415 AU415 AY415 AQ417:AQ418 AU417:AU418 AY417:AY418 AQ421:AQ427 AU421:AU427 AY421:AY427">
    <cfRule type="cellIs" dxfId="74" priority="16" stopIfTrue="1" operator="equal">
      <formula>0</formula>
    </cfRule>
  </conditionalFormatting>
  <conditionalFormatting sqref="AR429 AV429 AZ429 AR408:AR409 AV408:AV409 AZ408:AZ409 AR413 AV413 AZ413 AR415 AV415 AZ415 AR417:AR418 AV417:AV418 AZ417:AZ418 AR421:AR427 AV421:AV427 AZ421:AZ427">
    <cfRule type="cellIs" dxfId="73" priority="15" stopIfTrue="1" operator="equal">
      <formula>0</formula>
    </cfRule>
  </conditionalFormatting>
  <conditionalFormatting sqref="BD429">
    <cfRule type="cellIs" dxfId="72" priority="14" stopIfTrue="1" operator="equal">
      <formula>0</formula>
    </cfRule>
  </conditionalFormatting>
  <conditionalFormatting sqref="BH429">
    <cfRule type="cellIs" dxfId="71" priority="13" stopIfTrue="1" operator="equal">
      <formula>0</formula>
    </cfRule>
  </conditionalFormatting>
  <conditionalFormatting sqref="BJ429">
    <cfRule type="cellIs" dxfId="70" priority="12" stopIfTrue="1" operator="equal">
      <formula>0</formula>
    </cfRule>
  </conditionalFormatting>
  <conditionalFormatting sqref="AS429 AS408:AS409 AS413 AS415 AS417:AS418 AS421:AS427">
    <cfRule type="cellIs" dxfId="69" priority="11" stopIfTrue="1" operator="equal">
      <formula>0</formula>
    </cfRule>
  </conditionalFormatting>
  <conditionalFormatting sqref="AW429 AW408:AW409 AW413 AW415 AW417:AW418 AW421:AW427">
    <cfRule type="cellIs" dxfId="68" priority="10" stopIfTrue="1" operator="equal">
      <formula>0</formula>
    </cfRule>
  </conditionalFormatting>
  <conditionalFormatting sqref="BC429 BC408:BC409 BC413 BC415 BC417:BC418 BC421:BC427">
    <cfRule type="cellIs" dxfId="67" priority="9" stopIfTrue="1" operator="equal">
      <formula>0</formula>
    </cfRule>
  </conditionalFormatting>
  <conditionalFormatting sqref="AT429 AT408:AT409 AT413 AT415 AT417:AT418 AT421:AT427">
    <cfRule type="cellIs" dxfId="66" priority="8" stopIfTrue="1" operator="equal">
      <formula>0</formula>
    </cfRule>
  </conditionalFormatting>
  <conditionalFormatting sqref="BF429">
    <cfRule type="cellIs" dxfId="65" priority="7" stopIfTrue="1" operator="equal">
      <formula>0</formula>
    </cfRule>
  </conditionalFormatting>
  <conditionalFormatting sqref="BL429">
    <cfRule type="cellIs" dxfId="64" priority="6" stopIfTrue="1" operator="equal">
      <formula>0</formula>
    </cfRule>
  </conditionalFormatting>
  <conditionalFormatting sqref="AX429 AX408:AX409 AX413 AX415 AX417:AX418 AX421:AX427">
    <cfRule type="cellIs" dxfId="63" priority="5" stopIfTrue="1" operator="equal">
      <formula>0</formula>
    </cfRule>
  </conditionalFormatting>
  <conditionalFormatting sqref="B563">
    <cfRule type="cellIs" dxfId="62" priority="3" stopIfTrue="1" operator="equal">
      <formula>0</formula>
    </cfRule>
  </conditionalFormatting>
  <conditionalFormatting sqref="B540:B544">
    <cfRule type="cellIs" dxfId="61" priority="2" stopIfTrue="1" operator="equal">
      <formula>0</formula>
    </cfRule>
  </conditionalFormatting>
  <conditionalFormatting sqref="B545:B562">
    <cfRule type="cellIs" dxfId="60" priority="1" stopIfTrue="1" operator="equal">
      <formula>0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8:DN559"/>
  <sheetViews>
    <sheetView showGridLines="0" topLeftCell="Y448" workbookViewId="0">
      <selection activeCell="AM469" sqref="AM469"/>
    </sheetView>
  </sheetViews>
  <sheetFormatPr baseColWidth="10" defaultRowHeight="12.75"/>
  <cols>
    <col min="1" max="1" width="3" customWidth="1"/>
    <col min="2" max="2" width="22.85546875" customWidth="1"/>
    <col min="3" max="3" width="13.7109375" customWidth="1"/>
    <col min="5" max="5" width="14" customWidth="1"/>
    <col min="7" max="7" width="13.28515625" customWidth="1"/>
    <col min="15" max="17" width="8.7109375" customWidth="1"/>
    <col min="18" max="18" width="12" customWidth="1"/>
    <col min="19" max="37" width="8.7109375" customWidth="1"/>
    <col min="38" max="38" width="11.28515625" customWidth="1"/>
    <col min="39" max="41" width="8.7109375" customWidth="1"/>
  </cols>
  <sheetData>
    <row r="38" spans="2:12">
      <c r="C38" s="149" t="s">
        <v>206</v>
      </c>
    </row>
    <row r="39" spans="2:12">
      <c r="C39" s="149" t="s">
        <v>207</v>
      </c>
    </row>
    <row r="42" spans="2:12" ht="18">
      <c r="B42" s="323" t="s">
        <v>653</v>
      </c>
    </row>
    <row r="46" spans="2:12" ht="39" customHeight="1" thickBot="1">
      <c r="B46" s="663" t="s">
        <v>708</v>
      </c>
      <c r="C46" s="663"/>
      <c r="D46" s="663"/>
      <c r="E46" s="663"/>
      <c r="F46" s="663"/>
      <c r="G46" s="663"/>
      <c r="H46" s="663"/>
      <c r="I46" s="663"/>
      <c r="J46" s="663"/>
      <c r="K46" s="663"/>
      <c r="L46" s="663"/>
    </row>
    <row r="47" spans="2:12">
      <c r="B47" s="694" t="s">
        <v>0</v>
      </c>
      <c r="C47" s="818" t="s">
        <v>1</v>
      </c>
      <c r="D47" s="818"/>
      <c r="E47" s="818"/>
      <c r="F47" s="818"/>
      <c r="G47" s="818"/>
      <c r="H47" s="818" t="s">
        <v>712</v>
      </c>
      <c r="I47" s="818"/>
      <c r="J47" s="818" t="s">
        <v>3</v>
      </c>
      <c r="K47" s="818"/>
      <c r="L47" s="820" t="s">
        <v>4</v>
      </c>
    </row>
    <row r="48" spans="2:12">
      <c r="B48" s="695"/>
      <c r="C48" s="822"/>
      <c r="D48" s="822"/>
      <c r="E48" s="822"/>
      <c r="F48" s="822"/>
      <c r="G48" s="822"/>
      <c r="H48" s="819"/>
      <c r="I48" s="819"/>
      <c r="J48" s="819"/>
      <c r="K48" s="819"/>
      <c r="L48" s="821"/>
    </row>
    <row r="49" spans="2:12" ht="13.5" thickBot="1">
      <c r="B49" s="696"/>
      <c r="C49" s="87">
        <v>0</v>
      </c>
      <c r="D49" s="87">
        <v>1</v>
      </c>
      <c r="E49" s="87">
        <v>2</v>
      </c>
      <c r="F49" s="87">
        <v>3</v>
      </c>
      <c r="G49" s="87" t="s">
        <v>5</v>
      </c>
      <c r="H49" s="87" t="s">
        <v>6</v>
      </c>
      <c r="I49" s="87" t="s">
        <v>7</v>
      </c>
      <c r="J49" s="87" t="s">
        <v>8</v>
      </c>
      <c r="K49" s="87" t="s">
        <v>9</v>
      </c>
      <c r="L49" s="829"/>
    </row>
    <row r="50" spans="2:12">
      <c r="B50" s="9" t="s">
        <v>110</v>
      </c>
      <c r="C50" s="6">
        <v>96</v>
      </c>
      <c r="D50" s="6">
        <v>6335</v>
      </c>
      <c r="E50" s="6">
        <v>4408</v>
      </c>
      <c r="F50" s="6">
        <v>24</v>
      </c>
      <c r="G50" s="6">
        <v>0</v>
      </c>
      <c r="H50" s="6">
        <v>4965</v>
      </c>
      <c r="I50" s="6">
        <v>5898</v>
      </c>
      <c r="J50" s="6">
        <v>6337</v>
      </c>
      <c r="K50" s="6">
        <v>4526</v>
      </c>
      <c r="L50" s="7">
        <v>10863</v>
      </c>
    </row>
    <row r="51" spans="2:12">
      <c r="B51" s="9" t="s">
        <v>111</v>
      </c>
      <c r="C51" s="6">
        <v>1213</v>
      </c>
      <c r="D51" s="6">
        <v>12606</v>
      </c>
      <c r="E51" s="6">
        <v>15718</v>
      </c>
      <c r="F51" s="6">
        <v>52</v>
      </c>
      <c r="G51" s="6">
        <v>0</v>
      </c>
      <c r="H51" s="6">
        <v>15067</v>
      </c>
      <c r="I51" s="6">
        <v>14522</v>
      </c>
      <c r="J51" s="6">
        <v>13862</v>
      </c>
      <c r="K51" s="6">
        <v>15727</v>
      </c>
      <c r="L51" s="7">
        <v>29589</v>
      </c>
    </row>
    <row r="52" spans="2:12" ht="14.25" customHeight="1">
      <c r="B52" s="9" t="s">
        <v>112</v>
      </c>
      <c r="C52" s="6">
        <v>227</v>
      </c>
      <c r="D52" s="6">
        <v>1968</v>
      </c>
      <c r="E52" s="6">
        <v>1470</v>
      </c>
      <c r="F52" s="6">
        <v>41</v>
      </c>
      <c r="G52" s="6">
        <v>3</v>
      </c>
      <c r="H52" s="6">
        <v>1827</v>
      </c>
      <c r="I52" s="6">
        <v>1882</v>
      </c>
      <c r="J52" s="6">
        <v>1981</v>
      </c>
      <c r="K52" s="6">
        <v>1728</v>
      </c>
      <c r="L52" s="7">
        <v>3709</v>
      </c>
    </row>
    <row r="53" spans="2:12">
      <c r="B53" s="9" t="s">
        <v>113</v>
      </c>
      <c r="C53" s="6">
        <v>351</v>
      </c>
      <c r="D53" s="6">
        <v>2792</v>
      </c>
      <c r="E53" s="6">
        <v>4336</v>
      </c>
      <c r="F53" s="6">
        <v>76</v>
      </c>
      <c r="G53" s="6">
        <v>0</v>
      </c>
      <c r="H53" s="6">
        <v>3998</v>
      </c>
      <c r="I53" s="6">
        <v>3557</v>
      </c>
      <c r="J53" s="6">
        <v>3056</v>
      </c>
      <c r="K53" s="6">
        <v>4499</v>
      </c>
      <c r="L53" s="7">
        <v>7555</v>
      </c>
    </row>
    <row r="54" spans="2:12">
      <c r="B54" s="9" t="s">
        <v>114</v>
      </c>
      <c r="C54" s="6">
        <v>5395</v>
      </c>
      <c r="D54" s="6">
        <v>6883</v>
      </c>
      <c r="E54" s="6">
        <v>2134</v>
      </c>
      <c r="F54" s="6">
        <v>13</v>
      </c>
      <c r="G54" s="6">
        <v>0</v>
      </c>
      <c r="H54" s="6">
        <v>7415</v>
      </c>
      <c r="I54" s="6">
        <v>7010</v>
      </c>
      <c r="J54" s="6">
        <v>4122</v>
      </c>
      <c r="K54" s="6">
        <v>10303</v>
      </c>
      <c r="L54" s="7">
        <v>14425</v>
      </c>
    </row>
    <row r="55" spans="2:12">
      <c r="B55" s="5" t="s">
        <v>115</v>
      </c>
      <c r="C55" s="6">
        <v>1251</v>
      </c>
      <c r="D55" s="6">
        <v>9641</v>
      </c>
      <c r="E55" s="6">
        <v>9288</v>
      </c>
      <c r="F55" s="6">
        <v>65</v>
      </c>
      <c r="G55" s="6">
        <v>0</v>
      </c>
      <c r="H55" s="6">
        <v>10173</v>
      </c>
      <c r="I55" s="6">
        <v>10072</v>
      </c>
      <c r="J55" s="6">
        <v>11470</v>
      </c>
      <c r="K55" s="6">
        <v>8775</v>
      </c>
      <c r="L55" s="7">
        <v>20245</v>
      </c>
    </row>
    <row r="56" spans="2:12">
      <c r="B56" s="9" t="s">
        <v>116</v>
      </c>
      <c r="C56" s="6">
        <v>63</v>
      </c>
      <c r="D56" s="6">
        <v>2286</v>
      </c>
      <c r="E56" s="6">
        <v>1387</v>
      </c>
      <c r="F56" s="6">
        <v>66</v>
      </c>
      <c r="G56" s="6">
        <v>0</v>
      </c>
      <c r="H56" s="6">
        <v>1880</v>
      </c>
      <c r="I56" s="6">
        <v>1922</v>
      </c>
      <c r="J56" s="6">
        <v>2260</v>
      </c>
      <c r="K56" s="6">
        <v>1542</v>
      </c>
      <c r="L56" s="7">
        <v>3802</v>
      </c>
    </row>
    <row r="57" spans="2:12">
      <c r="B57" s="9" t="s">
        <v>117</v>
      </c>
      <c r="C57" s="6">
        <v>829</v>
      </c>
      <c r="D57" s="6">
        <v>7041</v>
      </c>
      <c r="E57" s="6">
        <v>6889</v>
      </c>
      <c r="F57" s="6">
        <v>41</v>
      </c>
      <c r="G57" s="6">
        <v>0</v>
      </c>
      <c r="H57" s="6">
        <v>7505</v>
      </c>
      <c r="I57" s="6">
        <v>7295</v>
      </c>
      <c r="J57" s="6">
        <v>5548</v>
      </c>
      <c r="K57" s="6">
        <v>9252</v>
      </c>
      <c r="L57" s="7">
        <v>14800</v>
      </c>
    </row>
    <row r="58" spans="2:12">
      <c r="B58" s="9" t="s">
        <v>118</v>
      </c>
      <c r="C58" s="6">
        <v>326</v>
      </c>
      <c r="D58" s="6">
        <v>3457</v>
      </c>
      <c r="E58" s="6">
        <v>5285</v>
      </c>
      <c r="F58" s="6">
        <v>150</v>
      </c>
      <c r="G58" s="6">
        <v>0</v>
      </c>
      <c r="H58" s="6">
        <v>4378</v>
      </c>
      <c r="I58" s="6">
        <v>4840</v>
      </c>
      <c r="J58" s="6">
        <v>3817</v>
      </c>
      <c r="K58" s="6">
        <v>5401</v>
      </c>
      <c r="L58" s="7">
        <v>9218</v>
      </c>
    </row>
    <row r="59" spans="2:12">
      <c r="B59" s="9" t="s">
        <v>119</v>
      </c>
      <c r="C59" s="6">
        <v>95</v>
      </c>
      <c r="D59" s="6">
        <v>1204</v>
      </c>
      <c r="E59" s="6">
        <v>1767</v>
      </c>
      <c r="F59" s="6">
        <v>31</v>
      </c>
      <c r="G59" s="6">
        <v>0</v>
      </c>
      <c r="H59" s="6">
        <v>1514</v>
      </c>
      <c r="I59" s="6">
        <v>1583</v>
      </c>
      <c r="J59" s="6">
        <v>1708</v>
      </c>
      <c r="K59" s="6">
        <v>1389</v>
      </c>
      <c r="L59" s="7">
        <v>3097</v>
      </c>
    </row>
    <row r="60" spans="2:12">
      <c r="B60" s="8" t="s">
        <v>120</v>
      </c>
      <c r="C60" s="6">
        <v>1627</v>
      </c>
      <c r="D60" s="6">
        <v>3764</v>
      </c>
      <c r="E60" s="6">
        <v>4315</v>
      </c>
      <c r="F60" s="6">
        <v>425</v>
      </c>
      <c r="G60" s="6">
        <v>0</v>
      </c>
      <c r="H60" s="6">
        <v>5164</v>
      </c>
      <c r="I60" s="6">
        <v>4967</v>
      </c>
      <c r="J60" s="6">
        <v>3868</v>
      </c>
      <c r="K60" s="6">
        <v>6263</v>
      </c>
      <c r="L60" s="7">
        <v>10131</v>
      </c>
    </row>
    <row r="61" spans="2:12">
      <c r="B61" s="9" t="s">
        <v>121</v>
      </c>
      <c r="C61" s="6">
        <v>93</v>
      </c>
      <c r="D61" s="6">
        <v>1869</v>
      </c>
      <c r="E61" s="6">
        <v>4372</v>
      </c>
      <c r="F61" s="6">
        <v>198</v>
      </c>
      <c r="G61" s="6">
        <v>0</v>
      </c>
      <c r="H61" s="6">
        <v>3071</v>
      </c>
      <c r="I61" s="6">
        <v>3461</v>
      </c>
      <c r="J61" s="6">
        <v>2823</v>
      </c>
      <c r="K61" s="6">
        <v>3709</v>
      </c>
      <c r="L61" s="7">
        <v>6532</v>
      </c>
    </row>
    <row r="62" spans="2:12">
      <c r="B62" s="8" t="s">
        <v>122</v>
      </c>
      <c r="C62" s="6">
        <v>150</v>
      </c>
      <c r="D62" s="6">
        <v>2897</v>
      </c>
      <c r="E62" s="6">
        <v>3974</v>
      </c>
      <c r="F62" s="6">
        <v>6</v>
      </c>
      <c r="G62" s="6">
        <v>0</v>
      </c>
      <c r="H62" s="6">
        <v>3277</v>
      </c>
      <c r="I62" s="6">
        <v>3750</v>
      </c>
      <c r="J62" s="6">
        <v>3537</v>
      </c>
      <c r="K62" s="6">
        <v>3490</v>
      </c>
      <c r="L62" s="7">
        <v>7027</v>
      </c>
    </row>
    <row r="63" spans="2:12" ht="15.75" customHeight="1">
      <c r="B63" s="9" t="s">
        <v>123</v>
      </c>
      <c r="C63" s="6">
        <v>211</v>
      </c>
      <c r="D63" s="6">
        <v>3111</v>
      </c>
      <c r="E63" s="6">
        <v>1267</v>
      </c>
      <c r="F63" s="6">
        <v>12</v>
      </c>
      <c r="G63" s="6">
        <v>0</v>
      </c>
      <c r="H63" s="6">
        <v>2067</v>
      </c>
      <c r="I63" s="6">
        <v>2534</v>
      </c>
      <c r="J63" s="6">
        <v>4236</v>
      </c>
      <c r="K63" s="6">
        <v>365</v>
      </c>
      <c r="L63" s="7">
        <v>4601</v>
      </c>
    </row>
    <row r="64" spans="2:12" ht="13.5" customHeight="1">
      <c r="B64" s="8" t="s">
        <v>124</v>
      </c>
      <c r="C64" s="6">
        <v>897</v>
      </c>
      <c r="D64" s="6">
        <v>1967</v>
      </c>
      <c r="E64" s="6">
        <v>2109</v>
      </c>
      <c r="F64" s="6">
        <v>1</v>
      </c>
      <c r="G64" s="6">
        <v>0</v>
      </c>
      <c r="H64" s="6">
        <v>2519</v>
      </c>
      <c r="I64" s="6">
        <v>2455</v>
      </c>
      <c r="J64" s="6">
        <v>1134</v>
      </c>
      <c r="K64" s="6">
        <v>3840</v>
      </c>
      <c r="L64" s="7">
        <v>4974</v>
      </c>
    </row>
    <row r="65" spans="2:12">
      <c r="B65" s="8" t="s">
        <v>125</v>
      </c>
      <c r="C65" s="6">
        <v>316</v>
      </c>
      <c r="D65" s="6">
        <v>2826</v>
      </c>
      <c r="E65" s="6">
        <v>2969</v>
      </c>
      <c r="F65" s="6">
        <v>11</v>
      </c>
      <c r="G65" s="6">
        <v>0</v>
      </c>
      <c r="H65" s="6">
        <v>3062</v>
      </c>
      <c r="I65" s="6">
        <v>3060</v>
      </c>
      <c r="J65" s="6">
        <v>2218</v>
      </c>
      <c r="K65" s="6">
        <v>3904</v>
      </c>
      <c r="L65" s="7">
        <v>6122</v>
      </c>
    </row>
    <row r="66" spans="2:12">
      <c r="B66" s="5" t="s">
        <v>126</v>
      </c>
      <c r="C66" s="6">
        <v>642</v>
      </c>
      <c r="D66" s="6">
        <v>7570</v>
      </c>
      <c r="E66" s="6">
        <v>5811</v>
      </c>
      <c r="F66" s="6">
        <v>22</v>
      </c>
      <c r="G66" s="6">
        <v>0</v>
      </c>
      <c r="H66" s="6">
        <v>7116</v>
      </c>
      <c r="I66" s="6">
        <v>6929</v>
      </c>
      <c r="J66" s="6">
        <v>5641</v>
      </c>
      <c r="K66" s="6">
        <v>8404</v>
      </c>
      <c r="L66" s="7">
        <v>14045</v>
      </c>
    </row>
    <row r="67" spans="2:12">
      <c r="B67" s="9" t="s">
        <v>127</v>
      </c>
      <c r="C67" s="6">
        <v>920</v>
      </c>
      <c r="D67" s="6">
        <v>5891</v>
      </c>
      <c r="E67" s="6">
        <v>7492</v>
      </c>
      <c r="F67" s="6">
        <v>117</v>
      </c>
      <c r="G67" s="6">
        <v>0</v>
      </c>
      <c r="H67" s="6">
        <v>6978</v>
      </c>
      <c r="I67" s="6">
        <v>7442</v>
      </c>
      <c r="J67" s="6">
        <v>5781</v>
      </c>
      <c r="K67" s="6">
        <v>8639</v>
      </c>
      <c r="L67" s="7">
        <v>14420</v>
      </c>
    </row>
    <row r="68" spans="2:12">
      <c r="B68" s="9" t="s">
        <v>128</v>
      </c>
      <c r="C68" s="6">
        <v>346</v>
      </c>
      <c r="D68" s="6">
        <v>2933</v>
      </c>
      <c r="E68" s="6">
        <v>5844</v>
      </c>
      <c r="F68" s="6">
        <v>457</v>
      </c>
      <c r="G68" s="6">
        <v>0</v>
      </c>
      <c r="H68" s="6">
        <v>4571</v>
      </c>
      <c r="I68" s="6">
        <v>5009</v>
      </c>
      <c r="J68" s="6">
        <v>4127</v>
      </c>
      <c r="K68" s="6">
        <v>5453</v>
      </c>
      <c r="L68" s="7">
        <v>9580</v>
      </c>
    </row>
    <row r="69" spans="2:12">
      <c r="B69" s="9" t="s">
        <v>129</v>
      </c>
      <c r="C69" s="6">
        <v>66</v>
      </c>
      <c r="D69" s="6">
        <v>2297</v>
      </c>
      <c r="E69" s="6">
        <v>1268</v>
      </c>
      <c r="F69" s="6">
        <v>76</v>
      </c>
      <c r="G69" s="6">
        <v>0</v>
      </c>
      <c r="H69" s="6">
        <v>1733</v>
      </c>
      <c r="I69" s="6">
        <v>1974</v>
      </c>
      <c r="J69" s="6">
        <v>1773</v>
      </c>
      <c r="K69" s="6">
        <v>1934</v>
      </c>
      <c r="L69" s="7">
        <v>3707</v>
      </c>
    </row>
    <row r="70" spans="2:12">
      <c r="B70" s="8" t="s">
        <v>130</v>
      </c>
      <c r="C70" s="6">
        <v>52</v>
      </c>
      <c r="D70" s="6">
        <v>1574</v>
      </c>
      <c r="E70" s="6">
        <v>2716</v>
      </c>
      <c r="F70" s="6">
        <v>0</v>
      </c>
      <c r="G70" s="6">
        <v>0</v>
      </c>
      <c r="H70" s="6">
        <v>2010</v>
      </c>
      <c r="I70" s="6">
        <v>2332</v>
      </c>
      <c r="J70" s="6">
        <v>1819</v>
      </c>
      <c r="K70" s="6">
        <v>2523</v>
      </c>
      <c r="L70" s="7">
        <v>4342</v>
      </c>
    </row>
    <row r="71" spans="2:12">
      <c r="B71" s="8" t="s">
        <v>131</v>
      </c>
      <c r="C71" s="6">
        <v>11306</v>
      </c>
      <c r="D71" s="6">
        <v>10617</v>
      </c>
      <c r="E71" s="6">
        <v>3709</v>
      </c>
      <c r="F71" s="6">
        <v>23</v>
      </c>
      <c r="G71" s="6">
        <v>0</v>
      </c>
      <c r="H71" s="6">
        <v>12924</v>
      </c>
      <c r="I71" s="6">
        <v>12731</v>
      </c>
      <c r="J71" s="6">
        <v>10303</v>
      </c>
      <c r="K71" s="6">
        <v>15352</v>
      </c>
      <c r="L71" s="7">
        <v>25655</v>
      </c>
    </row>
    <row r="72" spans="2:12" ht="13.5" thickBot="1">
      <c r="B72" s="8" t="s">
        <v>132</v>
      </c>
      <c r="C72" s="6">
        <v>320</v>
      </c>
      <c r="D72" s="6">
        <v>1807</v>
      </c>
      <c r="E72" s="6">
        <v>1615</v>
      </c>
      <c r="F72" s="6">
        <v>58</v>
      </c>
      <c r="G72" s="6">
        <v>0</v>
      </c>
      <c r="H72" s="6">
        <v>1887</v>
      </c>
      <c r="I72" s="6">
        <v>1913</v>
      </c>
      <c r="J72" s="6">
        <v>2019</v>
      </c>
      <c r="K72" s="6">
        <v>1781</v>
      </c>
      <c r="L72" s="7">
        <v>3800</v>
      </c>
    </row>
    <row r="73" spans="2:12" ht="13.5" thickBot="1">
      <c r="B73" s="2" t="s">
        <v>109</v>
      </c>
      <c r="C73" s="3">
        <f t="shared" ref="C73:L73" si="0">SUM(C50:C72)</f>
        <v>26792</v>
      </c>
      <c r="D73" s="3">
        <f t="shared" si="0"/>
        <v>103336</v>
      </c>
      <c r="E73" s="3">
        <f t="shared" si="0"/>
        <v>100143</v>
      </c>
      <c r="F73" s="3">
        <f t="shared" si="0"/>
        <v>1965</v>
      </c>
      <c r="G73" s="3">
        <f t="shared" si="0"/>
        <v>3</v>
      </c>
      <c r="H73" s="3">
        <f t="shared" si="0"/>
        <v>115101</v>
      </c>
      <c r="I73" s="3">
        <f t="shared" si="0"/>
        <v>117138</v>
      </c>
      <c r="J73" s="3">
        <f t="shared" si="0"/>
        <v>103440</v>
      </c>
      <c r="K73" s="3">
        <f t="shared" si="0"/>
        <v>128799</v>
      </c>
      <c r="L73" s="3">
        <f t="shared" si="0"/>
        <v>232239</v>
      </c>
    </row>
    <row r="74" spans="2:12" ht="13.5" thickBot="1">
      <c r="B74" s="2" t="s">
        <v>175</v>
      </c>
      <c r="C74" s="3">
        <v>270907</v>
      </c>
      <c r="D74" s="3">
        <v>1319315</v>
      </c>
      <c r="E74" s="3">
        <v>698339</v>
      </c>
      <c r="F74" s="3">
        <v>90907</v>
      </c>
      <c r="G74" s="3">
        <v>3</v>
      </c>
      <c r="H74" s="3">
        <v>1135497</v>
      </c>
      <c r="I74" s="3">
        <v>1243974</v>
      </c>
      <c r="J74" s="3">
        <v>1595420</v>
      </c>
      <c r="K74" s="3">
        <v>784051</v>
      </c>
      <c r="L74" s="3">
        <v>2379471</v>
      </c>
    </row>
    <row r="75" spans="2:12" ht="13.5">
      <c r="B75" s="101" t="s">
        <v>176</v>
      </c>
    </row>
    <row r="76" spans="2:12" ht="13.5">
      <c r="B76" s="102" t="s">
        <v>146</v>
      </c>
    </row>
    <row r="77" spans="2:12" ht="13.5">
      <c r="B77" s="102"/>
    </row>
    <row r="78" spans="2:12" ht="13.5">
      <c r="B78" s="101" t="s">
        <v>177</v>
      </c>
    </row>
    <row r="79" spans="2:12">
      <c r="B79" s="103" t="s">
        <v>174</v>
      </c>
    </row>
    <row r="83" spans="2:9" ht="48" customHeight="1" thickBot="1">
      <c r="B83" s="664" t="s">
        <v>880</v>
      </c>
      <c r="C83" s="664"/>
      <c r="D83" s="664"/>
      <c r="E83" s="664"/>
      <c r="F83" s="664"/>
      <c r="G83" s="664"/>
      <c r="H83" s="664"/>
      <c r="I83" s="664"/>
    </row>
    <row r="84" spans="2:9">
      <c r="B84" s="812" t="s">
        <v>148</v>
      </c>
      <c r="C84" s="833" t="s">
        <v>691</v>
      </c>
      <c r="D84" s="835" t="s">
        <v>149</v>
      </c>
      <c r="E84" s="836"/>
      <c r="F84" s="814"/>
      <c r="G84" s="814"/>
      <c r="H84" s="814" t="s">
        <v>150</v>
      </c>
      <c r="I84" s="816" t="s">
        <v>151</v>
      </c>
    </row>
    <row r="85" spans="2:9" ht="84.75" thickBot="1">
      <c r="B85" s="813"/>
      <c r="C85" s="834"/>
      <c r="D85" s="38" t="s">
        <v>714</v>
      </c>
      <c r="E85" s="38" t="s">
        <v>715</v>
      </c>
      <c r="F85" s="38" t="s">
        <v>716</v>
      </c>
      <c r="G85" s="38" t="s">
        <v>717</v>
      </c>
      <c r="H85" s="815"/>
      <c r="I85" s="817"/>
    </row>
    <row r="86" spans="2:9">
      <c r="B86" s="12" t="s">
        <v>110</v>
      </c>
      <c r="C86" s="70">
        <v>29117</v>
      </c>
      <c r="D86" s="70">
        <v>10863</v>
      </c>
      <c r="E86" s="111">
        <v>37.308101796201534</v>
      </c>
      <c r="F86" s="70">
        <v>12749</v>
      </c>
      <c r="G86" s="111">
        <v>43.785417453721195</v>
      </c>
      <c r="H86" s="112">
        <v>81.093519249922736</v>
      </c>
      <c r="I86" s="71">
        <v>5505</v>
      </c>
    </row>
    <row r="87" spans="2:9">
      <c r="B87" s="9" t="s">
        <v>111</v>
      </c>
      <c r="C87" s="72">
        <v>44994</v>
      </c>
      <c r="D87" s="72">
        <v>29589</v>
      </c>
      <c r="E87" s="113">
        <v>65.762101613548481</v>
      </c>
      <c r="F87" s="70">
        <v>8756</v>
      </c>
      <c r="G87" s="113">
        <v>19.460372494110327</v>
      </c>
      <c r="H87" s="112">
        <v>85.222474107658812</v>
      </c>
      <c r="I87" s="90">
        <v>6649</v>
      </c>
    </row>
    <row r="88" spans="2:9">
      <c r="B88" s="9" t="s">
        <v>112</v>
      </c>
      <c r="C88" s="72">
        <v>8680</v>
      </c>
      <c r="D88" s="72">
        <v>3709</v>
      </c>
      <c r="E88" s="113">
        <v>42.730414746543779</v>
      </c>
      <c r="F88" s="70">
        <v>1415</v>
      </c>
      <c r="G88" s="113">
        <v>16.301843317972349</v>
      </c>
      <c r="H88" s="112">
        <v>59.032258064516128</v>
      </c>
      <c r="I88" s="90">
        <v>3556</v>
      </c>
    </row>
    <row r="89" spans="2:9">
      <c r="B89" s="9" t="s">
        <v>113</v>
      </c>
      <c r="C89" s="72">
        <v>9487</v>
      </c>
      <c r="D89" s="72">
        <v>7555</v>
      </c>
      <c r="E89" s="113">
        <v>79.635290397385887</v>
      </c>
      <c r="F89" s="70">
        <v>817</v>
      </c>
      <c r="G89" s="113">
        <v>8.611784547275219</v>
      </c>
      <c r="H89" s="112">
        <v>88.247074944661108</v>
      </c>
      <c r="I89" s="90">
        <v>1115</v>
      </c>
    </row>
    <row r="90" spans="2:9">
      <c r="B90" s="9" t="s">
        <v>114</v>
      </c>
      <c r="C90" s="72">
        <v>17409</v>
      </c>
      <c r="D90" s="72">
        <v>14425</v>
      </c>
      <c r="E90" s="113">
        <v>82.859440519271644</v>
      </c>
      <c r="F90" s="70">
        <v>1623</v>
      </c>
      <c r="G90" s="113">
        <v>9.3227640875409268</v>
      </c>
      <c r="H90" s="112">
        <v>92.182204606812576</v>
      </c>
      <c r="I90" s="90">
        <v>1361</v>
      </c>
    </row>
    <row r="91" spans="2:9">
      <c r="B91" s="5" t="s">
        <v>115</v>
      </c>
      <c r="C91" s="72">
        <v>27335</v>
      </c>
      <c r="D91" s="72">
        <v>20245</v>
      </c>
      <c r="E91" s="113">
        <v>74.062557161148717</v>
      </c>
      <c r="F91" s="70">
        <v>7473</v>
      </c>
      <c r="G91" s="113">
        <v>27.338576916041706</v>
      </c>
      <c r="H91" s="112">
        <v>101.40113407719042</v>
      </c>
      <c r="I91" s="90">
        <v>-383</v>
      </c>
    </row>
    <row r="92" spans="2:9">
      <c r="B92" s="9" t="s">
        <v>116</v>
      </c>
      <c r="C92" s="72">
        <v>5395</v>
      </c>
      <c r="D92" s="72">
        <v>3802</v>
      </c>
      <c r="E92" s="113">
        <v>70.472659870250226</v>
      </c>
      <c r="F92" s="70">
        <v>861</v>
      </c>
      <c r="G92" s="113">
        <v>15.959221501390175</v>
      </c>
      <c r="H92" s="112">
        <v>86.431881371640401</v>
      </c>
      <c r="I92" s="90">
        <v>732</v>
      </c>
    </row>
    <row r="93" spans="2:9">
      <c r="B93" s="9" t="s">
        <v>117</v>
      </c>
      <c r="C93" s="72">
        <v>20843</v>
      </c>
      <c r="D93" s="72">
        <v>14800</v>
      </c>
      <c r="E93" s="113">
        <v>71.007052727534429</v>
      </c>
      <c r="F93" s="70">
        <v>3733</v>
      </c>
      <c r="G93" s="113">
        <v>17.910089718370674</v>
      </c>
      <c r="H93" s="112">
        <v>88.9171424459051</v>
      </c>
      <c r="I93" s="90">
        <v>2310</v>
      </c>
    </row>
    <row r="94" spans="2:9">
      <c r="B94" s="9" t="s">
        <v>118</v>
      </c>
      <c r="C94" s="72">
        <v>21817</v>
      </c>
      <c r="D94" s="72">
        <v>9218</v>
      </c>
      <c r="E94" s="113">
        <v>42.251455287161392</v>
      </c>
      <c r="F94" s="70">
        <v>7876</v>
      </c>
      <c r="G94" s="113">
        <v>36.100288765641473</v>
      </c>
      <c r="H94" s="112">
        <v>78.351744052802871</v>
      </c>
      <c r="I94" s="90">
        <v>4723</v>
      </c>
    </row>
    <row r="95" spans="2:9">
      <c r="B95" s="9" t="s">
        <v>119</v>
      </c>
      <c r="C95" s="72">
        <v>4859</v>
      </c>
      <c r="D95" s="72">
        <v>3097</v>
      </c>
      <c r="E95" s="113">
        <v>63.737394525622562</v>
      </c>
      <c r="F95" s="70">
        <v>899</v>
      </c>
      <c r="G95" s="113">
        <v>18.501749331138097</v>
      </c>
      <c r="H95" s="112">
        <v>82.239143856760663</v>
      </c>
      <c r="I95" s="90">
        <v>863</v>
      </c>
    </row>
    <row r="96" spans="2:9">
      <c r="B96" s="8" t="s">
        <v>120</v>
      </c>
      <c r="C96" s="72">
        <v>13900</v>
      </c>
      <c r="D96" s="72">
        <v>10131</v>
      </c>
      <c r="E96" s="113">
        <v>72.884892086330936</v>
      </c>
      <c r="F96" s="70">
        <v>3119</v>
      </c>
      <c r="G96" s="113">
        <v>22.438848920863311</v>
      </c>
      <c r="H96" s="112">
        <v>95.323741007194243</v>
      </c>
      <c r="I96" s="90">
        <v>650</v>
      </c>
    </row>
    <row r="97" spans="2:9">
      <c r="B97" s="9" t="s">
        <v>121</v>
      </c>
      <c r="C97" s="72">
        <v>12249</v>
      </c>
      <c r="D97" s="72">
        <v>6532</v>
      </c>
      <c r="E97" s="113">
        <v>53.326802187933708</v>
      </c>
      <c r="F97" s="70">
        <v>4474</v>
      </c>
      <c r="G97" s="113">
        <v>36.525430647399787</v>
      </c>
      <c r="H97" s="112">
        <v>89.852232835333496</v>
      </c>
      <c r="I97" s="90">
        <v>1243</v>
      </c>
    </row>
    <row r="98" spans="2:9">
      <c r="B98" s="8" t="s">
        <v>122</v>
      </c>
      <c r="C98" s="72">
        <v>6665</v>
      </c>
      <c r="D98" s="72">
        <v>4601</v>
      </c>
      <c r="E98" s="113">
        <v>69.032258064516128</v>
      </c>
      <c r="F98" s="70">
        <v>3064</v>
      </c>
      <c r="G98" s="113">
        <v>45.971492873218303</v>
      </c>
      <c r="H98" s="112">
        <v>115.00375093773442</v>
      </c>
      <c r="I98" s="90">
        <v>-1000</v>
      </c>
    </row>
    <row r="99" spans="2:9">
      <c r="B99" s="9" t="s">
        <v>123</v>
      </c>
      <c r="C99" s="72">
        <v>6450</v>
      </c>
      <c r="D99" s="72">
        <v>4974</v>
      </c>
      <c r="E99" s="113">
        <v>77.116279069767444</v>
      </c>
      <c r="F99" s="70">
        <v>1019</v>
      </c>
      <c r="G99" s="113">
        <v>15.7984496124031</v>
      </c>
      <c r="H99" s="112">
        <v>92.914728682170548</v>
      </c>
      <c r="I99" s="90">
        <v>457</v>
      </c>
    </row>
    <row r="100" spans="2:9">
      <c r="B100" s="8" t="s">
        <v>124</v>
      </c>
      <c r="C100" s="72">
        <v>7272</v>
      </c>
      <c r="D100" s="72">
        <v>6122</v>
      </c>
      <c r="E100" s="113">
        <v>84.185918591859192</v>
      </c>
      <c r="F100" s="70">
        <v>1234</v>
      </c>
      <c r="G100" s="113">
        <v>16.969196919691971</v>
      </c>
      <c r="H100" s="112">
        <v>101.15511551155116</v>
      </c>
      <c r="I100" s="90">
        <v>-84</v>
      </c>
    </row>
    <row r="101" spans="2:9">
      <c r="B101" s="8" t="s">
        <v>125</v>
      </c>
      <c r="C101" s="72">
        <v>17740</v>
      </c>
      <c r="D101" s="72">
        <v>14045</v>
      </c>
      <c r="E101" s="113">
        <v>79.171364148816238</v>
      </c>
      <c r="F101" s="70">
        <v>2260</v>
      </c>
      <c r="G101" s="113">
        <v>12.73957158962796</v>
      </c>
      <c r="H101" s="112">
        <v>91.910935738444195</v>
      </c>
      <c r="I101" s="90">
        <v>1435</v>
      </c>
    </row>
    <row r="102" spans="2:9">
      <c r="B102" s="5" t="s">
        <v>126</v>
      </c>
      <c r="C102" s="72">
        <v>22397</v>
      </c>
      <c r="D102" s="72">
        <v>14420</v>
      </c>
      <c r="E102" s="113">
        <v>64.38362280662588</v>
      </c>
      <c r="F102" s="70">
        <v>6246</v>
      </c>
      <c r="G102" s="113">
        <v>27.887663526365138</v>
      </c>
      <c r="H102" s="112">
        <v>92.271286332991025</v>
      </c>
      <c r="I102" s="90">
        <v>1731</v>
      </c>
    </row>
    <row r="103" spans="2:9">
      <c r="B103" s="9" t="s">
        <v>127</v>
      </c>
      <c r="C103" s="72">
        <v>15058</v>
      </c>
      <c r="D103" s="72">
        <v>9580</v>
      </c>
      <c r="E103" s="113">
        <v>63.620666755213172</v>
      </c>
      <c r="F103" s="70">
        <v>4059</v>
      </c>
      <c r="G103" s="113">
        <v>26.955771018727585</v>
      </c>
      <c r="H103" s="112">
        <v>90.576437773940754</v>
      </c>
      <c r="I103" s="90">
        <v>1419</v>
      </c>
    </row>
    <row r="104" spans="2:9">
      <c r="B104" s="9" t="s">
        <v>128</v>
      </c>
      <c r="C104" s="72">
        <v>7616</v>
      </c>
      <c r="D104" s="72">
        <v>3707</v>
      </c>
      <c r="E104" s="113">
        <v>48.673844537815128</v>
      </c>
      <c r="F104" s="70">
        <v>1694</v>
      </c>
      <c r="G104" s="113">
        <v>22.242647058823529</v>
      </c>
      <c r="H104" s="112">
        <v>70.91649159663865</v>
      </c>
      <c r="I104" s="90">
        <v>2215</v>
      </c>
    </row>
    <row r="105" spans="2:9">
      <c r="B105" s="9" t="s">
        <v>129</v>
      </c>
      <c r="C105" s="72">
        <v>14199</v>
      </c>
      <c r="D105" s="72">
        <v>4342</v>
      </c>
      <c r="E105" s="113">
        <v>30.579618282977673</v>
      </c>
      <c r="F105" s="70">
        <v>3800</v>
      </c>
      <c r="G105" s="113">
        <v>26.762448059722516</v>
      </c>
      <c r="H105" s="112">
        <v>57.342066342700193</v>
      </c>
      <c r="I105" s="90">
        <v>6057</v>
      </c>
    </row>
    <row r="106" spans="2:9">
      <c r="B106" s="8" t="s">
        <v>130</v>
      </c>
      <c r="C106" s="72">
        <v>43436</v>
      </c>
      <c r="D106" s="72">
        <v>25655</v>
      </c>
      <c r="E106" s="113">
        <v>59.063910120637267</v>
      </c>
      <c r="F106" s="70">
        <v>3763</v>
      </c>
      <c r="G106" s="113">
        <v>8.6633207477668304</v>
      </c>
      <c r="H106" s="112">
        <v>67.727230868404092</v>
      </c>
      <c r="I106" s="90">
        <v>14018</v>
      </c>
    </row>
    <row r="107" spans="2:9">
      <c r="B107" s="8" t="s">
        <v>131</v>
      </c>
      <c r="C107" s="72">
        <v>6209</v>
      </c>
      <c r="D107" s="72">
        <v>3800</v>
      </c>
      <c r="E107" s="113">
        <v>61.201481720083748</v>
      </c>
      <c r="F107" s="72">
        <v>1506</v>
      </c>
      <c r="G107" s="113">
        <v>24.255113544854243</v>
      </c>
      <c r="H107" s="119">
        <v>85.456595264937988</v>
      </c>
      <c r="I107" s="90">
        <v>903</v>
      </c>
    </row>
    <row r="108" spans="2:9" ht="13.5" thickBot="1">
      <c r="B108" s="40" t="s">
        <v>132</v>
      </c>
      <c r="C108" s="73">
        <v>13295</v>
      </c>
      <c r="D108" s="73">
        <v>7027</v>
      </c>
      <c r="E108" s="114">
        <v>52.854456562617521</v>
      </c>
      <c r="F108" s="77">
        <v>3995</v>
      </c>
      <c r="G108" s="114">
        <v>30.048890560361034</v>
      </c>
      <c r="H108" s="120">
        <v>82.903347122978559</v>
      </c>
      <c r="I108" s="74">
        <v>2273</v>
      </c>
    </row>
    <row r="109" spans="2:9" ht="13.5" thickBot="1">
      <c r="B109" s="60" t="s">
        <v>159</v>
      </c>
      <c r="C109" s="118">
        <f t="shared" ref="C109:I109" si="1">SUM(C86:C108)</f>
        <v>376422</v>
      </c>
      <c r="D109" s="118">
        <f t="shared" si="1"/>
        <v>232239</v>
      </c>
      <c r="E109" s="118">
        <f t="shared" si="1"/>
        <v>1445.921583579863</v>
      </c>
      <c r="F109" s="118">
        <f t="shared" si="1"/>
        <v>86435</v>
      </c>
      <c r="G109" s="118">
        <f t="shared" si="1"/>
        <v>530.55095321302747</v>
      </c>
      <c r="H109" s="118">
        <f t="shared" si="1"/>
        <v>1976.4725367928902</v>
      </c>
      <c r="I109" s="118">
        <f t="shared" si="1"/>
        <v>57748</v>
      </c>
    </row>
    <row r="110" spans="2:9" ht="15.75" customHeight="1" thickBot="1">
      <c r="B110" s="52" t="s">
        <v>152</v>
      </c>
      <c r="C110" s="94">
        <v>6299990</v>
      </c>
      <c r="D110" s="94">
        <v>2379471</v>
      </c>
      <c r="E110" s="94">
        <v>7845.3785816348627</v>
      </c>
      <c r="F110" s="94">
        <v>3281535</v>
      </c>
      <c r="G110" s="94">
        <v>3201.2480835771821</v>
      </c>
      <c r="H110" s="94">
        <v>11046.626665212045</v>
      </c>
      <c r="I110" s="94">
        <v>638984</v>
      </c>
    </row>
    <row r="111" spans="2:9">
      <c r="B111" s="104" t="s">
        <v>178</v>
      </c>
    </row>
    <row r="115" spans="2:9" ht="36" customHeight="1" thickBot="1">
      <c r="B115" s="665" t="s">
        <v>654</v>
      </c>
      <c r="C115" s="620"/>
      <c r="D115" s="620"/>
      <c r="E115" s="620"/>
      <c r="F115" s="620"/>
      <c r="G115" s="620"/>
      <c r="H115" s="620"/>
      <c r="I115" s="620"/>
    </row>
    <row r="116" spans="2:9">
      <c r="B116" s="809" t="s">
        <v>148</v>
      </c>
      <c r="C116" s="798" t="s">
        <v>162</v>
      </c>
      <c r="D116" s="801" t="s">
        <v>163</v>
      </c>
      <c r="E116" s="801"/>
      <c r="F116" s="801"/>
      <c r="G116" s="801"/>
      <c r="H116" s="801"/>
      <c r="I116" s="802"/>
    </row>
    <row r="117" spans="2:9">
      <c r="B117" s="810"/>
      <c r="C117" s="799"/>
      <c r="D117" s="803"/>
      <c r="E117" s="803"/>
      <c r="F117" s="803"/>
      <c r="G117" s="803"/>
      <c r="H117" s="803"/>
      <c r="I117" s="804"/>
    </row>
    <row r="118" spans="2:9">
      <c r="B118" s="810"/>
      <c r="C118" s="799"/>
      <c r="D118" s="805" t="s">
        <v>164</v>
      </c>
      <c r="E118" s="805" t="s">
        <v>165</v>
      </c>
      <c r="F118" s="805" t="s">
        <v>166</v>
      </c>
      <c r="G118" s="805" t="s">
        <v>167</v>
      </c>
      <c r="H118" s="805" t="s">
        <v>168</v>
      </c>
      <c r="I118" s="807" t="s">
        <v>169</v>
      </c>
    </row>
    <row r="119" spans="2:9">
      <c r="B119" s="810"/>
      <c r="C119" s="799"/>
      <c r="D119" s="805"/>
      <c r="E119" s="805"/>
      <c r="F119" s="805"/>
      <c r="G119" s="805"/>
      <c r="H119" s="805"/>
      <c r="I119" s="807"/>
    </row>
    <row r="120" spans="2:9" ht="13.5" thickBot="1">
      <c r="B120" s="811"/>
      <c r="C120" s="800"/>
      <c r="D120" s="806"/>
      <c r="E120" s="806"/>
      <c r="F120" s="806"/>
      <c r="G120" s="806"/>
      <c r="H120" s="806"/>
      <c r="I120" s="808"/>
    </row>
    <row r="121" spans="2:9">
      <c r="B121" s="33" t="s">
        <v>110</v>
      </c>
      <c r="C121" s="13">
        <f t="shared" ref="C121:C143" si="2">+D121+E121+F121+G121+H121+I121</f>
        <v>10863</v>
      </c>
      <c r="D121" s="70">
        <v>64</v>
      </c>
      <c r="E121" s="13">
        <v>431</v>
      </c>
      <c r="F121" s="13">
        <v>1881</v>
      </c>
      <c r="G121" s="13">
        <v>4659</v>
      </c>
      <c r="H121" s="13">
        <v>2111</v>
      </c>
      <c r="I121" s="14">
        <f>VLOOKUP(B121,'[13]11. RS_GRUPOS_EDAD'!$B$7:$Q$139,14,FALSE)</f>
        <v>1717</v>
      </c>
    </row>
    <row r="122" spans="2:9">
      <c r="B122" s="34" t="s">
        <v>111</v>
      </c>
      <c r="C122" s="6">
        <f t="shared" si="2"/>
        <v>29589</v>
      </c>
      <c r="D122" s="70">
        <v>291</v>
      </c>
      <c r="E122" s="13">
        <v>1803</v>
      </c>
      <c r="F122" s="13">
        <v>5617</v>
      </c>
      <c r="G122" s="13">
        <v>13234</v>
      </c>
      <c r="H122" s="13">
        <v>4933</v>
      </c>
      <c r="I122" s="14">
        <f>VLOOKUP(B122,'[13]11. RS_GRUPOS_EDAD'!$B$7:$Q$139,14,FALSE)</f>
        <v>3711</v>
      </c>
    </row>
    <row r="123" spans="2:9">
      <c r="B123" s="34" t="s">
        <v>112</v>
      </c>
      <c r="C123" s="6">
        <f t="shared" si="2"/>
        <v>3709</v>
      </c>
      <c r="D123" s="70">
        <v>28</v>
      </c>
      <c r="E123" s="13">
        <v>198</v>
      </c>
      <c r="F123" s="13">
        <v>694</v>
      </c>
      <c r="G123" s="13">
        <v>1660</v>
      </c>
      <c r="H123" s="13">
        <v>624</v>
      </c>
      <c r="I123" s="14">
        <f>VLOOKUP(B123,'[13]11. RS_GRUPOS_EDAD'!$B$7:$Q$139,14,FALSE)</f>
        <v>505</v>
      </c>
    </row>
    <row r="124" spans="2:9">
      <c r="B124" s="10" t="s">
        <v>113</v>
      </c>
      <c r="C124" s="6">
        <f t="shared" si="2"/>
        <v>7555</v>
      </c>
      <c r="D124" s="70">
        <v>57</v>
      </c>
      <c r="E124" s="13">
        <v>430</v>
      </c>
      <c r="F124" s="13">
        <v>1548</v>
      </c>
      <c r="G124" s="13">
        <v>3384</v>
      </c>
      <c r="H124" s="13">
        <v>1250</v>
      </c>
      <c r="I124" s="14">
        <f>VLOOKUP(B124,'[13]11. RS_GRUPOS_EDAD'!$B$7:$Q$139,14,FALSE)</f>
        <v>886</v>
      </c>
    </row>
    <row r="125" spans="2:9">
      <c r="B125" s="10" t="s">
        <v>114</v>
      </c>
      <c r="C125" s="6">
        <f t="shared" si="2"/>
        <v>14425</v>
      </c>
      <c r="D125" s="70">
        <v>167</v>
      </c>
      <c r="E125" s="13">
        <v>1001</v>
      </c>
      <c r="F125" s="13">
        <v>3140</v>
      </c>
      <c r="G125" s="13">
        <v>6564</v>
      </c>
      <c r="H125" s="13">
        <v>2100</v>
      </c>
      <c r="I125" s="14">
        <f>VLOOKUP(B125,'[13]11. RS_GRUPOS_EDAD'!$B$7:$Q$139,14,FALSE)</f>
        <v>1453</v>
      </c>
    </row>
    <row r="126" spans="2:9">
      <c r="B126" s="10" t="s">
        <v>115</v>
      </c>
      <c r="C126" s="6">
        <f t="shared" si="2"/>
        <v>20245</v>
      </c>
      <c r="D126" s="70">
        <v>232</v>
      </c>
      <c r="E126" s="13">
        <v>1324</v>
      </c>
      <c r="F126" s="13">
        <v>4046</v>
      </c>
      <c r="G126" s="13">
        <v>8837</v>
      </c>
      <c r="H126" s="13">
        <v>3399</v>
      </c>
      <c r="I126" s="14">
        <f>VLOOKUP(B126,'[13]11. RS_GRUPOS_EDAD'!$B$7:$Q$139,14,FALSE)</f>
        <v>2407</v>
      </c>
    </row>
    <row r="127" spans="2:9">
      <c r="B127" s="10" t="s">
        <v>116</v>
      </c>
      <c r="C127" s="6">
        <f t="shared" si="2"/>
        <v>3802</v>
      </c>
      <c r="D127" s="70">
        <v>28</v>
      </c>
      <c r="E127" s="13">
        <v>199</v>
      </c>
      <c r="F127" s="13">
        <v>686</v>
      </c>
      <c r="G127" s="13">
        <v>1572</v>
      </c>
      <c r="H127" s="13">
        <v>738</v>
      </c>
      <c r="I127" s="14">
        <f>VLOOKUP(B127,'[13]11. RS_GRUPOS_EDAD'!$B$7:$Q$139,14,FALSE)</f>
        <v>579</v>
      </c>
    </row>
    <row r="128" spans="2:9">
      <c r="B128" s="10" t="s">
        <v>117</v>
      </c>
      <c r="C128" s="6">
        <f t="shared" si="2"/>
        <v>14800</v>
      </c>
      <c r="D128" s="70">
        <v>137</v>
      </c>
      <c r="E128" s="13">
        <v>857</v>
      </c>
      <c r="F128" s="13">
        <v>3061</v>
      </c>
      <c r="G128" s="13">
        <v>6700</v>
      </c>
      <c r="H128" s="13">
        <v>2333</v>
      </c>
      <c r="I128" s="14">
        <f>VLOOKUP(B128,'[13]11. RS_GRUPOS_EDAD'!$B$7:$Q$139,14,FALSE)</f>
        <v>1712</v>
      </c>
    </row>
    <row r="129" spans="2:9">
      <c r="B129" s="10" t="s">
        <v>118</v>
      </c>
      <c r="C129" s="6">
        <f t="shared" si="2"/>
        <v>9218</v>
      </c>
      <c r="D129" s="70">
        <v>44</v>
      </c>
      <c r="E129" s="13">
        <v>351</v>
      </c>
      <c r="F129" s="13">
        <v>1521</v>
      </c>
      <c r="G129" s="13">
        <v>3757</v>
      </c>
      <c r="H129" s="13">
        <v>1878</v>
      </c>
      <c r="I129" s="14">
        <f>VLOOKUP(B129,'[13]11. RS_GRUPOS_EDAD'!$B$7:$Q$139,14,FALSE)</f>
        <v>1667</v>
      </c>
    </row>
    <row r="130" spans="2:9">
      <c r="B130" s="10" t="s">
        <v>119</v>
      </c>
      <c r="C130" s="6">
        <f t="shared" si="2"/>
        <v>3097</v>
      </c>
      <c r="D130" s="70">
        <v>32</v>
      </c>
      <c r="E130" s="13">
        <v>131</v>
      </c>
      <c r="F130" s="13">
        <v>573</v>
      </c>
      <c r="G130" s="13">
        <v>1302</v>
      </c>
      <c r="H130" s="13">
        <v>536</v>
      </c>
      <c r="I130" s="14">
        <f>VLOOKUP(B130,'[13]11. RS_GRUPOS_EDAD'!$B$7:$Q$139,14,FALSE)</f>
        <v>523</v>
      </c>
    </row>
    <row r="131" spans="2:9">
      <c r="B131" s="10" t="s">
        <v>120</v>
      </c>
      <c r="C131" s="6">
        <f t="shared" si="2"/>
        <v>10131</v>
      </c>
      <c r="D131" s="70">
        <v>108</v>
      </c>
      <c r="E131" s="13">
        <v>507</v>
      </c>
      <c r="F131" s="13">
        <v>1917</v>
      </c>
      <c r="G131" s="13">
        <v>4498</v>
      </c>
      <c r="H131" s="13">
        <v>1689</v>
      </c>
      <c r="I131" s="14">
        <f>VLOOKUP(B131,'[13]11. RS_GRUPOS_EDAD'!$B$7:$Q$139,14,FALSE)</f>
        <v>1412</v>
      </c>
    </row>
    <row r="132" spans="2:9">
      <c r="B132" s="10" t="s">
        <v>121</v>
      </c>
      <c r="C132" s="6">
        <f t="shared" si="2"/>
        <v>6532</v>
      </c>
      <c r="D132" s="70">
        <v>61</v>
      </c>
      <c r="E132" s="13">
        <v>321</v>
      </c>
      <c r="F132" s="13">
        <v>1069</v>
      </c>
      <c r="G132" s="13">
        <v>2630</v>
      </c>
      <c r="H132" s="13">
        <v>1251</v>
      </c>
      <c r="I132" s="14">
        <f>VLOOKUP(B132,'[13]11. RS_GRUPOS_EDAD'!$B$7:$Q$139,14,FALSE)</f>
        <v>1200</v>
      </c>
    </row>
    <row r="133" spans="2:9">
      <c r="B133" s="10" t="s">
        <v>122</v>
      </c>
      <c r="C133" s="6">
        <f t="shared" si="2"/>
        <v>7027</v>
      </c>
      <c r="D133" s="70">
        <v>39</v>
      </c>
      <c r="E133" s="13">
        <v>338</v>
      </c>
      <c r="F133" s="13">
        <v>1302</v>
      </c>
      <c r="G133" s="13">
        <v>2979</v>
      </c>
      <c r="H133" s="13">
        <v>1327</v>
      </c>
      <c r="I133" s="14">
        <f>VLOOKUP(B133,'[13]11. RS_GRUPOS_EDAD'!$B$7:$Q$139,14,FALSE)</f>
        <v>1042</v>
      </c>
    </row>
    <row r="134" spans="2:9">
      <c r="B134" s="10" t="s">
        <v>123</v>
      </c>
      <c r="C134" s="6">
        <f t="shared" si="2"/>
        <v>4601</v>
      </c>
      <c r="D134" s="70">
        <v>44</v>
      </c>
      <c r="E134" s="13">
        <v>245</v>
      </c>
      <c r="F134" s="13">
        <v>919</v>
      </c>
      <c r="G134" s="13">
        <v>2125</v>
      </c>
      <c r="H134" s="13">
        <v>696</v>
      </c>
      <c r="I134" s="14">
        <f>VLOOKUP(B134,'[13]11. RS_GRUPOS_EDAD'!$B$7:$Q$139,14,FALSE)</f>
        <v>572</v>
      </c>
    </row>
    <row r="135" spans="2:9">
      <c r="B135" s="10" t="s">
        <v>124</v>
      </c>
      <c r="C135" s="6">
        <f t="shared" si="2"/>
        <v>4974</v>
      </c>
      <c r="D135" s="70">
        <v>40</v>
      </c>
      <c r="E135" s="13">
        <v>235</v>
      </c>
      <c r="F135" s="13">
        <v>897</v>
      </c>
      <c r="G135" s="13">
        <v>1998</v>
      </c>
      <c r="H135" s="13">
        <v>987</v>
      </c>
      <c r="I135" s="14">
        <f>VLOOKUP(B135,'[13]11. RS_GRUPOS_EDAD'!$B$7:$Q$139,14,FALSE)</f>
        <v>817</v>
      </c>
    </row>
    <row r="136" spans="2:9">
      <c r="B136" s="10" t="s">
        <v>125</v>
      </c>
      <c r="C136" s="6">
        <f t="shared" si="2"/>
        <v>6122</v>
      </c>
      <c r="D136" s="70">
        <v>63</v>
      </c>
      <c r="E136" s="13">
        <v>346</v>
      </c>
      <c r="F136" s="13">
        <v>1225</v>
      </c>
      <c r="G136" s="13">
        <v>2598</v>
      </c>
      <c r="H136" s="13">
        <v>1078</v>
      </c>
      <c r="I136" s="14">
        <f>VLOOKUP(B136,'[13]11. RS_GRUPOS_EDAD'!$B$7:$Q$139,14,FALSE)</f>
        <v>812</v>
      </c>
    </row>
    <row r="137" spans="2:9">
      <c r="B137" s="10" t="s">
        <v>126</v>
      </c>
      <c r="C137" s="6">
        <f t="shared" si="2"/>
        <v>14045</v>
      </c>
      <c r="D137" s="70">
        <v>131</v>
      </c>
      <c r="E137" s="13">
        <v>913</v>
      </c>
      <c r="F137" s="13">
        <v>2913</v>
      </c>
      <c r="G137" s="13">
        <v>6165</v>
      </c>
      <c r="H137" s="13">
        <v>2309</v>
      </c>
      <c r="I137" s="14">
        <f>VLOOKUP(B137,'[13]11. RS_GRUPOS_EDAD'!$B$7:$Q$139,14,FALSE)</f>
        <v>1614</v>
      </c>
    </row>
    <row r="138" spans="2:9">
      <c r="B138" s="10" t="s">
        <v>127</v>
      </c>
      <c r="C138" s="6">
        <f t="shared" si="2"/>
        <v>14420</v>
      </c>
      <c r="D138" s="70">
        <v>111</v>
      </c>
      <c r="E138" s="13">
        <v>727</v>
      </c>
      <c r="F138" s="13">
        <v>2490</v>
      </c>
      <c r="G138" s="13">
        <v>5863</v>
      </c>
      <c r="H138" s="13">
        <v>2745</v>
      </c>
      <c r="I138" s="14">
        <f>VLOOKUP(B138,'[13]11. RS_GRUPOS_EDAD'!$B$7:$Q$139,14,FALSE)</f>
        <v>2484</v>
      </c>
    </row>
    <row r="139" spans="2:9">
      <c r="B139" s="10" t="s">
        <v>128</v>
      </c>
      <c r="C139" s="6">
        <f t="shared" si="2"/>
        <v>9580</v>
      </c>
      <c r="D139" s="70">
        <v>90</v>
      </c>
      <c r="E139" s="13">
        <v>391</v>
      </c>
      <c r="F139" s="13">
        <v>1669</v>
      </c>
      <c r="G139" s="13">
        <v>3850</v>
      </c>
      <c r="H139" s="13">
        <v>1812</v>
      </c>
      <c r="I139" s="14">
        <f>VLOOKUP(B139,'[13]11. RS_GRUPOS_EDAD'!$B$7:$Q$139,14,FALSE)</f>
        <v>1768</v>
      </c>
    </row>
    <row r="140" spans="2:9">
      <c r="B140" s="10" t="s">
        <v>129</v>
      </c>
      <c r="C140" s="6">
        <f t="shared" si="2"/>
        <v>3707</v>
      </c>
      <c r="D140" s="70">
        <v>38</v>
      </c>
      <c r="E140" s="13">
        <v>160</v>
      </c>
      <c r="F140" s="13">
        <v>728</v>
      </c>
      <c r="G140" s="13">
        <v>1633</v>
      </c>
      <c r="H140" s="13">
        <v>592</v>
      </c>
      <c r="I140" s="14">
        <f>VLOOKUP(B140,'[13]11. RS_GRUPOS_EDAD'!$B$7:$Q$139,14,FALSE)</f>
        <v>556</v>
      </c>
    </row>
    <row r="141" spans="2:9">
      <c r="B141" s="10" t="s">
        <v>130</v>
      </c>
      <c r="C141" s="6">
        <f t="shared" si="2"/>
        <v>4342</v>
      </c>
      <c r="D141" s="70">
        <v>36</v>
      </c>
      <c r="E141" s="13">
        <v>185</v>
      </c>
      <c r="F141" s="13">
        <v>643</v>
      </c>
      <c r="G141" s="13">
        <v>1676</v>
      </c>
      <c r="H141" s="13">
        <v>896</v>
      </c>
      <c r="I141" s="14">
        <f>VLOOKUP(B141,'[13]11. RS_GRUPOS_EDAD'!$B$7:$Q$139,14,FALSE)</f>
        <v>906</v>
      </c>
    </row>
    <row r="142" spans="2:9">
      <c r="B142" s="10" t="s">
        <v>131</v>
      </c>
      <c r="C142" s="6">
        <f t="shared" si="2"/>
        <v>25655</v>
      </c>
      <c r="D142" s="72">
        <v>295</v>
      </c>
      <c r="E142" s="6">
        <v>1791</v>
      </c>
      <c r="F142" s="6">
        <v>5850</v>
      </c>
      <c r="G142" s="6">
        <v>11558</v>
      </c>
      <c r="H142" s="6">
        <v>3508</v>
      </c>
      <c r="I142" s="7">
        <f>VLOOKUP(B142,'[13]11. RS_GRUPOS_EDAD'!$B$7:$Q$139,14,FALSE)</f>
        <v>2653</v>
      </c>
    </row>
    <row r="143" spans="2:9" ht="13.5" thickBot="1">
      <c r="B143" s="43" t="s">
        <v>132</v>
      </c>
      <c r="C143" s="41">
        <f t="shared" si="2"/>
        <v>3800</v>
      </c>
      <c r="D143" s="77">
        <v>35</v>
      </c>
      <c r="E143" s="41">
        <v>172</v>
      </c>
      <c r="F143" s="41">
        <v>623</v>
      </c>
      <c r="G143" s="41">
        <v>1577</v>
      </c>
      <c r="H143" s="41">
        <v>767</v>
      </c>
      <c r="I143" s="42">
        <f>VLOOKUP(B143,'[13]11. RS_GRUPOS_EDAD'!$B$7:$Q$139,14,FALSE)</f>
        <v>626</v>
      </c>
    </row>
    <row r="144" spans="2:9" ht="13.5" thickBot="1">
      <c r="B144" s="30" t="s">
        <v>109</v>
      </c>
      <c r="C144" s="76">
        <f>SUM(C121:C143)</f>
        <v>232239</v>
      </c>
      <c r="D144" s="76">
        <f t="shared" ref="D144:I144" si="3">SUM(D121:D143)</f>
        <v>2171</v>
      </c>
      <c r="E144" s="76">
        <f t="shared" si="3"/>
        <v>13056</v>
      </c>
      <c r="F144" s="76">
        <f t="shared" si="3"/>
        <v>45012</v>
      </c>
      <c r="G144" s="76">
        <f t="shared" si="3"/>
        <v>100819</v>
      </c>
      <c r="H144" s="76">
        <f t="shared" si="3"/>
        <v>39559</v>
      </c>
      <c r="I144" s="76">
        <f t="shared" si="3"/>
        <v>31622</v>
      </c>
    </row>
    <row r="145" spans="2:24" ht="13.5" thickBot="1">
      <c r="B145" s="37" t="s">
        <v>152</v>
      </c>
      <c r="C145" s="75">
        <v>2379471</v>
      </c>
      <c r="D145" s="75">
        <v>21622</v>
      </c>
      <c r="E145" s="75">
        <v>143263</v>
      </c>
      <c r="F145" s="75">
        <v>497759</v>
      </c>
      <c r="G145" s="75">
        <v>1058467</v>
      </c>
      <c r="H145" s="75">
        <v>375685</v>
      </c>
      <c r="I145" s="75">
        <v>282675</v>
      </c>
    </row>
    <row r="146" spans="2:24">
      <c r="B146" s="35" t="s">
        <v>172</v>
      </c>
    </row>
    <row r="147" spans="2:24">
      <c r="B147" s="36" t="s">
        <v>173</v>
      </c>
    </row>
    <row r="151" spans="2:24" ht="18">
      <c r="B151" s="323" t="s">
        <v>651</v>
      </c>
    </row>
    <row r="155" spans="2:24" ht="19.5" customHeight="1" thickBot="1">
      <c r="B155" s="693" t="s">
        <v>321</v>
      </c>
      <c r="C155" s="693"/>
      <c r="D155" s="693"/>
      <c r="E155" s="693"/>
      <c r="F155" s="693"/>
      <c r="G155" s="693"/>
      <c r="H155" s="693"/>
      <c r="I155" s="693"/>
      <c r="J155" s="693"/>
      <c r="K155" s="693"/>
      <c r="L155" s="693"/>
      <c r="M155" s="693"/>
      <c r="N155" s="693"/>
      <c r="O155" s="693"/>
      <c r="P155" s="693"/>
      <c r="Q155" s="693"/>
      <c r="R155" s="693"/>
      <c r="S155" s="693"/>
      <c r="T155" s="693"/>
      <c r="U155" s="693"/>
      <c r="V155" s="693"/>
      <c r="W155" s="693"/>
      <c r="X155" s="693"/>
    </row>
    <row r="156" spans="2:24">
      <c r="B156" s="704" t="s">
        <v>872</v>
      </c>
      <c r="C156" s="706" t="s">
        <v>190</v>
      </c>
      <c r="D156" s="708" t="s">
        <v>191</v>
      </c>
      <c r="E156" s="708" t="s">
        <v>192</v>
      </c>
      <c r="F156" s="708"/>
      <c r="G156" s="708"/>
      <c r="H156" s="708"/>
      <c r="I156" s="708"/>
      <c r="J156" s="708"/>
      <c r="K156" s="708"/>
      <c r="L156" s="708"/>
      <c r="M156" s="708"/>
      <c r="N156" s="708"/>
      <c r="O156" s="708"/>
      <c r="P156" s="708"/>
      <c r="Q156" s="708"/>
      <c r="R156" s="708"/>
      <c r="S156" s="708"/>
      <c r="T156" s="708"/>
      <c r="U156" s="708"/>
      <c r="V156" s="708"/>
      <c r="W156" s="708"/>
      <c r="X156" s="710"/>
    </row>
    <row r="157" spans="2:24">
      <c r="B157" s="705"/>
      <c r="C157" s="707"/>
      <c r="D157" s="709"/>
      <c r="E157" s="709" t="s">
        <v>193</v>
      </c>
      <c r="F157" s="709"/>
      <c r="G157" s="709" t="s">
        <v>194</v>
      </c>
      <c r="H157" s="709"/>
      <c r="I157" s="709" t="s">
        <v>195</v>
      </c>
      <c r="J157" s="709"/>
      <c r="K157" s="709" t="s">
        <v>196</v>
      </c>
      <c r="L157" s="709"/>
      <c r="M157" s="709" t="s">
        <v>197</v>
      </c>
      <c r="N157" s="709"/>
      <c r="O157" s="709" t="s">
        <v>198</v>
      </c>
      <c r="P157" s="709"/>
      <c r="Q157" s="709" t="s">
        <v>199</v>
      </c>
      <c r="R157" s="709"/>
      <c r="S157" s="709" t="s">
        <v>200</v>
      </c>
      <c r="T157" s="709"/>
      <c r="U157" s="709" t="s">
        <v>201</v>
      </c>
      <c r="V157" s="709"/>
      <c r="W157" s="709" t="s">
        <v>202</v>
      </c>
      <c r="X157" s="711"/>
    </row>
    <row r="158" spans="2:24">
      <c r="B158" s="705"/>
      <c r="C158" s="707"/>
      <c r="D158" s="709"/>
      <c r="E158" s="140" t="s">
        <v>203</v>
      </c>
      <c r="F158" s="141" t="s">
        <v>204</v>
      </c>
      <c r="G158" s="140" t="s">
        <v>203</v>
      </c>
      <c r="H158" s="141" t="s">
        <v>204</v>
      </c>
      <c r="I158" s="140" t="s">
        <v>203</v>
      </c>
      <c r="J158" s="141" t="s">
        <v>204</v>
      </c>
      <c r="K158" s="140" t="s">
        <v>203</v>
      </c>
      <c r="L158" s="141" t="s">
        <v>204</v>
      </c>
      <c r="M158" s="140" t="s">
        <v>203</v>
      </c>
      <c r="N158" s="141" t="s">
        <v>204</v>
      </c>
      <c r="O158" s="140" t="s">
        <v>203</v>
      </c>
      <c r="P158" s="141" t="s">
        <v>204</v>
      </c>
      <c r="Q158" s="140" t="s">
        <v>203</v>
      </c>
      <c r="R158" s="141" t="s">
        <v>204</v>
      </c>
      <c r="S158" s="140" t="s">
        <v>203</v>
      </c>
      <c r="T158" s="141" t="s">
        <v>204</v>
      </c>
      <c r="U158" s="140" t="s">
        <v>203</v>
      </c>
      <c r="V158" s="141" t="s">
        <v>204</v>
      </c>
      <c r="W158" s="140" t="s">
        <v>203</v>
      </c>
      <c r="X158" s="142" t="s">
        <v>204</v>
      </c>
    </row>
    <row r="159" spans="2:24" ht="13.5" thickBot="1">
      <c r="B159" s="143" t="s">
        <v>152</v>
      </c>
      <c r="C159" s="144">
        <v>11.802875877580759</v>
      </c>
      <c r="D159" s="145">
        <v>74358</v>
      </c>
      <c r="E159" s="145">
        <v>953</v>
      </c>
      <c r="F159" s="146">
        <v>1.2816374835256461</v>
      </c>
      <c r="G159" s="145">
        <v>17931</v>
      </c>
      <c r="H159" s="146">
        <v>24.114419430323569</v>
      </c>
      <c r="I159" s="147">
        <v>21691</v>
      </c>
      <c r="J159" s="146">
        <v>29.171037413593698</v>
      </c>
      <c r="K159" s="145">
        <v>15862</v>
      </c>
      <c r="L159" s="146">
        <v>21.331934694316683</v>
      </c>
      <c r="M159" s="145">
        <v>11076</v>
      </c>
      <c r="N159" s="146">
        <v>14.895505527313807</v>
      </c>
      <c r="O159" s="147">
        <v>5261</v>
      </c>
      <c r="P159" s="146">
        <v>7.075230640953226</v>
      </c>
      <c r="Q159" s="145">
        <v>1453</v>
      </c>
      <c r="R159" s="146">
        <v>1.9540600876839076</v>
      </c>
      <c r="S159" s="145">
        <v>114</v>
      </c>
      <c r="T159" s="146">
        <v>0.15331235374808361</v>
      </c>
      <c r="U159" s="147">
        <v>16</v>
      </c>
      <c r="V159" s="146">
        <v>2.1517523333064364E-2</v>
      </c>
      <c r="W159" s="145">
        <v>1</v>
      </c>
      <c r="X159" s="148">
        <v>1.3448452083165228E-3</v>
      </c>
    </row>
    <row r="160" spans="2:24">
      <c r="B160" s="126" t="s">
        <v>298</v>
      </c>
      <c r="C160" s="127">
        <v>8.7234261771473705</v>
      </c>
      <c r="D160" s="128">
        <v>254</v>
      </c>
      <c r="E160" s="129">
        <v>3</v>
      </c>
      <c r="F160" s="130">
        <v>1.1811023622047243</v>
      </c>
      <c r="G160" s="129">
        <v>65</v>
      </c>
      <c r="H160" s="130">
        <v>25.590551181102363</v>
      </c>
      <c r="I160" s="128">
        <v>91</v>
      </c>
      <c r="J160" s="127">
        <v>35.826771653543304</v>
      </c>
      <c r="K160" s="129">
        <v>52</v>
      </c>
      <c r="L160" s="130">
        <v>20.472440944881889</v>
      </c>
      <c r="M160" s="129">
        <v>26</v>
      </c>
      <c r="N160" s="130">
        <v>10.236220472440944</v>
      </c>
      <c r="O160" s="128">
        <v>10</v>
      </c>
      <c r="P160" s="127">
        <v>3.9370078740157481</v>
      </c>
      <c r="Q160" s="129">
        <v>6</v>
      </c>
      <c r="R160" s="130">
        <v>2.3622047244094486</v>
      </c>
      <c r="S160" s="129">
        <v>1</v>
      </c>
      <c r="T160" s="130">
        <v>0.39370078740157477</v>
      </c>
      <c r="U160" s="129">
        <v>0</v>
      </c>
      <c r="V160" s="127">
        <v>0</v>
      </c>
      <c r="W160" s="135">
        <v>0</v>
      </c>
      <c r="X160" s="131">
        <v>0</v>
      </c>
    </row>
    <row r="161" spans="2:24">
      <c r="B161" s="161" t="s">
        <v>299</v>
      </c>
      <c r="C161" s="138">
        <v>11.623772058496687</v>
      </c>
      <c r="D161" s="162">
        <v>523</v>
      </c>
      <c r="E161" s="134">
        <v>5</v>
      </c>
      <c r="F161" s="133">
        <v>0.95602294455066927</v>
      </c>
      <c r="G161" s="134">
        <v>146</v>
      </c>
      <c r="H161" s="133">
        <v>27.915869980879542</v>
      </c>
      <c r="I161" s="162">
        <v>139</v>
      </c>
      <c r="J161" s="138">
        <v>26.577437858508606</v>
      </c>
      <c r="K161" s="134">
        <v>117</v>
      </c>
      <c r="L161" s="133">
        <v>22.37093690248566</v>
      </c>
      <c r="M161" s="134">
        <v>63</v>
      </c>
      <c r="N161" s="133">
        <v>12.045889101338432</v>
      </c>
      <c r="O161" s="162">
        <v>43</v>
      </c>
      <c r="P161" s="138">
        <v>8.2217973231357551</v>
      </c>
      <c r="Q161" s="134">
        <v>9</v>
      </c>
      <c r="R161" s="133">
        <v>1.7208413001912046</v>
      </c>
      <c r="S161" s="134">
        <v>1</v>
      </c>
      <c r="T161" s="133">
        <v>0.19120458891013384</v>
      </c>
      <c r="U161" s="129">
        <v>0</v>
      </c>
      <c r="V161" s="138">
        <v>0</v>
      </c>
      <c r="W161" s="134">
        <v>0</v>
      </c>
      <c r="X161" s="136">
        <v>0</v>
      </c>
    </row>
    <row r="162" spans="2:24">
      <c r="B162" s="161" t="s">
        <v>300</v>
      </c>
      <c r="C162" s="138">
        <v>5.4147465437788025</v>
      </c>
      <c r="D162" s="162">
        <v>47</v>
      </c>
      <c r="E162" s="134">
        <v>0</v>
      </c>
      <c r="F162" s="133">
        <v>0</v>
      </c>
      <c r="G162" s="134">
        <v>19</v>
      </c>
      <c r="H162" s="133">
        <v>40.425531914893611</v>
      </c>
      <c r="I162" s="162">
        <v>17</v>
      </c>
      <c r="J162" s="138">
        <v>36.170212765957451</v>
      </c>
      <c r="K162" s="134">
        <v>5</v>
      </c>
      <c r="L162" s="133">
        <v>10.638297872340425</v>
      </c>
      <c r="M162" s="134">
        <v>1</v>
      </c>
      <c r="N162" s="133">
        <v>2.1276595744680851</v>
      </c>
      <c r="O162" s="162">
        <v>2</v>
      </c>
      <c r="P162" s="138">
        <v>4.2553191489361701</v>
      </c>
      <c r="Q162" s="134">
        <v>3</v>
      </c>
      <c r="R162" s="133">
        <v>6.3829787234042552</v>
      </c>
      <c r="S162" s="129">
        <v>0</v>
      </c>
      <c r="T162" s="133">
        <v>0</v>
      </c>
      <c r="U162" s="129">
        <v>0</v>
      </c>
      <c r="V162" s="138">
        <v>0</v>
      </c>
      <c r="W162" s="135">
        <v>0</v>
      </c>
      <c r="X162" s="136">
        <v>0</v>
      </c>
    </row>
    <row r="163" spans="2:24">
      <c r="B163" s="161" t="s">
        <v>301</v>
      </c>
      <c r="C163" s="138">
        <v>10.329925160746285</v>
      </c>
      <c r="D163" s="162">
        <v>98</v>
      </c>
      <c r="E163" s="134">
        <v>0</v>
      </c>
      <c r="F163" s="133">
        <v>0</v>
      </c>
      <c r="G163" s="134">
        <v>29</v>
      </c>
      <c r="H163" s="133">
        <v>29.591836734693878</v>
      </c>
      <c r="I163" s="162">
        <v>29</v>
      </c>
      <c r="J163" s="138">
        <v>29.591836734693878</v>
      </c>
      <c r="K163" s="134">
        <v>17</v>
      </c>
      <c r="L163" s="133">
        <v>17.346938775510203</v>
      </c>
      <c r="M163" s="134">
        <v>10</v>
      </c>
      <c r="N163" s="133">
        <v>10.204081632653061</v>
      </c>
      <c r="O163" s="162">
        <v>8</v>
      </c>
      <c r="P163" s="138">
        <v>8.1632653061224492</v>
      </c>
      <c r="Q163" s="134">
        <v>5</v>
      </c>
      <c r="R163" s="133">
        <v>5.1020408163265305</v>
      </c>
      <c r="S163" s="129">
        <v>0</v>
      </c>
      <c r="T163" s="133">
        <v>0</v>
      </c>
      <c r="U163" s="129">
        <v>0</v>
      </c>
      <c r="V163" s="138">
        <v>0</v>
      </c>
      <c r="W163" s="135">
        <v>0</v>
      </c>
      <c r="X163" s="136">
        <v>0</v>
      </c>
    </row>
    <row r="164" spans="2:24">
      <c r="B164" s="161" t="s">
        <v>302</v>
      </c>
      <c r="C164" s="138">
        <v>13.671089666264576</v>
      </c>
      <c r="D164" s="162">
        <v>238</v>
      </c>
      <c r="E164" s="134">
        <v>4</v>
      </c>
      <c r="F164" s="133">
        <v>1.680672268907563</v>
      </c>
      <c r="G164" s="134">
        <v>77</v>
      </c>
      <c r="H164" s="133">
        <v>32.352941176470587</v>
      </c>
      <c r="I164" s="162">
        <v>70</v>
      </c>
      <c r="J164" s="138">
        <v>29.411764705882355</v>
      </c>
      <c r="K164" s="134">
        <v>34</v>
      </c>
      <c r="L164" s="133">
        <v>14.285714285714285</v>
      </c>
      <c r="M164" s="134">
        <v>25</v>
      </c>
      <c r="N164" s="133">
        <v>10.504201680672269</v>
      </c>
      <c r="O164" s="162">
        <v>21</v>
      </c>
      <c r="P164" s="138">
        <v>8.8235294117647065</v>
      </c>
      <c r="Q164" s="134">
        <v>7</v>
      </c>
      <c r="R164" s="133">
        <v>2.9411764705882351</v>
      </c>
      <c r="S164" s="134">
        <v>0</v>
      </c>
      <c r="T164" s="133">
        <v>0</v>
      </c>
      <c r="U164" s="129">
        <v>0</v>
      </c>
      <c r="V164" s="138">
        <v>0</v>
      </c>
      <c r="W164" s="135">
        <v>0</v>
      </c>
      <c r="X164" s="136">
        <v>0</v>
      </c>
    </row>
    <row r="165" spans="2:24">
      <c r="B165" s="161" t="s">
        <v>303</v>
      </c>
      <c r="C165" s="138">
        <v>6.1167747914735866</v>
      </c>
      <c r="D165" s="162">
        <v>33</v>
      </c>
      <c r="E165" s="134">
        <v>1</v>
      </c>
      <c r="F165" s="133">
        <v>3.0303030303030303</v>
      </c>
      <c r="G165" s="134">
        <v>7</v>
      </c>
      <c r="H165" s="133">
        <v>21.212121212121211</v>
      </c>
      <c r="I165" s="162">
        <v>12</v>
      </c>
      <c r="J165" s="138">
        <v>36.363636363636367</v>
      </c>
      <c r="K165" s="134">
        <v>4</v>
      </c>
      <c r="L165" s="133">
        <v>12.121212121212121</v>
      </c>
      <c r="M165" s="134">
        <v>6</v>
      </c>
      <c r="N165" s="133">
        <v>18.181818181818183</v>
      </c>
      <c r="O165" s="162">
        <v>3</v>
      </c>
      <c r="P165" s="138">
        <v>9.0909090909090917</v>
      </c>
      <c r="Q165" s="134">
        <v>0</v>
      </c>
      <c r="R165" s="133">
        <v>0</v>
      </c>
      <c r="S165" s="129">
        <v>0</v>
      </c>
      <c r="T165" s="133">
        <v>0</v>
      </c>
      <c r="U165" s="129">
        <v>0</v>
      </c>
      <c r="V165" s="138">
        <v>0</v>
      </c>
      <c r="W165" s="135">
        <v>0</v>
      </c>
      <c r="X165" s="136">
        <v>0</v>
      </c>
    </row>
    <row r="166" spans="2:24">
      <c r="B166" s="161" t="s">
        <v>304</v>
      </c>
      <c r="C166" s="138">
        <v>14.377172123650997</v>
      </c>
      <c r="D166" s="162">
        <v>393</v>
      </c>
      <c r="E166" s="134">
        <v>5</v>
      </c>
      <c r="F166" s="133">
        <v>1.2722646310432568</v>
      </c>
      <c r="G166" s="134">
        <v>119</v>
      </c>
      <c r="H166" s="133">
        <v>30.279898218829516</v>
      </c>
      <c r="I166" s="162">
        <v>120</v>
      </c>
      <c r="J166" s="138">
        <v>30.534351145038169</v>
      </c>
      <c r="K166" s="134">
        <v>69</v>
      </c>
      <c r="L166" s="133">
        <v>17.557251908396946</v>
      </c>
      <c r="M166" s="134">
        <v>56</v>
      </c>
      <c r="N166" s="133">
        <v>14.249363867684478</v>
      </c>
      <c r="O166" s="162">
        <v>19</v>
      </c>
      <c r="P166" s="138">
        <v>4.8346055979643765</v>
      </c>
      <c r="Q166" s="134">
        <v>5</v>
      </c>
      <c r="R166" s="133">
        <v>1.2722646310432568</v>
      </c>
      <c r="S166" s="134">
        <v>0</v>
      </c>
      <c r="T166" s="133">
        <v>0</v>
      </c>
      <c r="U166" s="134">
        <v>0</v>
      </c>
      <c r="V166" s="138">
        <v>0</v>
      </c>
      <c r="W166" s="134">
        <v>0</v>
      </c>
      <c r="X166" s="136">
        <v>0</v>
      </c>
    </row>
    <row r="167" spans="2:24">
      <c r="B167" s="161" t="s">
        <v>305</v>
      </c>
      <c r="C167" s="138">
        <v>9.6435254042124452</v>
      </c>
      <c r="D167" s="162">
        <v>201</v>
      </c>
      <c r="E167" s="134">
        <v>2</v>
      </c>
      <c r="F167" s="133">
        <v>0.99502487562189057</v>
      </c>
      <c r="G167" s="134">
        <v>60</v>
      </c>
      <c r="H167" s="133">
        <v>29.850746268656714</v>
      </c>
      <c r="I167" s="162">
        <v>66</v>
      </c>
      <c r="J167" s="138">
        <v>32.835820895522389</v>
      </c>
      <c r="K167" s="134">
        <v>31</v>
      </c>
      <c r="L167" s="133">
        <v>15.422885572139302</v>
      </c>
      <c r="M167" s="134">
        <v>25</v>
      </c>
      <c r="N167" s="133">
        <v>12.437810945273633</v>
      </c>
      <c r="O167" s="162">
        <v>8</v>
      </c>
      <c r="P167" s="138">
        <v>3.9800995024875623</v>
      </c>
      <c r="Q167" s="134">
        <v>8</v>
      </c>
      <c r="R167" s="133">
        <v>3.9800995024875623</v>
      </c>
      <c r="S167" s="134">
        <v>1</v>
      </c>
      <c r="T167" s="133">
        <v>0.49751243781094528</v>
      </c>
      <c r="U167" s="129">
        <v>0</v>
      </c>
      <c r="V167" s="138">
        <v>0</v>
      </c>
      <c r="W167" s="135">
        <v>0</v>
      </c>
      <c r="X167" s="136">
        <v>0</v>
      </c>
    </row>
    <row r="168" spans="2:24">
      <c r="B168" s="161" t="s">
        <v>306</v>
      </c>
      <c r="C168" s="138">
        <v>7.1962231287528073</v>
      </c>
      <c r="D168" s="162">
        <v>157</v>
      </c>
      <c r="E168" s="134">
        <v>4</v>
      </c>
      <c r="F168" s="133">
        <v>2.547770700636943</v>
      </c>
      <c r="G168" s="134">
        <v>65</v>
      </c>
      <c r="H168" s="133">
        <v>41.401273885350321</v>
      </c>
      <c r="I168" s="162">
        <v>39</v>
      </c>
      <c r="J168" s="138">
        <v>24.840764331210192</v>
      </c>
      <c r="K168" s="134">
        <v>25</v>
      </c>
      <c r="L168" s="133">
        <v>15.923566878980891</v>
      </c>
      <c r="M168" s="134">
        <v>12</v>
      </c>
      <c r="N168" s="133">
        <v>7.6433121019108281</v>
      </c>
      <c r="O168" s="162">
        <v>8</v>
      </c>
      <c r="P168" s="138">
        <v>5.095541401273886</v>
      </c>
      <c r="Q168" s="134">
        <v>4</v>
      </c>
      <c r="R168" s="133">
        <v>2.547770700636943</v>
      </c>
      <c r="S168" s="129">
        <v>0</v>
      </c>
      <c r="T168" s="133">
        <v>0</v>
      </c>
      <c r="U168" s="129">
        <v>0</v>
      </c>
      <c r="V168" s="138">
        <v>0</v>
      </c>
      <c r="W168" s="135">
        <v>0</v>
      </c>
      <c r="X168" s="136">
        <v>0</v>
      </c>
    </row>
    <row r="169" spans="2:24">
      <c r="B169" s="161" t="s">
        <v>307</v>
      </c>
      <c r="C169" s="138">
        <v>10.084379501955135</v>
      </c>
      <c r="D169" s="162">
        <v>49</v>
      </c>
      <c r="E169" s="134">
        <v>1</v>
      </c>
      <c r="F169" s="133">
        <v>2.0408163265306123</v>
      </c>
      <c r="G169" s="134">
        <v>7</v>
      </c>
      <c r="H169" s="133">
        <v>14.285714285714285</v>
      </c>
      <c r="I169" s="162">
        <v>17</v>
      </c>
      <c r="J169" s="138">
        <v>34.693877551020407</v>
      </c>
      <c r="K169" s="134">
        <v>13</v>
      </c>
      <c r="L169" s="133">
        <v>26.530612244897959</v>
      </c>
      <c r="M169" s="134">
        <v>8</v>
      </c>
      <c r="N169" s="133">
        <v>16.326530612244898</v>
      </c>
      <c r="O169" s="162">
        <v>3</v>
      </c>
      <c r="P169" s="138">
        <v>6.1224489795918364</v>
      </c>
      <c r="Q169" s="134">
        <v>0</v>
      </c>
      <c r="R169" s="133">
        <v>0</v>
      </c>
      <c r="S169" s="129">
        <v>0</v>
      </c>
      <c r="T169" s="133">
        <v>0</v>
      </c>
      <c r="U169" s="129">
        <v>0</v>
      </c>
      <c r="V169" s="138">
        <v>0</v>
      </c>
      <c r="W169" s="135">
        <v>0</v>
      </c>
      <c r="X169" s="136">
        <v>0</v>
      </c>
    </row>
    <row r="170" spans="2:24">
      <c r="B170" s="161" t="s">
        <v>308</v>
      </c>
      <c r="C170" s="138">
        <v>11.870503597122303</v>
      </c>
      <c r="D170" s="162">
        <v>165</v>
      </c>
      <c r="E170" s="134">
        <v>2</v>
      </c>
      <c r="F170" s="133">
        <v>1.2121212121212122</v>
      </c>
      <c r="G170" s="134">
        <v>44</v>
      </c>
      <c r="H170" s="133">
        <v>26.666666666666668</v>
      </c>
      <c r="I170" s="162">
        <v>48</v>
      </c>
      <c r="J170" s="138">
        <v>29.09090909090909</v>
      </c>
      <c r="K170" s="134">
        <v>38</v>
      </c>
      <c r="L170" s="133">
        <v>23.030303030303031</v>
      </c>
      <c r="M170" s="134">
        <v>17</v>
      </c>
      <c r="N170" s="133">
        <v>10.303030303030303</v>
      </c>
      <c r="O170" s="162">
        <v>12</v>
      </c>
      <c r="P170" s="138">
        <v>7.2727272727272725</v>
      </c>
      <c r="Q170" s="134">
        <v>4</v>
      </c>
      <c r="R170" s="133">
        <v>2.4242424242424243</v>
      </c>
      <c r="S170" s="129">
        <v>0</v>
      </c>
      <c r="T170" s="133">
        <v>0</v>
      </c>
      <c r="U170" s="129">
        <v>0</v>
      </c>
      <c r="V170" s="138">
        <v>0</v>
      </c>
      <c r="W170" s="135">
        <v>0</v>
      </c>
      <c r="X170" s="136">
        <v>0</v>
      </c>
    </row>
    <row r="171" spans="2:24">
      <c r="B171" s="161" t="s">
        <v>309</v>
      </c>
      <c r="C171" s="138">
        <v>9.470160829455466</v>
      </c>
      <c r="D171" s="162">
        <v>116</v>
      </c>
      <c r="E171" s="134">
        <v>2</v>
      </c>
      <c r="F171" s="133">
        <v>1.7241379310344827</v>
      </c>
      <c r="G171" s="134">
        <v>29</v>
      </c>
      <c r="H171" s="133">
        <v>25</v>
      </c>
      <c r="I171" s="162">
        <v>25</v>
      </c>
      <c r="J171" s="138">
        <v>21.551724137931032</v>
      </c>
      <c r="K171" s="134">
        <v>21</v>
      </c>
      <c r="L171" s="133">
        <v>18.103448275862068</v>
      </c>
      <c r="M171" s="134">
        <v>19</v>
      </c>
      <c r="N171" s="133">
        <v>16.379310344827587</v>
      </c>
      <c r="O171" s="162">
        <v>12</v>
      </c>
      <c r="P171" s="138">
        <v>10.344827586206897</v>
      </c>
      <c r="Q171" s="134">
        <v>6</v>
      </c>
      <c r="R171" s="133">
        <v>5.1724137931034484</v>
      </c>
      <c r="S171" s="134">
        <v>1</v>
      </c>
      <c r="T171" s="133">
        <v>0.86206896551724133</v>
      </c>
      <c r="U171" s="129">
        <v>1</v>
      </c>
      <c r="V171" s="138">
        <v>0.86206896551724133</v>
      </c>
      <c r="W171" s="135">
        <v>0</v>
      </c>
      <c r="X171" s="136">
        <v>0</v>
      </c>
    </row>
    <row r="172" spans="2:24">
      <c r="B172" s="161" t="s">
        <v>310</v>
      </c>
      <c r="C172" s="138">
        <v>12.453113278319579</v>
      </c>
      <c r="D172" s="162">
        <v>83</v>
      </c>
      <c r="E172" s="134">
        <v>2</v>
      </c>
      <c r="F172" s="133">
        <v>2.4096385542168677</v>
      </c>
      <c r="G172" s="134">
        <v>28</v>
      </c>
      <c r="H172" s="133">
        <v>33.734939759036145</v>
      </c>
      <c r="I172" s="162">
        <v>30</v>
      </c>
      <c r="J172" s="138">
        <v>36.144578313253014</v>
      </c>
      <c r="K172" s="134">
        <v>11</v>
      </c>
      <c r="L172" s="133">
        <v>13.253012048192772</v>
      </c>
      <c r="M172" s="134">
        <v>6</v>
      </c>
      <c r="N172" s="133">
        <v>7.2289156626506017</v>
      </c>
      <c r="O172" s="162">
        <v>3</v>
      </c>
      <c r="P172" s="138">
        <v>3.6144578313253009</v>
      </c>
      <c r="Q172" s="134">
        <v>3</v>
      </c>
      <c r="R172" s="133">
        <v>3.6144578313253009</v>
      </c>
      <c r="S172" s="129">
        <v>0</v>
      </c>
      <c r="T172" s="133">
        <v>0</v>
      </c>
      <c r="U172" s="129">
        <v>0</v>
      </c>
      <c r="V172" s="138">
        <v>0</v>
      </c>
      <c r="W172" s="135">
        <v>0</v>
      </c>
      <c r="X172" s="136">
        <v>0</v>
      </c>
    </row>
    <row r="173" spans="2:24">
      <c r="B173" s="161" t="s">
        <v>311</v>
      </c>
      <c r="C173" s="138">
        <v>9.6124031007751949</v>
      </c>
      <c r="D173" s="162">
        <v>62</v>
      </c>
      <c r="E173" s="134">
        <v>0</v>
      </c>
      <c r="F173" s="133">
        <v>0</v>
      </c>
      <c r="G173" s="134">
        <v>17</v>
      </c>
      <c r="H173" s="133">
        <v>27.419354838709676</v>
      </c>
      <c r="I173" s="162">
        <v>20</v>
      </c>
      <c r="J173" s="138">
        <v>32.258064516129032</v>
      </c>
      <c r="K173" s="134">
        <v>13</v>
      </c>
      <c r="L173" s="133">
        <v>20.967741935483872</v>
      </c>
      <c r="M173" s="134">
        <v>7</v>
      </c>
      <c r="N173" s="133">
        <v>11.29032258064516</v>
      </c>
      <c r="O173" s="162">
        <v>3</v>
      </c>
      <c r="P173" s="138">
        <v>4.838709677419355</v>
      </c>
      <c r="Q173" s="134">
        <v>2</v>
      </c>
      <c r="R173" s="133">
        <v>3.225806451612903</v>
      </c>
      <c r="S173" s="129">
        <v>0</v>
      </c>
      <c r="T173" s="133">
        <v>0</v>
      </c>
      <c r="U173" s="129">
        <v>0</v>
      </c>
      <c r="V173" s="138">
        <v>0</v>
      </c>
      <c r="W173" s="135">
        <v>0</v>
      </c>
      <c r="X173" s="136">
        <v>0</v>
      </c>
    </row>
    <row r="174" spans="2:24">
      <c r="B174" s="161" t="s">
        <v>312</v>
      </c>
      <c r="C174" s="138">
        <v>11.826182618261827</v>
      </c>
      <c r="D174" s="162">
        <v>86</v>
      </c>
      <c r="E174" s="134">
        <v>2</v>
      </c>
      <c r="F174" s="133">
        <v>2.3255813953488373</v>
      </c>
      <c r="G174" s="134">
        <v>34</v>
      </c>
      <c r="H174" s="133">
        <v>39.534883720930232</v>
      </c>
      <c r="I174" s="162">
        <v>10</v>
      </c>
      <c r="J174" s="138">
        <v>11.627906976744185</v>
      </c>
      <c r="K174" s="134">
        <v>19</v>
      </c>
      <c r="L174" s="133">
        <v>22.093023255813954</v>
      </c>
      <c r="M174" s="134">
        <v>8</v>
      </c>
      <c r="N174" s="133">
        <v>9.3023255813953494</v>
      </c>
      <c r="O174" s="162">
        <v>10</v>
      </c>
      <c r="P174" s="138">
        <v>11.627906976744185</v>
      </c>
      <c r="Q174" s="134">
        <v>3</v>
      </c>
      <c r="R174" s="133">
        <v>3.4883720930232558</v>
      </c>
      <c r="S174" s="129">
        <v>0</v>
      </c>
      <c r="T174" s="133">
        <v>0</v>
      </c>
      <c r="U174" s="129">
        <v>0</v>
      </c>
      <c r="V174" s="138">
        <v>0</v>
      </c>
      <c r="W174" s="135">
        <v>0</v>
      </c>
      <c r="X174" s="136">
        <v>0</v>
      </c>
    </row>
    <row r="175" spans="2:24">
      <c r="B175" s="161" t="s">
        <v>313</v>
      </c>
      <c r="C175" s="138">
        <v>12.683201803833146</v>
      </c>
      <c r="D175" s="162">
        <v>225</v>
      </c>
      <c r="E175" s="134">
        <v>5</v>
      </c>
      <c r="F175" s="133">
        <v>2.2222222222222223</v>
      </c>
      <c r="G175" s="134">
        <v>74</v>
      </c>
      <c r="H175" s="133">
        <v>32.888888888888893</v>
      </c>
      <c r="I175" s="162">
        <v>61</v>
      </c>
      <c r="J175" s="138">
        <v>27.111111111111114</v>
      </c>
      <c r="K175" s="134">
        <v>43</v>
      </c>
      <c r="L175" s="133">
        <v>19.111111111111111</v>
      </c>
      <c r="M175" s="134">
        <v>24</v>
      </c>
      <c r="N175" s="133">
        <v>10.666666666666668</v>
      </c>
      <c r="O175" s="162">
        <v>10</v>
      </c>
      <c r="P175" s="138">
        <v>4.4444444444444446</v>
      </c>
      <c r="Q175" s="134">
        <v>8</v>
      </c>
      <c r="R175" s="133">
        <v>3.5555555555555554</v>
      </c>
      <c r="S175" s="129">
        <v>0</v>
      </c>
      <c r="T175" s="133">
        <v>0</v>
      </c>
      <c r="U175" s="129">
        <v>0</v>
      </c>
      <c r="V175" s="138">
        <v>0</v>
      </c>
      <c r="W175" s="135">
        <v>0</v>
      </c>
      <c r="X175" s="136">
        <v>0</v>
      </c>
    </row>
    <row r="176" spans="2:24">
      <c r="B176" s="161" t="s">
        <v>314</v>
      </c>
      <c r="C176" s="138">
        <v>10.403178997187123</v>
      </c>
      <c r="D176" s="162">
        <v>233</v>
      </c>
      <c r="E176" s="134">
        <v>4</v>
      </c>
      <c r="F176" s="133">
        <v>1.7167381974248928</v>
      </c>
      <c r="G176" s="134">
        <v>60</v>
      </c>
      <c r="H176" s="133">
        <v>25.751072961373389</v>
      </c>
      <c r="I176" s="162">
        <v>73</v>
      </c>
      <c r="J176" s="138">
        <v>31.330472103004293</v>
      </c>
      <c r="K176" s="134">
        <v>35</v>
      </c>
      <c r="L176" s="133">
        <v>15.021459227467812</v>
      </c>
      <c r="M176" s="134">
        <v>44</v>
      </c>
      <c r="N176" s="133">
        <v>18.884120171673821</v>
      </c>
      <c r="O176" s="162">
        <v>13</v>
      </c>
      <c r="P176" s="138">
        <v>5.5793991416309012</v>
      </c>
      <c r="Q176" s="134">
        <v>3</v>
      </c>
      <c r="R176" s="133">
        <v>1.2875536480686696</v>
      </c>
      <c r="S176" s="134">
        <v>1</v>
      </c>
      <c r="T176" s="133">
        <v>0.42918454935622319</v>
      </c>
      <c r="U176" s="129">
        <v>0</v>
      </c>
      <c r="V176" s="138">
        <v>0</v>
      </c>
      <c r="W176" s="135">
        <v>0</v>
      </c>
      <c r="X176" s="136">
        <v>0</v>
      </c>
    </row>
    <row r="177" spans="2:24">
      <c r="B177" s="161" t="s">
        <v>315</v>
      </c>
      <c r="C177" s="138">
        <v>10.227121795723203</v>
      </c>
      <c r="D177" s="162">
        <v>154</v>
      </c>
      <c r="E177" s="134">
        <v>2</v>
      </c>
      <c r="F177" s="133">
        <v>1.2987012987012987</v>
      </c>
      <c r="G177" s="134">
        <v>44</v>
      </c>
      <c r="H177" s="133">
        <v>28.571428571428569</v>
      </c>
      <c r="I177" s="162">
        <v>45</v>
      </c>
      <c r="J177" s="138">
        <v>29.220779220779221</v>
      </c>
      <c r="K177" s="134">
        <v>22</v>
      </c>
      <c r="L177" s="133">
        <v>14.285714285714285</v>
      </c>
      <c r="M177" s="134">
        <v>23</v>
      </c>
      <c r="N177" s="133">
        <v>14.935064935064934</v>
      </c>
      <c r="O177" s="162">
        <v>15</v>
      </c>
      <c r="P177" s="138">
        <v>9.7402597402597415</v>
      </c>
      <c r="Q177" s="134">
        <v>3</v>
      </c>
      <c r="R177" s="133">
        <v>1.948051948051948</v>
      </c>
      <c r="S177" s="129">
        <v>0</v>
      </c>
      <c r="T177" s="133">
        <v>0</v>
      </c>
      <c r="U177" s="129">
        <v>0</v>
      </c>
      <c r="V177" s="138">
        <v>0</v>
      </c>
      <c r="W177" s="135">
        <v>0</v>
      </c>
      <c r="X177" s="136">
        <v>0</v>
      </c>
    </row>
    <row r="178" spans="2:24">
      <c r="B178" s="161" t="s">
        <v>316</v>
      </c>
      <c r="C178" s="138">
        <v>8.5346638655462179</v>
      </c>
      <c r="D178" s="162">
        <v>65</v>
      </c>
      <c r="E178" s="134">
        <v>1</v>
      </c>
      <c r="F178" s="133">
        <v>1.5384615384615385</v>
      </c>
      <c r="G178" s="134">
        <v>22</v>
      </c>
      <c r="H178" s="133">
        <v>33.846153846153847</v>
      </c>
      <c r="I178" s="162">
        <v>22</v>
      </c>
      <c r="J178" s="138">
        <v>33.846153846153847</v>
      </c>
      <c r="K178" s="134">
        <v>11</v>
      </c>
      <c r="L178" s="133">
        <v>16.923076923076923</v>
      </c>
      <c r="M178" s="134">
        <v>4</v>
      </c>
      <c r="N178" s="133">
        <v>6.1538461538461542</v>
      </c>
      <c r="O178" s="162">
        <v>4</v>
      </c>
      <c r="P178" s="138">
        <v>6.1538461538461542</v>
      </c>
      <c r="Q178" s="134">
        <v>1</v>
      </c>
      <c r="R178" s="133">
        <v>1.5384615384615385</v>
      </c>
      <c r="S178" s="129">
        <v>0</v>
      </c>
      <c r="T178" s="133">
        <v>0</v>
      </c>
      <c r="U178" s="129">
        <v>0</v>
      </c>
      <c r="V178" s="138">
        <v>0</v>
      </c>
      <c r="W178" s="135">
        <v>0</v>
      </c>
      <c r="X178" s="136">
        <v>0</v>
      </c>
    </row>
    <row r="179" spans="2:24">
      <c r="B179" s="161" t="s">
        <v>317</v>
      </c>
      <c r="C179" s="138">
        <v>7.4653144587647011</v>
      </c>
      <c r="D179" s="162">
        <v>106</v>
      </c>
      <c r="E179" s="134">
        <v>1</v>
      </c>
      <c r="F179" s="133">
        <v>0.94339622641509435</v>
      </c>
      <c r="G179" s="134">
        <v>38</v>
      </c>
      <c r="H179" s="133">
        <v>35.849056603773583</v>
      </c>
      <c r="I179" s="162">
        <v>31</v>
      </c>
      <c r="J179" s="138">
        <v>29.245283018867923</v>
      </c>
      <c r="K179" s="134">
        <v>18</v>
      </c>
      <c r="L179" s="133">
        <v>16.981132075471699</v>
      </c>
      <c r="M179" s="134">
        <v>11</v>
      </c>
      <c r="N179" s="133">
        <v>10.377358490566039</v>
      </c>
      <c r="O179" s="162">
        <v>5</v>
      </c>
      <c r="P179" s="138">
        <v>4.716981132075472</v>
      </c>
      <c r="Q179" s="134">
        <v>2</v>
      </c>
      <c r="R179" s="133">
        <v>1.8867924528301887</v>
      </c>
      <c r="S179" s="129">
        <v>0</v>
      </c>
      <c r="T179" s="133">
        <v>0</v>
      </c>
      <c r="U179" s="129">
        <v>0</v>
      </c>
      <c r="V179" s="138">
        <v>0</v>
      </c>
      <c r="W179" s="134">
        <v>0</v>
      </c>
      <c r="X179" s="136">
        <v>0</v>
      </c>
    </row>
    <row r="180" spans="2:24">
      <c r="B180" s="161" t="s">
        <v>318</v>
      </c>
      <c r="C180" s="138">
        <v>9.0247720784602627</v>
      </c>
      <c r="D180" s="162">
        <v>392</v>
      </c>
      <c r="E180" s="134">
        <v>9</v>
      </c>
      <c r="F180" s="133">
        <v>2.295918367346939</v>
      </c>
      <c r="G180" s="134">
        <v>116</v>
      </c>
      <c r="H180" s="133">
        <v>29.591836734693878</v>
      </c>
      <c r="I180" s="162">
        <v>118</v>
      </c>
      <c r="J180" s="138">
        <v>30.102040816326532</v>
      </c>
      <c r="K180" s="134">
        <v>59</v>
      </c>
      <c r="L180" s="133">
        <v>15.051020408163266</v>
      </c>
      <c r="M180" s="134">
        <v>52</v>
      </c>
      <c r="N180" s="133">
        <v>13.26530612244898</v>
      </c>
      <c r="O180" s="162">
        <v>25</v>
      </c>
      <c r="P180" s="138">
        <v>6.3775510204081636</v>
      </c>
      <c r="Q180" s="134">
        <v>10</v>
      </c>
      <c r="R180" s="133">
        <v>2.5510204081632653</v>
      </c>
      <c r="S180" s="129">
        <v>3</v>
      </c>
      <c r="T180" s="133">
        <v>0.76530612244897955</v>
      </c>
      <c r="U180" s="129">
        <v>0</v>
      </c>
      <c r="V180" s="138">
        <v>0</v>
      </c>
      <c r="W180" s="135">
        <v>0</v>
      </c>
      <c r="X180" s="136">
        <v>0</v>
      </c>
    </row>
    <row r="181" spans="2:24">
      <c r="B181" s="161" t="s">
        <v>319</v>
      </c>
      <c r="C181" s="138">
        <v>9.0191657271702361</v>
      </c>
      <c r="D181" s="162">
        <v>56</v>
      </c>
      <c r="E181" s="134">
        <v>0</v>
      </c>
      <c r="F181" s="133">
        <v>0</v>
      </c>
      <c r="G181" s="134">
        <v>21</v>
      </c>
      <c r="H181" s="133">
        <v>37.5</v>
      </c>
      <c r="I181" s="162">
        <v>13</v>
      </c>
      <c r="J181" s="138">
        <v>23.214285714285715</v>
      </c>
      <c r="K181" s="134">
        <v>11</v>
      </c>
      <c r="L181" s="133">
        <v>19.642857142857142</v>
      </c>
      <c r="M181" s="134">
        <v>5</v>
      </c>
      <c r="N181" s="133">
        <v>8.9285714285714288</v>
      </c>
      <c r="O181" s="162">
        <v>5</v>
      </c>
      <c r="P181" s="138">
        <v>8.9285714285714288</v>
      </c>
      <c r="Q181" s="134">
        <v>1</v>
      </c>
      <c r="R181" s="133">
        <v>1.7857142857142856</v>
      </c>
      <c r="S181" s="134">
        <v>0</v>
      </c>
      <c r="T181" s="133">
        <v>0</v>
      </c>
      <c r="U181" s="129">
        <v>0</v>
      </c>
      <c r="V181" s="138">
        <v>0</v>
      </c>
      <c r="W181" s="135">
        <v>0</v>
      </c>
      <c r="X181" s="136">
        <v>0</v>
      </c>
    </row>
    <row r="182" spans="2:24" ht="13.5" thickBot="1">
      <c r="B182" s="163" t="s">
        <v>320</v>
      </c>
      <c r="C182" s="164">
        <v>5.2651372696502445</v>
      </c>
      <c r="D182" s="165">
        <v>70</v>
      </c>
      <c r="E182" s="135">
        <v>4</v>
      </c>
      <c r="F182" s="155">
        <v>5.7142857142857144</v>
      </c>
      <c r="G182" s="135">
        <v>20</v>
      </c>
      <c r="H182" s="155">
        <v>28.571428571428569</v>
      </c>
      <c r="I182" s="165">
        <v>21</v>
      </c>
      <c r="J182" s="164">
        <v>30</v>
      </c>
      <c r="K182" s="135">
        <v>13</v>
      </c>
      <c r="L182" s="155">
        <v>18.571428571428573</v>
      </c>
      <c r="M182" s="135">
        <v>4</v>
      </c>
      <c r="N182" s="155">
        <v>5.7142857142857144</v>
      </c>
      <c r="O182" s="165">
        <v>6</v>
      </c>
      <c r="P182" s="164">
        <v>8.5714285714285712</v>
      </c>
      <c r="Q182" s="135">
        <v>2</v>
      </c>
      <c r="R182" s="155">
        <v>2.8571428571428572</v>
      </c>
      <c r="S182" s="129">
        <v>0</v>
      </c>
      <c r="T182" s="155">
        <v>0</v>
      </c>
      <c r="U182" s="129">
        <v>0</v>
      </c>
      <c r="V182" s="164">
        <v>0</v>
      </c>
      <c r="W182" s="135">
        <v>0</v>
      </c>
      <c r="X182" s="157">
        <v>0</v>
      </c>
    </row>
    <row r="183" spans="2:24" ht="13.5" thickBot="1">
      <c r="B183" s="121" t="s">
        <v>109</v>
      </c>
      <c r="C183" s="122">
        <v>10.110992449963073</v>
      </c>
      <c r="D183" s="123">
        <v>3806</v>
      </c>
      <c r="E183" s="152">
        <v>59</v>
      </c>
      <c r="F183" s="124">
        <v>1.5501839201261167</v>
      </c>
      <c r="G183" s="152">
        <v>1141</v>
      </c>
      <c r="H183" s="124">
        <v>29.978980557015237</v>
      </c>
      <c r="I183" s="153">
        <v>1117</v>
      </c>
      <c r="J183" s="122">
        <v>29.348397267472414</v>
      </c>
      <c r="K183" s="152">
        <v>681</v>
      </c>
      <c r="L183" s="124">
        <v>17.892800840777721</v>
      </c>
      <c r="M183" s="152">
        <v>456</v>
      </c>
      <c r="N183" s="124">
        <v>11.981082501313715</v>
      </c>
      <c r="O183" s="153">
        <v>248</v>
      </c>
      <c r="P183" s="122">
        <v>6.5160273252758802</v>
      </c>
      <c r="Q183" s="152">
        <v>95</v>
      </c>
      <c r="R183" s="124">
        <v>2.4960588544403572</v>
      </c>
      <c r="S183" s="152">
        <v>8</v>
      </c>
      <c r="T183" s="124">
        <v>0.21019442984760903</v>
      </c>
      <c r="U183" s="153">
        <v>1</v>
      </c>
      <c r="V183" s="122">
        <v>2.6274303730951128E-2</v>
      </c>
      <c r="W183" s="152">
        <v>0</v>
      </c>
      <c r="X183" s="125">
        <v>0</v>
      </c>
    </row>
    <row r="184" spans="2:24">
      <c r="B184" s="139" t="s">
        <v>210</v>
      </c>
    </row>
    <row r="188" spans="2:24" ht="21" customHeight="1" thickBot="1">
      <c r="B188" s="703" t="s">
        <v>881</v>
      </c>
      <c r="C188" s="703"/>
      <c r="D188" s="703"/>
      <c r="E188" s="703"/>
      <c r="F188" s="703"/>
      <c r="G188" s="703"/>
      <c r="H188" s="703"/>
      <c r="I188" s="703"/>
      <c r="J188" s="703"/>
      <c r="K188" s="703"/>
      <c r="L188" s="703"/>
      <c r="M188" s="703"/>
      <c r="N188" s="703"/>
      <c r="O188" s="703"/>
      <c r="P188" s="703"/>
      <c r="Q188" s="703"/>
      <c r="R188" s="703"/>
      <c r="S188" s="703"/>
      <c r="T188" s="703"/>
      <c r="U188" s="703"/>
      <c r="V188" s="703"/>
      <c r="W188" s="703"/>
      <c r="X188" s="703"/>
    </row>
    <row r="189" spans="2:24">
      <c r="B189" s="823" t="s">
        <v>873</v>
      </c>
      <c r="C189" s="825" t="s">
        <v>336</v>
      </c>
      <c r="D189" s="825" t="s">
        <v>337</v>
      </c>
      <c r="E189" s="708" t="s">
        <v>191</v>
      </c>
      <c r="F189" s="690" t="s">
        <v>192</v>
      </c>
      <c r="G189" s="691"/>
      <c r="H189" s="691"/>
      <c r="I189" s="691"/>
      <c r="J189" s="691"/>
      <c r="K189" s="691"/>
      <c r="L189" s="691"/>
      <c r="M189" s="691"/>
      <c r="N189" s="691"/>
      <c r="O189" s="691"/>
      <c r="P189" s="691"/>
      <c r="Q189" s="691"/>
      <c r="R189" s="691"/>
      <c r="S189" s="691"/>
      <c r="T189" s="691"/>
      <c r="U189" s="691"/>
      <c r="V189" s="691"/>
      <c r="W189" s="691"/>
      <c r="X189" s="692"/>
    </row>
    <row r="190" spans="2:24">
      <c r="B190" s="824"/>
      <c r="C190" s="826"/>
      <c r="D190" s="826"/>
      <c r="E190" s="709"/>
      <c r="F190" s="709" t="s">
        <v>193</v>
      </c>
      <c r="G190" s="709"/>
      <c r="H190" s="709" t="s">
        <v>194</v>
      </c>
      <c r="I190" s="709"/>
      <c r="J190" s="709" t="s">
        <v>195</v>
      </c>
      <c r="K190" s="709"/>
      <c r="L190" s="709" t="s">
        <v>196</v>
      </c>
      <c r="M190" s="709"/>
      <c r="N190" s="709" t="s">
        <v>197</v>
      </c>
      <c r="O190" s="709"/>
      <c r="P190" s="709" t="s">
        <v>198</v>
      </c>
      <c r="Q190" s="709"/>
      <c r="R190" s="709" t="s">
        <v>199</v>
      </c>
      <c r="S190" s="709"/>
      <c r="T190" s="709" t="s">
        <v>200</v>
      </c>
      <c r="U190" s="709"/>
      <c r="V190" s="709" t="s">
        <v>201</v>
      </c>
      <c r="W190" s="709"/>
      <c r="X190" s="174" t="s">
        <v>202</v>
      </c>
    </row>
    <row r="191" spans="2:24" ht="34.5" thickBot="1">
      <c r="B191" s="824"/>
      <c r="C191" s="827"/>
      <c r="D191" s="827"/>
      <c r="E191" s="828"/>
      <c r="F191" s="175" t="s">
        <v>203</v>
      </c>
      <c r="G191" s="176" t="s">
        <v>338</v>
      </c>
      <c r="H191" s="175" t="s">
        <v>203</v>
      </c>
      <c r="I191" s="176" t="s">
        <v>338</v>
      </c>
      <c r="J191" s="175" t="s">
        <v>203</v>
      </c>
      <c r="K191" s="176" t="s">
        <v>338</v>
      </c>
      <c r="L191" s="175" t="s">
        <v>203</v>
      </c>
      <c r="M191" s="176" t="s">
        <v>338</v>
      </c>
      <c r="N191" s="175" t="s">
        <v>203</v>
      </c>
      <c r="O191" s="176" t="s">
        <v>338</v>
      </c>
      <c r="P191" s="175" t="s">
        <v>203</v>
      </c>
      <c r="Q191" s="176" t="s">
        <v>338</v>
      </c>
      <c r="R191" s="175" t="s">
        <v>203</v>
      </c>
      <c r="S191" s="176" t="s">
        <v>338</v>
      </c>
      <c r="T191" s="175" t="s">
        <v>203</v>
      </c>
      <c r="U191" s="176" t="s">
        <v>338</v>
      </c>
      <c r="V191" s="175" t="s">
        <v>203</v>
      </c>
      <c r="W191" s="176" t="s">
        <v>338</v>
      </c>
      <c r="X191" s="177" t="s">
        <v>203</v>
      </c>
    </row>
    <row r="192" spans="2:24" ht="13.5" thickBot="1">
      <c r="B192" s="178" t="s">
        <v>152</v>
      </c>
      <c r="C192" s="122">
        <v>1.5359431934745882</v>
      </c>
      <c r="D192" s="122">
        <v>47.219126395982876</v>
      </c>
      <c r="E192" s="123">
        <v>80457</v>
      </c>
      <c r="F192" s="123">
        <v>1028</v>
      </c>
      <c r="G192" s="122">
        <v>3.9537549133481535</v>
      </c>
      <c r="H192" s="123">
        <v>19095</v>
      </c>
      <c r="I192" s="122">
        <v>69.216883192205074</v>
      </c>
      <c r="J192" s="179">
        <v>23289</v>
      </c>
      <c r="K192" s="122">
        <v>82.618212262360444</v>
      </c>
      <c r="L192" s="123">
        <v>17121</v>
      </c>
      <c r="M192" s="122">
        <v>64.604865458414935</v>
      </c>
      <c r="N192" s="123">
        <v>12079</v>
      </c>
      <c r="O192" s="122">
        <v>50.199693291053492</v>
      </c>
      <c r="P192" s="179">
        <v>5904</v>
      </c>
      <c r="Q192" s="122">
        <v>27.304890738813736</v>
      </c>
      <c r="R192" s="123">
        <v>1757</v>
      </c>
      <c r="S192" s="122">
        <v>8.4720427411422072</v>
      </c>
      <c r="T192" s="123">
        <v>160</v>
      </c>
      <c r="U192" s="122">
        <v>0.73765012332587998</v>
      </c>
      <c r="V192" s="179">
        <v>16</v>
      </c>
      <c r="W192" s="122">
        <v>8.064597425377272E-2</v>
      </c>
      <c r="X192" s="167">
        <v>8</v>
      </c>
    </row>
    <row r="193" spans="2:24">
      <c r="B193" s="126" t="s">
        <v>298</v>
      </c>
      <c r="C193" s="130">
        <v>1.0740796065495477</v>
      </c>
      <c r="D193" s="130">
        <v>34.992924224880994</v>
      </c>
      <c r="E193" s="128">
        <v>272</v>
      </c>
      <c r="F193" s="129">
        <v>3</v>
      </c>
      <c r="G193" s="130">
        <v>2.3696682464454977</v>
      </c>
      <c r="H193" s="129">
        <v>70</v>
      </c>
      <c r="I193" s="130">
        <v>50.761421319796952</v>
      </c>
      <c r="J193" s="128">
        <v>98</v>
      </c>
      <c r="K193" s="127">
        <v>71.742313323572475</v>
      </c>
      <c r="L193" s="129">
        <v>55</v>
      </c>
      <c r="M193" s="130">
        <v>46.808510638297868</v>
      </c>
      <c r="N193" s="129">
        <v>28</v>
      </c>
      <c r="O193" s="130">
        <v>24.32667245873154</v>
      </c>
      <c r="P193" s="128">
        <v>11</v>
      </c>
      <c r="Q193" s="127">
        <v>10.7421875</v>
      </c>
      <c r="R193" s="129">
        <v>6</v>
      </c>
      <c r="S193" s="130">
        <v>6.8104426787741197</v>
      </c>
      <c r="T193" s="129">
        <v>1</v>
      </c>
      <c r="U193" s="130">
        <v>1.2547051442910915</v>
      </c>
      <c r="V193" s="128">
        <v>0</v>
      </c>
      <c r="W193" s="127">
        <v>0</v>
      </c>
      <c r="X193" s="183">
        <v>0</v>
      </c>
    </row>
    <row r="194" spans="2:24">
      <c r="B194" s="161" t="s">
        <v>299</v>
      </c>
      <c r="C194" s="133">
        <v>1.4305893430325267</v>
      </c>
      <c r="D194" s="133">
        <v>45.668233713901948</v>
      </c>
      <c r="E194" s="162">
        <v>544</v>
      </c>
      <c r="F194" s="134">
        <v>5</v>
      </c>
      <c r="G194" s="133">
        <v>2.5342118601115051</v>
      </c>
      <c r="H194" s="134">
        <v>153</v>
      </c>
      <c r="I194" s="133">
        <v>73.100812231247005</v>
      </c>
      <c r="J194" s="162">
        <v>141</v>
      </c>
      <c r="K194" s="138">
        <v>64.236902050113898</v>
      </c>
      <c r="L194" s="134">
        <v>119</v>
      </c>
      <c r="M194" s="133">
        <v>60.807358201328562</v>
      </c>
      <c r="N194" s="134">
        <v>68</v>
      </c>
      <c r="O194" s="133">
        <v>43.589743589743584</v>
      </c>
      <c r="P194" s="162">
        <v>47</v>
      </c>
      <c r="Q194" s="138">
        <v>34.107402031930334</v>
      </c>
      <c r="R194" s="134">
        <v>10</v>
      </c>
      <c r="S194" s="133">
        <v>6.968641114982578</v>
      </c>
      <c r="T194" s="134">
        <v>1</v>
      </c>
      <c r="U194" s="133">
        <v>0.77279752704791338</v>
      </c>
      <c r="V194" s="162">
        <v>0</v>
      </c>
      <c r="W194" s="138">
        <v>0</v>
      </c>
      <c r="X194" s="184">
        <v>0</v>
      </c>
    </row>
    <row r="195" spans="2:24">
      <c r="B195" s="161" t="s">
        <v>300</v>
      </c>
      <c r="C195" s="133">
        <v>0.74653257517358496</v>
      </c>
      <c r="D195" s="133">
        <v>23.150249659555151</v>
      </c>
      <c r="E195" s="162">
        <v>51</v>
      </c>
      <c r="F195" s="134">
        <v>0</v>
      </c>
      <c r="G195" s="133">
        <v>0</v>
      </c>
      <c r="H195" s="134">
        <v>20</v>
      </c>
      <c r="I195" s="133">
        <v>55.55555555555555</v>
      </c>
      <c r="J195" s="162">
        <v>19</v>
      </c>
      <c r="K195" s="138">
        <v>52.924791086350972</v>
      </c>
      <c r="L195" s="134">
        <v>6</v>
      </c>
      <c r="M195" s="133">
        <v>19.230769230769234</v>
      </c>
      <c r="N195" s="134">
        <v>1</v>
      </c>
      <c r="O195" s="133">
        <v>3.5587188612099641</v>
      </c>
      <c r="P195" s="162">
        <v>2</v>
      </c>
      <c r="Q195" s="138">
        <v>7.5471698113207548</v>
      </c>
      <c r="R195" s="134">
        <v>3</v>
      </c>
      <c r="S195" s="133">
        <v>10.48951048951049</v>
      </c>
      <c r="T195" s="134">
        <v>0</v>
      </c>
      <c r="U195" s="133">
        <v>0</v>
      </c>
      <c r="V195" s="162">
        <v>0</v>
      </c>
      <c r="W195" s="138">
        <v>0</v>
      </c>
      <c r="X195" s="184">
        <v>0</v>
      </c>
    </row>
    <row r="196" spans="2:24">
      <c r="B196" s="161" t="s">
        <v>301</v>
      </c>
      <c r="C196" s="133">
        <v>1.335016994859249</v>
      </c>
      <c r="D196" s="133">
        <v>43.664383561643838</v>
      </c>
      <c r="E196" s="162">
        <v>102</v>
      </c>
      <c r="F196" s="134">
        <v>0</v>
      </c>
      <c r="G196" s="133">
        <v>0</v>
      </c>
      <c r="H196" s="134">
        <v>30</v>
      </c>
      <c r="I196" s="133">
        <v>66.666666666666671</v>
      </c>
      <c r="J196" s="162">
        <v>30</v>
      </c>
      <c r="K196" s="138">
        <v>66.371681415929203</v>
      </c>
      <c r="L196" s="134">
        <v>17</v>
      </c>
      <c r="M196" s="133">
        <v>45.092838196286472</v>
      </c>
      <c r="N196" s="134">
        <v>12</v>
      </c>
      <c r="O196" s="133">
        <v>37.735849056603769</v>
      </c>
      <c r="P196" s="162">
        <v>8</v>
      </c>
      <c r="Q196" s="138">
        <v>30.303030303030305</v>
      </c>
      <c r="R196" s="134">
        <v>5</v>
      </c>
      <c r="S196" s="133">
        <v>20.833333333333332</v>
      </c>
      <c r="T196" s="134">
        <v>0</v>
      </c>
      <c r="U196" s="133">
        <v>0</v>
      </c>
      <c r="V196" s="162">
        <v>0</v>
      </c>
      <c r="W196" s="138">
        <v>0</v>
      </c>
      <c r="X196" s="184">
        <v>0</v>
      </c>
    </row>
    <row r="197" spans="2:24">
      <c r="B197" s="161" t="s">
        <v>302</v>
      </c>
      <c r="C197" s="133">
        <v>1.694490221883</v>
      </c>
      <c r="D197" s="133">
        <v>56.641942009440321</v>
      </c>
      <c r="E197" s="162">
        <v>252</v>
      </c>
      <c r="F197" s="134">
        <v>5</v>
      </c>
      <c r="G197" s="133">
        <v>6.0753341433778862</v>
      </c>
      <c r="H197" s="134">
        <v>82</v>
      </c>
      <c r="I197" s="133">
        <v>95.348837209302332</v>
      </c>
      <c r="J197" s="162">
        <v>74</v>
      </c>
      <c r="K197" s="138">
        <v>81.858407079646014</v>
      </c>
      <c r="L197" s="134">
        <v>34</v>
      </c>
      <c r="M197" s="133">
        <v>46.896551724137929</v>
      </c>
      <c r="N197" s="134">
        <v>26</v>
      </c>
      <c r="O197" s="133">
        <v>45.060658578856156</v>
      </c>
      <c r="P197" s="162">
        <v>22</v>
      </c>
      <c r="Q197" s="138">
        <v>43.650793650793645</v>
      </c>
      <c r="R197" s="134">
        <v>8</v>
      </c>
      <c r="S197" s="133">
        <v>17.660044150110377</v>
      </c>
      <c r="T197" s="134">
        <v>1</v>
      </c>
      <c r="U197" s="133">
        <v>2.347417840375587</v>
      </c>
      <c r="V197" s="162">
        <v>0</v>
      </c>
      <c r="W197" s="138">
        <v>0</v>
      </c>
      <c r="X197" s="184">
        <v>0</v>
      </c>
    </row>
    <row r="198" spans="2:24">
      <c r="B198" s="161" t="s">
        <v>303</v>
      </c>
      <c r="C198" s="133">
        <v>11.301093487043376</v>
      </c>
      <c r="D198" s="133">
        <v>342.37288135593218</v>
      </c>
      <c r="E198" s="162">
        <v>36</v>
      </c>
      <c r="F198" s="134">
        <v>1</v>
      </c>
      <c r="G198" s="133">
        <v>4.7846889952153111</v>
      </c>
      <c r="H198" s="134">
        <v>7</v>
      </c>
      <c r="I198" s="133">
        <v>35.353535353535349</v>
      </c>
      <c r="J198" s="162">
        <v>13</v>
      </c>
      <c r="K198" s="138">
        <v>67.010309278350519</v>
      </c>
      <c r="L198" s="134">
        <v>6</v>
      </c>
      <c r="M198" s="133">
        <v>35.714285714285715</v>
      </c>
      <c r="N198" s="134">
        <v>6</v>
      </c>
      <c r="O198" s="133">
        <v>41.95804195804196</v>
      </c>
      <c r="P198" s="162">
        <v>3</v>
      </c>
      <c r="Q198" s="138">
        <v>19.35483870967742</v>
      </c>
      <c r="R198" s="134">
        <v>0</v>
      </c>
      <c r="S198" s="133">
        <v>0</v>
      </c>
      <c r="T198" s="134">
        <v>0</v>
      </c>
      <c r="U198" s="133">
        <v>0</v>
      </c>
      <c r="V198" s="162">
        <v>0</v>
      </c>
      <c r="W198" s="138">
        <v>0</v>
      </c>
      <c r="X198" s="184">
        <v>0</v>
      </c>
    </row>
    <row r="199" spans="2:24">
      <c r="B199" s="161" t="s">
        <v>304</v>
      </c>
      <c r="C199" s="133">
        <v>0.15552170677225755</v>
      </c>
      <c r="D199" s="133">
        <v>5.0568900126422252</v>
      </c>
      <c r="E199" s="162">
        <v>404</v>
      </c>
      <c r="F199" s="134">
        <v>5</v>
      </c>
      <c r="G199" s="133">
        <v>3.9308176100628929</v>
      </c>
      <c r="H199" s="134">
        <v>124</v>
      </c>
      <c r="I199" s="133">
        <v>94.440213252094438</v>
      </c>
      <c r="J199" s="162">
        <v>124</v>
      </c>
      <c r="K199" s="138">
        <v>95.531587057010782</v>
      </c>
      <c r="L199" s="134">
        <v>69</v>
      </c>
      <c r="M199" s="133">
        <v>62.330623306233065</v>
      </c>
      <c r="N199" s="134">
        <v>57</v>
      </c>
      <c r="O199" s="133">
        <v>58.823529411764703</v>
      </c>
      <c r="P199" s="162">
        <v>19</v>
      </c>
      <c r="Q199" s="138">
        <v>21.276595744680851</v>
      </c>
      <c r="R199" s="134">
        <v>6</v>
      </c>
      <c r="S199" s="133">
        <v>7.5</v>
      </c>
      <c r="T199" s="134">
        <v>0</v>
      </c>
      <c r="U199" s="133">
        <v>0</v>
      </c>
      <c r="V199" s="162">
        <v>0</v>
      </c>
      <c r="W199" s="138">
        <v>0</v>
      </c>
      <c r="X199" s="184">
        <v>0</v>
      </c>
    </row>
    <row r="200" spans="2:24">
      <c r="B200" s="161" t="s">
        <v>305</v>
      </c>
      <c r="C200" s="133">
        <v>1.205852383893713</v>
      </c>
      <c r="D200" s="133">
        <v>40.357890729107176</v>
      </c>
      <c r="E200" s="162">
        <v>212</v>
      </c>
      <c r="F200" s="134">
        <v>3</v>
      </c>
      <c r="G200" s="133">
        <v>3.0333670374115269</v>
      </c>
      <c r="H200" s="134">
        <v>64</v>
      </c>
      <c r="I200" s="133">
        <v>64.451158106747229</v>
      </c>
      <c r="J200" s="162">
        <v>69</v>
      </c>
      <c r="K200" s="138">
        <v>68.520357497517381</v>
      </c>
      <c r="L200" s="134">
        <v>33</v>
      </c>
      <c r="M200" s="133">
        <v>38.641686182669794</v>
      </c>
      <c r="N200" s="134">
        <v>25</v>
      </c>
      <c r="O200" s="133">
        <v>36.075036075036074</v>
      </c>
      <c r="P200" s="162">
        <v>8</v>
      </c>
      <c r="Q200" s="138">
        <v>12.882447665056361</v>
      </c>
      <c r="R200" s="134">
        <v>9</v>
      </c>
      <c r="S200" s="133">
        <v>15.59792027729636</v>
      </c>
      <c r="T200" s="134">
        <v>1</v>
      </c>
      <c r="U200" s="133">
        <v>1.9685039370078741</v>
      </c>
      <c r="V200" s="162">
        <v>0</v>
      </c>
      <c r="W200" s="138">
        <v>0</v>
      </c>
      <c r="X200" s="184">
        <v>0</v>
      </c>
    </row>
    <row r="201" spans="2:24">
      <c r="B201" s="161" t="s">
        <v>306</v>
      </c>
      <c r="C201" s="133">
        <v>0.93143730315516959</v>
      </c>
      <c r="D201" s="133">
        <v>30.138426493779569</v>
      </c>
      <c r="E201" s="162">
        <v>172</v>
      </c>
      <c r="F201" s="134">
        <v>4</v>
      </c>
      <c r="G201" s="133">
        <v>4.2643923240938166</v>
      </c>
      <c r="H201" s="134">
        <v>68</v>
      </c>
      <c r="I201" s="133">
        <v>67.864271457085835</v>
      </c>
      <c r="J201" s="162">
        <v>40</v>
      </c>
      <c r="K201" s="138">
        <v>39.138943248532286</v>
      </c>
      <c r="L201" s="134">
        <v>29</v>
      </c>
      <c r="M201" s="133">
        <v>32.293986636971049</v>
      </c>
      <c r="N201" s="134">
        <v>14</v>
      </c>
      <c r="O201" s="133">
        <v>18.06451612903226</v>
      </c>
      <c r="P201" s="162">
        <v>9</v>
      </c>
      <c r="Q201" s="138">
        <v>12.587412587412588</v>
      </c>
      <c r="R201" s="134">
        <v>7</v>
      </c>
      <c r="S201" s="133">
        <v>10.479041916167663</v>
      </c>
      <c r="T201" s="134">
        <v>1</v>
      </c>
      <c r="U201" s="133">
        <v>1.594896331738437</v>
      </c>
      <c r="V201" s="162">
        <v>0</v>
      </c>
      <c r="W201" s="138">
        <v>0</v>
      </c>
      <c r="X201" s="184">
        <v>0</v>
      </c>
    </row>
    <row r="202" spans="2:24">
      <c r="B202" s="161" t="s">
        <v>307</v>
      </c>
      <c r="C202" s="133">
        <v>1.4428516427557887</v>
      </c>
      <c r="D202" s="133">
        <v>43.701799485861187</v>
      </c>
      <c r="E202" s="162">
        <v>51</v>
      </c>
      <c r="F202" s="134">
        <v>1</v>
      </c>
      <c r="G202" s="133">
        <v>4.8780487804878048</v>
      </c>
      <c r="H202" s="134">
        <v>8</v>
      </c>
      <c r="I202" s="133">
        <v>37.914691943127963</v>
      </c>
      <c r="J202" s="162">
        <v>17</v>
      </c>
      <c r="K202" s="138">
        <v>89.473684210526315</v>
      </c>
      <c r="L202" s="134">
        <v>13</v>
      </c>
      <c r="M202" s="133">
        <v>81.76100628930817</v>
      </c>
      <c r="N202" s="134">
        <v>9</v>
      </c>
      <c r="O202" s="133">
        <v>55.55555555555555</v>
      </c>
      <c r="P202" s="162">
        <v>3</v>
      </c>
      <c r="Q202" s="138">
        <v>18.9873417721519</v>
      </c>
      <c r="R202" s="134">
        <v>0</v>
      </c>
      <c r="S202" s="133">
        <v>0</v>
      </c>
      <c r="T202" s="134">
        <v>0</v>
      </c>
      <c r="U202" s="133">
        <v>0</v>
      </c>
      <c r="V202" s="162">
        <v>0</v>
      </c>
      <c r="W202" s="138">
        <v>0</v>
      </c>
      <c r="X202" s="184">
        <v>0</v>
      </c>
    </row>
    <row r="203" spans="2:24">
      <c r="B203" s="161" t="s">
        <v>308</v>
      </c>
      <c r="C203" s="133">
        <v>1.5324760638007571</v>
      </c>
      <c r="D203" s="133">
        <v>48.780487804878049</v>
      </c>
      <c r="E203" s="162">
        <v>170</v>
      </c>
      <c r="F203" s="134">
        <v>2</v>
      </c>
      <c r="G203" s="133">
        <v>3.3557046979865772</v>
      </c>
      <c r="H203" s="134">
        <v>45</v>
      </c>
      <c r="I203" s="133">
        <v>75.125208681135234</v>
      </c>
      <c r="J203" s="162">
        <v>49</v>
      </c>
      <c r="K203" s="138">
        <v>78.651685393258418</v>
      </c>
      <c r="L203" s="134">
        <v>40</v>
      </c>
      <c r="M203" s="133">
        <v>73.937153419593358</v>
      </c>
      <c r="N203" s="134">
        <v>17</v>
      </c>
      <c r="O203" s="133">
        <v>35.639412997903563</v>
      </c>
      <c r="P203" s="162">
        <v>13</v>
      </c>
      <c r="Q203" s="138">
        <v>29.885057471264368</v>
      </c>
      <c r="R203" s="134">
        <v>4</v>
      </c>
      <c r="S203" s="133">
        <v>9.9009900990099009</v>
      </c>
      <c r="T203" s="134">
        <v>0</v>
      </c>
      <c r="U203" s="133">
        <v>0</v>
      </c>
      <c r="V203" s="162">
        <v>0</v>
      </c>
      <c r="W203" s="138">
        <v>0</v>
      </c>
      <c r="X203" s="184">
        <v>0</v>
      </c>
    </row>
    <row r="204" spans="2:24">
      <c r="B204" s="161" t="s">
        <v>309</v>
      </c>
      <c r="C204" s="133">
        <v>4.2943300144157837</v>
      </c>
      <c r="D204" s="133">
        <v>36.119402985074629</v>
      </c>
      <c r="E204" s="162">
        <v>121</v>
      </c>
      <c r="F204" s="134">
        <v>2</v>
      </c>
      <c r="G204" s="133">
        <v>3.75234521575985</v>
      </c>
      <c r="H204" s="134">
        <v>29</v>
      </c>
      <c r="I204" s="133">
        <v>50.259965337954938</v>
      </c>
      <c r="J204" s="162">
        <v>26</v>
      </c>
      <c r="K204" s="138">
        <v>41.733547351524884</v>
      </c>
      <c r="L204" s="134">
        <v>21</v>
      </c>
      <c r="M204" s="133">
        <v>38.461538461538467</v>
      </c>
      <c r="N204" s="134">
        <v>20</v>
      </c>
      <c r="O204" s="133">
        <v>49.140049140049136</v>
      </c>
      <c r="P204" s="162">
        <v>12</v>
      </c>
      <c r="Q204" s="138">
        <v>30.303030303030305</v>
      </c>
      <c r="R204" s="134">
        <v>9</v>
      </c>
      <c r="S204" s="133">
        <v>21.479713603818613</v>
      </c>
      <c r="T204" s="134">
        <v>1</v>
      </c>
      <c r="U204" s="133">
        <v>2.6178010471204192</v>
      </c>
      <c r="V204" s="162">
        <v>1</v>
      </c>
      <c r="W204" s="138">
        <v>3.1055900621118009</v>
      </c>
      <c r="X204" s="184">
        <v>0</v>
      </c>
    </row>
    <row r="205" spans="2:24">
      <c r="B205" s="161" t="s">
        <v>310</v>
      </c>
      <c r="C205" s="133">
        <v>1.5128560650938021</v>
      </c>
      <c r="D205" s="133">
        <v>50.086355785837654</v>
      </c>
      <c r="E205" s="162">
        <v>87</v>
      </c>
      <c r="F205" s="134">
        <v>2</v>
      </c>
      <c r="G205" s="133">
        <v>6.7796610169491522</v>
      </c>
      <c r="H205" s="134">
        <v>29</v>
      </c>
      <c r="I205" s="133">
        <v>90.342679127725859</v>
      </c>
      <c r="J205" s="162">
        <v>31</v>
      </c>
      <c r="K205" s="138">
        <v>99.358974358974351</v>
      </c>
      <c r="L205" s="134">
        <v>11</v>
      </c>
      <c r="M205" s="133">
        <v>42.471042471042466</v>
      </c>
      <c r="N205" s="134">
        <v>8</v>
      </c>
      <c r="O205" s="133">
        <v>35.242290748898682</v>
      </c>
      <c r="P205" s="162">
        <v>3</v>
      </c>
      <c r="Q205" s="138">
        <v>14.423076923076923</v>
      </c>
      <c r="R205" s="134">
        <v>3</v>
      </c>
      <c r="S205" s="133">
        <v>13.953488372093023</v>
      </c>
      <c r="T205" s="134">
        <v>0</v>
      </c>
      <c r="U205" s="133">
        <v>0</v>
      </c>
      <c r="V205" s="162">
        <v>0</v>
      </c>
      <c r="W205" s="138">
        <v>0</v>
      </c>
      <c r="X205" s="184">
        <v>0</v>
      </c>
    </row>
    <row r="206" spans="2:24">
      <c r="B206" s="161" t="s">
        <v>311</v>
      </c>
      <c r="C206" s="133">
        <v>1.215948756300727</v>
      </c>
      <c r="D206" s="133">
        <v>39.315155358275206</v>
      </c>
      <c r="E206" s="162">
        <v>62</v>
      </c>
      <c r="F206" s="134">
        <v>0</v>
      </c>
      <c r="G206" s="133">
        <v>0</v>
      </c>
      <c r="H206" s="134">
        <v>17</v>
      </c>
      <c r="I206" s="133">
        <v>59.027777777777779</v>
      </c>
      <c r="J206" s="162">
        <v>20</v>
      </c>
      <c r="K206" s="138">
        <v>68.493150684931507</v>
      </c>
      <c r="L206" s="134">
        <v>13</v>
      </c>
      <c r="M206" s="133">
        <v>52.631578947368418</v>
      </c>
      <c r="N206" s="134">
        <v>7</v>
      </c>
      <c r="O206" s="133">
        <v>36.458333333333336</v>
      </c>
      <c r="P206" s="162">
        <v>3</v>
      </c>
      <c r="Q206" s="138">
        <v>16.216216216216218</v>
      </c>
      <c r="R206" s="134">
        <v>2</v>
      </c>
      <c r="S206" s="133">
        <v>10.362694300518134</v>
      </c>
      <c r="T206" s="134">
        <v>0</v>
      </c>
      <c r="U206" s="133">
        <v>0</v>
      </c>
      <c r="V206" s="162">
        <v>0</v>
      </c>
      <c r="W206" s="138">
        <v>0</v>
      </c>
      <c r="X206" s="184">
        <v>0</v>
      </c>
    </row>
    <row r="207" spans="2:24">
      <c r="B207" s="161" t="s">
        <v>312</v>
      </c>
      <c r="C207" s="133">
        <v>1.5109758576500456</v>
      </c>
      <c r="D207" s="133">
        <v>47.875201721355566</v>
      </c>
      <c r="E207" s="162">
        <v>89</v>
      </c>
      <c r="F207" s="134">
        <v>2</v>
      </c>
      <c r="G207" s="133">
        <v>5.8309037900874632</v>
      </c>
      <c r="H207" s="134">
        <v>34</v>
      </c>
      <c r="I207" s="133">
        <v>96.866096866096854</v>
      </c>
      <c r="J207" s="162">
        <v>11</v>
      </c>
      <c r="K207" s="138">
        <v>32.069970845481052</v>
      </c>
      <c r="L207" s="134">
        <v>19</v>
      </c>
      <c r="M207" s="133">
        <v>66.202090592334486</v>
      </c>
      <c r="N207" s="134">
        <v>10</v>
      </c>
      <c r="O207" s="133">
        <v>40.650406504065039</v>
      </c>
      <c r="P207" s="162">
        <v>10</v>
      </c>
      <c r="Q207" s="138">
        <v>46.082949308755765</v>
      </c>
      <c r="R207" s="134">
        <v>3</v>
      </c>
      <c r="S207" s="133">
        <v>14.492753623188406</v>
      </c>
      <c r="T207" s="134">
        <v>0</v>
      </c>
      <c r="U207" s="133">
        <v>0</v>
      </c>
      <c r="V207" s="162">
        <v>0</v>
      </c>
      <c r="W207" s="138">
        <v>0</v>
      </c>
      <c r="X207" s="184">
        <v>0</v>
      </c>
    </row>
    <row r="208" spans="2:24">
      <c r="B208" s="161" t="s">
        <v>313</v>
      </c>
      <c r="C208" s="133">
        <v>1.6454560951399948</v>
      </c>
      <c r="D208" s="133">
        <v>54.625755462575547</v>
      </c>
      <c r="E208" s="162">
        <v>235</v>
      </c>
      <c r="F208" s="134">
        <v>5</v>
      </c>
      <c r="G208" s="133">
        <v>6.1500615006150063</v>
      </c>
      <c r="H208" s="134">
        <v>77</v>
      </c>
      <c r="I208" s="133">
        <v>95.652173913043484</v>
      </c>
      <c r="J208" s="162">
        <v>62</v>
      </c>
      <c r="K208" s="138">
        <v>77.018633540372662</v>
      </c>
      <c r="L208" s="134">
        <v>45</v>
      </c>
      <c r="M208" s="133">
        <v>64.469914040114602</v>
      </c>
      <c r="N208" s="134">
        <v>25</v>
      </c>
      <c r="O208" s="133">
        <v>42.662116040955638</v>
      </c>
      <c r="P208" s="162">
        <v>11</v>
      </c>
      <c r="Q208" s="138">
        <v>21.825396825396822</v>
      </c>
      <c r="R208" s="134">
        <v>9</v>
      </c>
      <c r="S208" s="133">
        <v>18.9873417721519</v>
      </c>
      <c r="T208" s="134">
        <v>1</v>
      </c>
      <c r="U208" s="133">
        <v>2.3255813953488373</v>
      </c>
      <c r="V208" s="162">
        <v>0</v>
      </c>
      <c r="W208" s="138">
        <v>0</v>
      </c>
      <c r="X208" s="184">
        <v>0</v>
      </c>
    </row>
    <row r="209" spans="2:27">
      <c r="B209" s="161" t="s">
        <v>314</v>
      </c>
      <c r="C209" s="133">
        <v>1.337857077081674</v>
      </c>
      <c r="D209" s="133">
        <v>42.371433452930127</v>
      </c>
      <c r="E209" s="162">
        <v>248</v>
      </c>
      <c r="F209" s="134">
        <v>5</v>
      </c>
      <c r="G209" s="133">
        <v>5.0352467270896275</v>
      </c>
      <c r="H209" s="134">
        <v>63</v>
      </c>
      <c r="I209" s="133">
        <v>57.904411764705884</v>
      </c>
      <c r="J209" s="162">
        <v>76</v>
      </c>
      <c r="K209" s="138">
        <v>72.588347659980897</v>
      </c>
      <c r="L209" s="134">
        <v>38</v>
      </c>
      <c r="M209" s="133">
        <v>44.186046511627907</v>
      </c>
      <c r="N209" s="134">
        <v>46</v>
      </c>
      <c r="O209" s="133">
        <v>59.66277561608301</v>
      </c>
      <c r="P209" s="162">
        <v>14</v>
      </c>
      <c r="Q209" s="138">
        <v>19.580419580419584</v>
      </c>
      <c r="R209" s="134">
        <v>4</v>
      </c>
      <c r="S209" s="133">
        <v>5.532503457814661</v>
      </c>
      <c r="T209" s="134">
        <v>2</v>
      </c>
      <c r="U209" s="133">
        <v>3.0816640986132513</v>
      </c>
      <c r="V209" s="162">
        <v>0</v>
      </c>
      <c r="W209" s="138">
        <v>0</v>
      </c>
      <c r="X209" s="184">
        <v>0</v>
      </c>
    </row>
    <row r="210" spans="2:27">
      <c r="B210" s="161" t="s">
        <v>315</v>
      </c>
      <c r="C210" s="133">
        <v>1.5469398150660685</v>
      </c>
      <c r="D210" s="133">
        <v>45.993636100665313</v>
      </c>
      <c r="E210" s="162">
        <v>159</v>
      </c>
      <c r="F210" s="134">
        <v>2</v>
      </c>
      <c r="G210" s="133">
        <v>3.2102728731942216</v>
      </c>
      <c r="H210" s="134">
        <v>46</v>
      </c>
      <c r="I210" s="133">
        <v>69.696969696969703</v>
      </c>
      <c r="J210" s="162">
        <v>46</v>
      </c>
      <c r="K210" s="138">
        <v>80.419580419580413</v>
      </c>
      <c r="L210" s="134">
        <v>22</v>
      </c>
      <c r="M210" s="133">
        <v>52.757793764988008</v>
      </c>
      <c r="N210" s="134">
        <v>25</v>
      </c>
      <c r="O210" s="133">
        <v>63.451776649746186</v>
      </c>
      <c r="P210" s="162">
        <v>15</v>
      </c>
      <c r="Q210" s="138">
        <v>33.482142857142854</v>
      </c>
      <c r="R210" s="134">
        <v>3</v>
      </c>
      <c r="S210" s="133">
        <v>6.369426751592357</v>
      </c>
      <c r="T210" s="134">
        <v>0</v>
      </c>
      <c r="U210" s="133">
        <v>0</v>
      </c>
      <c r="V210" s="162">
        <v>0</v>
      </c>
      <c r="W210" s="138">
        <v>0</v>
      </c>
      <c r="X210" s="184">
        <v>0</v>
      </c>
    </row>
    <row r="211" spans="2:27">
      <c r="B211" s="161" t="s">
        <v>316</v>
      </c>
      <c r="C211" s="133">
        <v>1.0238620864073842</v>
      </c>
      <c r="D211" s="133">
        <v>34.907597535934286</v>
      </c>
      <c r="E211" s="162">
        <v>68</v>
      </c>
      <c r="F211" s="134">
        <v>1</v>
      </c>
      <c r="G211" s="133">
        <v>2.8169014084507045</v>
      </c>
      <c r="H211" s="134">
        <v>23</v>
      </c>
      <c r="I211" s="133">
        <v>63.53591160220995</v>
      </c>
      <c r="J211" s="162">
        <v>23</v>
      </c>
      <c r="K211" s="138">
        <v>61.497326203208559</v>
      </c>
      <c r="L211" s="134">
        <v>11</v>
      </c>
      <c r="M211" s="133">
        <v>33.846153846153847</v>
      </c>
      <c r="N211" s="134">
        <v>5</v>
      </c>
      <c r="O211" s="133">
        <v>20.161290322580644</v>
      </c>
      <c r="P211" s="162">
        <v>4</v>
      </c>
      <c r="Q211" s="138">
        <v>18.348623853211009</v>
      </c>
      <c r="R211" s="134">
        <v>1</v>
      </c>
      <c r="S211" s="133">
        <v>4.5662100456620998</v>
      </c>
      <c r="T211" s="134">
        <v>0</v>
      </c>
      <c r="U211" s="133">
        <v>0</v>
      </c>
      <c r="V211" s="162">
        <v>0</v>
      </c>
      <c r="W211" s="138">
        <v>0</v>
      </c>
      <c r="X211" s="184">
        <v>0</v>
      </c>
    </row>
    <row r="212" spans="2:27">
      <c r="B212" s="161" t="s">
        <v>317</v>
      </c>
      <c r="C212" s="133">
        <v>1.0177177373653117</v>
      </c>
      <c r="D212" s="133">
        <v>30.841900527924423</v>
      </c>
      <c r="E212" s="162">
        <v>111</v>
      </c>
      <c r="F212" s="134">
        <v>1</v>
      </c>
      <c r="G212" s="133">
        <v>1.834862385321101</v>
      </c>
      <c r="H212" s="134">
        <v>41</v>
      </c>
      <c r="I212" s="133">
        <v>69.491525423728817</v>
      </c>
      <c r="J212" s="162">
        <v>31</v>
      </c>
      <c r="K212" s="138">
        <v>52.188552188552187</v>
      </c>
      <c r="L212" s="134">
        <v>18</v>
      </c>
      <c r="M212" s="133">
        <v>35.294117647058826</v>
      </c>
      <c r="N212" s="134">
        <v>12</v>
      </c>
      <c r="O212" s="133">
        <v>26.548672566371682</v>
      </c>
      <c r="P212" s="162">
        <v>6</v>
      </c>
      <c r="Q212" s="138">
        <v>13.856812933025404</v>
      </c>
      <c r="R212" s="134">
        <v>2</v>
      </c>
      <c r="S212" s="133">
        <v>4.329004329004329</v>
      </c>
      <c r="T212" s="134">
        <v>0</v>
      </c>
      <c r="U212" s="133">
        <v>0</v>
      </c>
      <c r="V212" s="162">
        <v>0</v>
      </c>
      <c r="W212" s="138">
        <v>0</v>
      </c>
      <c r="X212" s="184">
        <v>0</v>
      </c>
    </row>
    <row r="213" spans="2:27">
      <c r="B213" s="161" t="s">
        <v>318</v>
      </c>
      <c r="C213" s="133">
        <v>1.3022322781905826</v>
      </c>
      <c r="D213" s="133">
        <v>41.500399042298483</v>
      </c>
      <c r="E213" s="162">
        <v>416</v>
      </c>
      <c r="F213" s="134">
        <v>9</v>
      </c>
      <c r="G213" s="133">
        <v>4.4074436826640548</v>
      </c>
      <c r="H213" s="134">
        <v>119</v>
      </c>
      <c r="I213" s="133">
        <v>61.340206185567006</v>
      </c>
      <c r="J213" s="162">
        <v>128</v>
      </c>
      <c r="K213" s="138">
        <v>71.269487750556792</v>
      </c>
      <c r="L213" s="134">
        <v>64</v>
      </c>
      <c r="M213" s="133">
        <v>43.986254295532646</v>
      </c>
      <c r="N213" s="134">
        <v>56</v>
      </c>
      <c r="O213" s="133">
        <v>47.098402018502945</v>
      </c>
      <c r="P213" s="162">
        <v>27</v>
      </c>
      <c r="Q213" s="138">
        <v>21.617293835068054</v>
      </c>
      <c r="R213" s="134">
        <v>10</v>
      </c>
      <c r="S213" s="133">
        <v>8.1632653061224492</v>
      </c>
      <c r="T213" s="134">
        <v>3</v>
      </c>
      <c r="U213" s="133">
        <v>2.5641025641025643</v>
      </c>
      <c r="V213" s="162">
        <v>0</v>
      </c>
      <c r="W213" s="138">
        <v>0</v>
      </c>
      <c r="X213" s="184">
        <v>0</v>
      </c>
    </row>
    <row r="214" spans="2:27">
      <c r="B214" s="161" t="s">
        <v>319</v>
      </c>
      <c r="C214" s="133">
        <v>1.1484599584770934</v>
      </c>
      <c r="D214" s="133">
        <v>37.759597230962875</v>
      </c>
      <c r="E214" s="162">
        <v>60</v>
      </c>
      <c r="F214" s="134">
        <v>0</v>
      </c>
      <c r="G214" s="133">
        <v>0</v>
      </c>
      <c r="H214" s="134">
        <v>22</v>
      </c>
      <c r="I214" s="133">
        <v>73.089700996677749</v>
      </c>
      <c r="J214" s="162">
        <v>15</v>
      </c>
      <c r="K214" s="138">
        <v>50.675675675675677</v>
      </c>
      <c r="L214" s="134">
        <v>12</v>
      </c>
      <c r="M214" s="133">
        <v>49.792531120331944</v>
      </c>
      <c r="N214" s="134">
        <v>5</v>
      </c>
      <c r="O214" s="133">
        <v>23.809523809523807</v>
      </c>
      <c r="P214" s="162">
        <v>5</v>
      </c>
      <c r="Q214" s="138">
        <v>26.737967914438503</v>
      </c>
      <c r="R214" s="134">
        <v>1</v>
      </c>
      <c r="S214" s="133">
        <v>5.5865921787709496</v>
      </c>
      <c r="T214" s="134">
        <v>0</v>
      </c>
      <c r="U214" s="133">
        <v>0</v>
      </c>
      <c r="V214" s="162">
        <v>0</v>
      </c>
      <c r="W214" s="138">
        <v>0</v>
      </c>
      <c r="X214" s="184">
        <v>0</v>
      </c>
    </row>
    <row r="215" spans="2:27" ht="13.5" thickBot="1">
      <c r="B215" s="163" t="s">
        <v>320</v>
      </c>
      <c r="C215" s="155">
        <v>0.79718100174041195</v>
      </c>
      <c r="D215" s="155">
        <v>24.483306836248012</v>
      </c>
      <c r="E215" s="165">
        <v>77</v>
      </c>
      <c r="F215" s="135">
        <v>5</v>
      </c>
      <c r="G215" s="155">
        <v>9.5602294455066925</v>
      </c>
      <c r="H215" s="135">
        <v>22</v>
      </c>
      <c r="I215" s="155">
        <v>40.740740740740748</v>
      </c>
      <c r="J215" s="165">
        <v>22</v>
      </c>
      <c r="K215" s="164">
        <v>42.307692307692307</v>
      </c>
      <c r="L215" s="135">
        <v>14</v>
      </c>
      <c r="M215" s="155">
        <v>30.973451327433629</v>
      </c>
      <c r="N215" s="135">
        <v>5</v>
      </c>
      <c r="O215" s="155">
        <v>12.787723785166239</v>
      </c>
      <c r="P215" s="165">
        <v>7</v>
      </c>
      <c r="Q215" s="164">
        <v>18.041237113402062</v>
      </c>
      <c r="R215" s="135">
        <v>2</v>
      </c>
      <c r="S215" s="155">
        <v>5.025125628140704</v>
      </c>
      <c r="T215" s="135">
        <v>0</v>
      </c>
      <c r="U215" s="155">
        <v>0</v>
      </c>
      <c r="V215" s="165">
        <v>0</v>
      </c>
      <c r="W215" s="164">
        <v>0</v>
      </c>
      <c r="X215" s="185">
        <v>0</v>
      </c>
    </row>
    <row r="216" spans="2:27" ht="13.5" thickBot="1">
      <c r="B216" s="121" t="s">
        <v>109</v>
      </c>
      <c r="C216" s="124">
        <v>1.4155007271052635</v>
      </c>
      <c r="D216" s="124">
        <v>42.084105068193303</v>
      </c>
      <c r="E216" s="123">
        <v>3999</v>
      </c>
      <c r="F216" s="152">
        <v>63</v>
      </c>
      <c r="G216" s="124">
        <v>3.7826478534974481</v>
      </c>
      <c r="H216" s="152">
        <v>1193</v>
      </c>
      <c r="I216" s="124">
        <v>69.035356750188072</v>
      </c>
      <c r="J216" s="153">
        <v>1165</v>
      </c>
      <c r="K216" s="122">
        <v>67.795623836126623</v>
      </c>
      <c r="L216" s="152">
        <v>709</v>
      </c>
      <c r="M216" s="124">
        <v>48.661633493479755</v>
      </c>
      <c r="N216" s="152">
        <v>487</v>
      </c>
      <c r="O216" s="124">
        <v>39.214107416056045</v>
      </c>
      <c r="P216" s="153">
        <v>262</v>
      </c>
      <c r="Q216" s="122">
        <v>22.664359861591695</v>
      </c>
      <c r="R216" s="152">
        <v>107</v>
      </c>
      <c r="S216" s="124">
        <v>9.5373919244139405</v>
      </c>
      <c r="T216" s="152">
        <v>12</v>
      </c>
      <c r="U216" s="124">
        <v>1.1120378092855157</v>
      </c>
      <c r="V216" s="153">
        <v>1</v>
      </c>
      <c r="W216" s="122">
        <v>0.10648493238206794</v>
      </c>
      <c r="X216" s="170">
        <v>0</v>
      </c>
    </row>
    <row r="217" spans="2:27">
      <c r="B217" s="139" t="s">
        <v>339</v>
      </c>
    </row>
    <row r="218" spans="2:27">
      <c r="B218" s="173" t="s">
        <v>335</v>
      </c>
    </row>
    <row r="219" spans="2:27">
      <c r="B219" s="173"/>
    </row>
    <row r="220" spans="2:27">
      <c r="B220" s="173"/>
    </row>
    <row r="221" spans="2:27" ht="28.5" customHeight="1" thickBot="1">
      <c r="B221" s="720" t="s">
        <v>655</v>
      </c>
      <c r="C221" s="720"/>
      <c r="D221" s="720"/>
      <c r="E221" s="720"/>
      <c r="F221" s="720"/>
      <c r="G221" s="720"/>
      <c r="H221" s="720"/>
      <c r="I221" s="720"/>
      <c r="J221" s="720"/>
      <c r="K221" s="720"/>
      <c r="L221" s="720"/>
      <c r="M221" s="720"/>
      <c r="N221" s="720"/>
      <c r="O221" s="720"/>
      <c r="P221" s="720"/>
      <c r="Q221" s="720"/>
      <c r="R221" s="720"/>
      <c r="S221" s="720"/>
      <c r="T221" s="720"/>
      <c r="U221" s="720"/>
      <c r="V221" s="720"/>
      <c r="W221" s="720"/>
      <c r="X221" s="720"/>
      <c r="Y221" s="720"/>
      <c r="Z221" s="720"/>
      <c r="AA221" s="720"/>
    </row>
    <row r="222" spans="2:27">
      <c r="B222" s="726" t="s">
        <v>871</v>
      </c>
      <c r="C222" s="729" t="s">
        <v>162</v>
      </c>
      <c r="D222" s="732" t="s">
        <v>355</v>
      </c>
      <c r="E222" s="733"/>
      <c r="F222" s="733"/>
      <c r="G222" s="733"/>
      <c r="H222" s="733"/>
      <c r="I222" s="733"/>
      <c r="J222" s="733"/>
      <c r="K222" s="733"/>
      <c r="L222" s="733"/>
      <c r="M222" s="733"/>
      <c r="N222" s="733"/>
      <c r="O222" s="733"/>
      <c r="P222" s="733"/>
      <c r="Q222" s="733"/>
      <c r="R222" s="733"/>
      <c r="S222" s="733"/>
      <c r="T222" s="733"/>
      <c r="U222" s="733"/>
      <c r="V222" s="733"/>
      <c r="W222" s="733"/>
      <c r="X222" s="733"/>
      <c r="Y222" s="733"/>
      <c r="Z222" s="733"/>
      <c r="AA222" s="734"/>
    </row>
    <row r="223" spans="2:27">
      <c r="B223" s="727"/>
      <c r="C223" s="730"/>
      <c r="D223" s="735" t="s">
        <v>356</v>
      </c>
      <c r="E223" s="736"/>
      <c r="F223" s="739" t="s">
        <v>357</v>
      </c>
      <c r="G223" s="740"/>
      <c r="H223" s="740"/>
      <c r="I223" s="741"/>
      <c r="J223" s="739" t="s">
        <v>358</v>
      </c>
      <c r="K223" s="740"/>
      <c r="L223" s="740"/>
      <c r="M223" s="741"/>
      <c r="N223" s="735" t="s">
        <v>359</v>
      </c>
      <c r="O223" s="736"/>
      <c r="P223" s="735" t="s">
        <v>360</v>
      </c>
      <c r="Q223" s="736"/>
      <c r="R223" s="735" t="s">
        <v>361</v>
      </c>
      <c r="S223" s="736"/>
      <c r="T223" s="735" t="s">
        <v>362</v>
      </c>
      <c r="U223" s="736"/>
      <c r="V223" s="735" t="s">
        <v>363</v>
      </c>
      <c r="W223" s="736"/>
      <c r="X223" s="735" t="s">
        <v>364</v>
      </c>
      <c r="Y223" s="736"/>
      <c r="Z223" s="735" t="s">
        <v>365</v>
      </c>
      <c r="AA223" s="742"/>
    </row>
    <row r="224" spans="2:27">
      <c r="B224" s="727"/>
      <c r="C224" s="730"/>
      <c r="D224" s="737"/>
      <c r="E224" s="738"/>
      <c r="F224" s="701" t="s">
        <v>366</v>
      </c>
      <c r="G224" s="702"/>
      <c r="H224" s="701" t="s">
        <v>367</v>
      </c>
      <c r="I224" s="702"/>
      <c r="J224" s="701" t="s">
        <v>368</v>
      </c>
      <c r="K224" s="702"/>
      <c r="L224" s="701" t="s">
        <v>369</v>
      </c>
      <c r="M224" s="702"/>
      <c r="N224" s="737"/>
      <c r="O224" s="738"/>
      <c r="P224" s="737"/>
      <c r="Q224" s="738"/>
      <c r="R224" s="737"/>
      <c r="S224" s="738"/>
      <c r="T224" s="737"/>
      <c r="U224" s="738"/>
      <c r="V224" s="737"/>
      <c r="W224" s="738"/>
      <c r="X224" s="737"/>
      <c r="Y224" s="738"/>
      <c r="Z224" s="737"/>
      <c r="AA224" s="743"/>
    </row>
    <row r="225" spans="2:27" ht="13.5" thickBot="1">
      <c r="B225" s="728"/>
      <c r="C225" s="731"/>
      <c r="D225" s="215" t="s">
        <v>370</v>
      </c>
      <c r="E225" s="216" t="s">
        <v>204</v>
      </c>
      <c r="F225" s="217" t="s">
        <v>370</v>
      </c>
      <c r="G225" s="216" t="s">
        <v>204</v>
      </c>
      <c r="H225" s="217" t="s">
        <v>370</v>
      </c>
      <c r="I225" s="216" t="s">
        <v>204</v>
      </c>
      <c r="J225" s="217" t="s">
        <v>370</v>
      </c>
      <c r="K225" s="216" t="s">
        <v>204</v>
      </c>
      <c r="L225" s="217" t="s">
        <v>370</v>
      </c>
      <c r="M225" s="216" t="s">
        <v>204</v>
      </c>
      <c r="N225" s="217" t="s">
        <v>370</v>
      </c>
      <c r="O225" s="216" t="s">
        <v>204</v>
      </c>
      <c r="P225" s="217" t="s">
        <v>370</v>
      </c>
      <c r="Q225" s="216" t="s">
        <v>204</v>
      </c>
      <c r="R225" s="217" t="s">
        <v>370</v>
      </c>
      <c r="S225" s="216" t="s">
        <v>204</v>
      </c>
      <c r="T225" s="217" t="s">
        <v>370</v>
      </c>
      <c r="U225" s="216" t="s">
        <v>204</v>
      </c>
      <c r="V225" s="218" t="s">
        <v>370</v>
      </c>
      <c r="W225" s="216" t="s">
        <v>204</v>
      </c>
      <c r="X225" s="217" t="s">
        <v>370</v>
      </c>
      <c r="Y225" s="216" t="s">
        <v>204</v>
      </c>
      <c r="Z225" s="217" t="s">
        <v>370</v>
      </c>
      <c r="AA225" s="219" t="s">
        <v>204</v>
      </c>
    </row>
    <row r="226" spans="2:27" ht="13.5" thickBot="1">
      <c r="B226" s="178" t="s">
        <v>152</v>
      </c>
      <c r="C226" s="123">
        <v>74358</v>
      </c>
      <c r="D226" s="123">
        <v>200</v>
      </c>
      <c r="E226" s="122">
        <v>0.26896904166330454</v>
      </c>
      <c r="F226" s="123">
        <v>12009</v>
      </c>
      <c r="G226" s="122">
        <v>16.150246106673123</v>
      </c>
      <c r="H226" s="179">
        <v>18834</v>
      </c>
      <c r="I226" s="122">
        <v>25.32881465343339</v>
      </c>
      <c r="J226" s="123">
        <v>25584</v>
      </c>
      <c r="K226" s="122">
        <v>34.406519809569922</v>
      </c>
      <c r="L226" s="123">
        <v>1071</v>
      </c>
      <c r="M226" s="122">
        <v>1.440329218106996</v>
      </c>
      <c r="N226" s="179">
        <v>86</v>
      </c>
      <c r="O226" s="122">
        <v>0.11565668791522095</v>
      </c>
      <c r="P226" s="123">
        <v>4082</v>
      </c>
      <c r="Q226" s="122">
        <v>5.4896581403480456</v>
      </c>
      <c r="R226" s="123">
        <v>2658</v>
      </c>
      <c r="S226" s="122">
        <v>3.5745985637053175</v>
      </c>
      <c r="T226" s="123">
        <v>6670</v>
      </c>
      <c r="U226" s="122">
        <v>8.9701175394712056</v>
      </c>
      <c r="V226" s="179">
        <v>440</v>
      </c>
      <c r="W226" s="123">
        <v>0.59173189165927009</v>
      </c>
      <c r="X226" s="123">
        <v>984</v>
      </c>
      <c r="Y226" s="122">
        <v>1.3233276849834583</v>
      </c>
      <c r="Z226" s="123">
        <v>1740</v>
      </c>
      <c r="AA226" s="220">
        <v>2.3400306624707499</v>
      </c>
    </row>
    <row r="227" spans="2:27">
      <c r="B227" s="187" t="s">
        <v>298</v>
      </c>
      <c r="C227" s="128">
        <v>254</v>
      </c>
      <c r="D227" s="129">
        <v>2</v>
      </c>
      <c r="E227" s="130">
        <v>0.78740157480314954</v>
      </c>
      <c r="F227" s="129">
        <v>60</v>
      </c>
      <c r="G227" s="130">
        <v>23.622047244094489</v>
      </c>
      <c r="H227" s="128">
        <v>68</v>
      </c>
      <c r="I227" s="127">
        <v>26.771653543307089</v>
      </c>
      <c r="J227" s="129">
        <v>84</v>
      </c>
      <c r="K227" s="130">
        <v>33.070866141732289</v>
      </c>
      <c r="L227" s="129">
        <v>4</v>
      </c>
      <c r="M227" s="130">
        <v>1.5748031496062991</v>
      </c>
      <c r="N227" s="129">
        <v>1</v>
      </c>
      <c r="O227" s="127">
        <v>0.39370078740157477</v>
      </c>
      <c r="P227" s="129">
        <v>14</v>
      </c>
      <c r="Q227" s="130">
        <v>5.5118110236220472</v>
      </c>
      <c r="R227" s="129">
        <v>4</v>
      </c>
      <c r="S227" s="130">
        <v>1.5748031496062991</v>
      </c>
      <c r="T227" s="129">
        <v>9</v>
      </c>
      <c r="U227" s="130">
        <v>3.5433070866141732</v>
      </c>
      <c r="V227" s="134">
        <v>0</v>
      </c>
      <c r="W227" s="130">
        <v>0</v>
      </c>
      <c r="X227" s="129">
        <v>7</v>
      </c>
      <c r="Y227" s="130">
        <v>2.7559055118110236</v>
      </c>
      <c r="Z227" s="129">
        <v>1</v>
      </c>
      <c r="AA227" s="131">
        <v>0.39370078740157477</v>
      </c>
    </row>
    <row r="228" spans="2:27">
      <c r="B228" s="209" t="s">
        <v>299</v>
      </c>
      <c r="C228" s="162">
        <v>523</v>
      </c>
      <c r="D228" s="134">
        <v>2</v>
      </c>
      <c r="E228" s="133">
        <v>0.38240917782026768</v>
      </c>
      <c r="F228" s="134">
        <v>174</v>
      </c>
      <c r="G228" s="133">
        <v>33.269598470363285</v>
      </c>
      <c r="H228" s="162">
        <v>141</v>
      </c>
      <c r="I228" s="138">
        <v>26.95984703632887</v>
      </c>
      <c r="J228" s="134">
        <v>132</v>
      </c>
      <c r="K228" s="133">
        <v>25.239005736137663</v>
      </c>
      <c r="L228" s="134">
        <v>3</v>
      </c>
      <c r="M228" s="133">
        <v>0.57361376673040154</v>
      </c>
      <c r="N228" s="129">
        <v>1</v>
      </c>
      <c r="O228" s="138">
        <v>0.19120458891013384</v>
      </c>
      <c r="P228" s="134">
        <v>9</v>
      </c>
      <c r="Q228" s="133">
        <v>1.7208413001912046</v>
      </c>
      <c r="R228" s="134">
        <v>8</v>
      </c>
      <c r="S228" s="133">
        <v>1.5296367112810707</v>
      </c>
      <c r="T228" s="134">
        <v>16</v>
      </c>
      <c r="U228" s="133">
        <v>3.0592734225621414</v>
      </c>
      <c r="V228" s="134">
        <v>1</v>
      </c>
      <c r="W228" s="133">
        <v>0.19120458891013384</v>
      </c>
      <c r="X228" s="129">
        <v>29</v>
      </c>
      <c r="Y228" s="133">
        <v>5.5449330783938811</v>
      </c>
      <c r="Z228" s="129">
        <v>7</v>
      </c>
      <c r="AA228" s="136">
        <v>1.338432122370937</v>
      </c>
    </row>
    <row r="229" spans="2:27">
      <c r="B229" s="209" t="s">
        <v>300</v>
      </c>
      <c r="C229" s="162">
        <v>47</v>
      </c>
      <c r="D229" s="129">
        <v>0</v>
      </c>
      <c r="E229" s="133">
        <v>0</v>
      </c>
      <c r="F229" s="134">
        <v>16</v>
      </c>
      <c r="G229" s="133">
        <v>34.042553191489361</v>
      </c>
      <c r="H229" s="162">
        <v>16</v>
      </c>
      <c r="I229" s="138">
        <v>34.042553191489361</v>
      </c>
      <c r="J229" s="134">
        <v>9</v>
      </c>
      <c r="K229" s="133">
        <v>19.148936170212767</v>
      </c>
      <c r="L229" s="134">
        <v>0</v>
      </c>
      <c r="M229" s="133">
        <v>0</v>
      </c>
      <c r="N229" s="129">
        <v>0</v>
      </c>
      <c r="O229" s="138">
        <v>0</v>
      </c>
      <c r="P229" s="134">
        <v>2</v>
      </c>
      <c r="Q229" s="133">
        <v>4.2553191489361701</v>
      </c>
      <c r="R229" s="129">
        <v>0</v>
      </c>
      <c r="S229" s="133">
        <v>0</v>
      </c>
      <c r="T229" s="134">
        <v>0</v>
      </c>
      <c r="U229" s="133">
        <v>0</v>
      </c>
      <c r="V229" s="134">
        <v>0</v>
      </c>
      <c r="W229" s="133">
        <v>0</v>
      </c>
      <c r="X229" s="129">
        <v>2</v>
      </c>
      <c r="Y229" s="133">
        <v>4.2553191489361701</v>
      </c>
      <c r="Z229" s="129">
        <v>2</v>
      </c>
      <c r="AA229" s="136">
        <v>4.2553191489361701</v>
      </c>
    </row>
    <row r="230" spans="2:27">
      <c r="B230" s="209" t="s">
        <v>301</v>
      </c>
      <c r="C230" s="162">
        <v>98</v>
      </c>
      <c r="D230" s="129">
        <v>1</v>
      </c>
      <c r="E230" s="133">
        <v>1.0204081632653061</v>
      </c>
      <c r="F230" s="134">
        <v>35</v>
      </c>
      <c r="G230" s="133">
        <v>35.714285714285715</v>
      </c>
      <c r="H230" s="162">
        <v>26</v>
      </c>
      <c r="I230" s="138">
        <v>26.530612244897959</v>
      </c>
      <c r="J230" s="134">
        <v>17</v>
      </c>
      <c r="K230" s="133">
        <v>17.346938775510203</v>
      </c>
      <c r="L230" s="129">
        <v>0</v>
      </c>
      <c r="M230" s="133">
        <v>0</v>
      </c>
      <c r="N230" s="129">
        <v>0</v>
      </c>
      <c r="O230" s="138">
        <v>0</v>
      </c>
      <c r="P230" s="129">
        <v>1</v>
      </c>
      <c r="Q230" s="133">
        <v>1.0204081632653061</v>
      </c>
      <c r="R230" s="134">
        <v>3</v>
      </c>
      <c r="S230" s="133">
        <v>3.0612244897959182</v>
      </c>
      <c r="T230" s="134">
        <v>4</v>
      </c>
      <c r="U230" s="133">
        <v>4.0816326530612246</v>
      </c>
      <c r="V230" s="129">
        <v>0</v>
      </c>
      <c r="W230" s="133">
        <v>0</v>
      </c>
      <c r="X230" s="129">
        <v>5</v>
      </c>
      <c r="Y230" s="133">
        <v>5.1020408163265305</v>
      </c>
      <c r="Z230" s="129">
        <v>6</v>
      </c>
      <c r="AA230" s="136">
        <v>6.1224489795918364</v>
      </c>
    </row>
    <row r="231" spans="2:27">
      <c r="B231" s="209" t="s">
        <v>302</v>
      </c>
      <c r="C231" s="162">
        <v>238</v>
      </c>
      <c r="D231" s="129">
        <v>2</v>
      </c>
      <c r="E231" s="133">
        <v>0.84033613445378152</v>
      </c>
      <c r="F231" s="134">
        <v>118</v>
      </c>
      <c r="G231" s="133">
        <v>49.579831932773111</v>
      </c>
      <c r="H231" s="162">
        <v>68</v>
      </c>
      <c r="I231" s="138">
        <v>28.571428571428569</v>
      </c>
      <c r="J231" s="134">
        <v>29</v>
      </c>
      <c r="K231" s="133">
        <v>12.184873949579831</v>
      </c>
      <c r="L231" s="129">
        <v>2</v>
      </c>
      <c r="M231" s="133">
        <v>0.84033613445378152</v>
      </c>
      <c r="N231" s="129">
        <v>0</v>
      </c>
      <c r="O231" s="138">
        <v>0</v>
      </c>
      <c r="P231" s="134">
        <v>1</v>
      </c>
      <c r="Q231" s="133">
        <v>0.42016806722689076</v>
      </c>
      <c r="R231" s="134">
        <v>2</v>
      </c>
      <c r="S231" s="133">
        <v>0.84033613445378152</v>
      </c>
      <c r="T231" s="134">
        <v>4</v>
      </c>
      <c r="U231" s="133">
        <v>1.680672268907563</v>
      </c>
      <c r="V231" s="134">
        <v>0</v>
      </c>
      <c r="W231" s="133">
        <v>0</v>
      </c>
      <c r="X231" s="129">
        <v>12</v>
      </c>
      <c r="Y231" s="133">
        <v>5.0420168067226889</v>
      </c>
      <c r="Z231" s="129">
        <v>0</v>
      </c>
      <c r="AA231" s="136">
        <v>0</v>
      </c>
    </row>
    <row r="232" spans="2:27">
      <c r="B232" s="209" t="s">
        <v>303</v>
      </c>
      <c r="C232" s="162">
        <v>33</v>
      </c>
      <c r="D232" s="134">
        <v>0</v>
      </c>
      <c r="E232" s="133">
        <v>0</v>
      </c>
      <c r="F232" s="134">
        <v>10</v>
      </c>
      <c r="G232" s="133">
        <v>30.303030303030305</v>
      </c>
      <c r="H232" s="162">
        <v>11</v>
      </c>
      <c r="I232" s="138">
        <v>33.333333333333329</v>
      </c>
      <c r="J232" s="134">
        <v>9</v>
      </c>
      <c r="K232" s="133">
        <v>27.27272727272727</v>
      </c>
      <c r="L232" s="134">
        <v>1</v>
      </c>
      <c r="M232" s="133">
        <v>3.0303030303030303</v>
      </c>
      <c r="N232" s="129">
        <v>0</v>
      </c>
      <c r="O232" s="138">
        <v>0</v>
      </c>
      <c r="P232" s="134">
        <v>1</v>
      </c>
      <c r="Q232" s="133">
        <v>3.0303030303030303</v>
      </c>
      <c r="R232" s="134">
        <v>0</v>
      </c>
      <c r="S232" s="133">
        <v>0</v>
      </c>
      <c r="T232" s="134">
        <v>1</v>
      </c>
      <c r="U232" s="133">
        <v>3.0303030303030303</v>
      </c>
      <c r="V232" s="134">
        <v>0</v>
      </c>
      <c r="W232" s="138">
        <v>0</v>
      </c>
      <c r="X232" s="129">
        <v>0</v>
      </c>
      <c r="Y232" s="133">
        <v>0</v>
      </c>
      <c r="Z232" s="129">
        <v>0</v>
      </c>
      <c r="AA232" s="136">
        <v>0</v>
      </c>
    </row>
    <row r="233" spans="2:27">
      <c r="B233" s="209" t="s">
        <v>304</v>
      </c>
      <c r="C233" s="162">
        <v>393</v>
      </c>
      <c r="D233" s="129">
        <v>7</v>
      </c>
      <c r="E233" s="133">
        <v>1.7811704834605597</v>
      </c>
      <c r="F233" s="134">
        <v>121</v>
      </c>
      <c r="G233" s="133">
        <v>30.788804071246815</v>
      </c>
      <c r="H233" s="162">
        <v>132</v>
      </c>
      <c r="I233" s="138">
        <v>33.587786259541986</v>
      </c>
      <c r="J233" s="134">
        <v>90</v>
      </c>
      <c r="K233" s="133">
        <v>22.900763358778626</v>
      </c>
      <c r="L233" s="129">
        <v>5</v>
      </c>
      <c r="M233" s="133">
        <v>1.2722646310432568</v>
      </c>
      <c r="N233" s="129">
        <v>0</v>
      </c>
      <c r="O233" s="138">
        <v>0</v>
      </c>
      <c r="P233" s="134">
        <v>6</v>
      </c>
      <c r="Q233" s="133">
        <v>1.5267175572519083</v>
      </c>
      <c r="R233" s="129">
        <v>8</v>
      </c>
      <c r="S233" s="133">
        <v>2.0356234096692112</v>
      </c>
      <c r="T233" s="129">
        <v>8</v>
      </c>
      <c r="U233" s="133">
        <v>2.0356234096692112</v>
      </c>
      <c r="V233" s="134">
        <v>0</v>
      </c>
      <c r="W233" s="133">
        <v>0</v>
      </c>
      <c r="X233" s="129">
        <v>13</v>
      </c>
      <c r="Y233" s="133">
        <v>3.3078880407124678</v>
      </c>
      <c r="Z233" s="129">
        <v>3</v>
      </c>
      <c r="AA233" s="136">
        <v>0.76335877862595414</v>
      </c>
    </row>
    <row r="234" spans="2:27">
      <c r="B234" s="209" t="s">
        <v>305</v>
      </c>
      <c r="C234" s="162">
        <v>201</v>
      </c>
      <c r="D234" s="129">
        <v>0</v>
      </c>
      <c r="E234" s="133">
        <v>0</v>
      </c>
      <c r="F234" s="134">
        <v>102</v>
      </c>
      <c r="G234" s="133">
        <v>50.746268656716417</v>
      </c>
      <c r="H234" s="162">
        <v>57</v>
      </c>
      <c r="I234" s="138">
        <v>28.35820895522388</v>
      </c>
      <c r="J234" s="134">
        <v>29</v>
      </c>
      <c r="K234" s="133">
        <v>14.427860696517413</v>
      </c>
      <c r="L234" s="129">
        <v>1</v>
      </c>
      <c r="M234" s="133">
        <v>0.49751243781094528</v>
      </c>
      <c r="N234" s="129">
        <v>0</v>
      </c>
      <c r="O234" s="138">
        <v>0</v>
      </c>
      <c r="P234" s="134">
        <v>1</v>
      </c>
      <c r="Q234" s="133">
        <v>0.49751243781094528</v>
      </c>
      <c r="R234" s="129">
        <v>1</v>
      </c>
      <c r="S234" s="133">
        <v>0.49751243781094528</v>
      </c>
      <c r="T234" s="134">
        <v>1</v>
      </c>
      <c r="U234" s="133">
        <v>0.49751243781094528</v>
      </c>
      <c r="V234" s="134">
        <v>0</v>
      </c>
      <c r="W234" s="133">
        <v>0</v>
      </c>
      <c r="X234" s="129">
        <v>7</v>
      </c>
      <c r="Y234" s="133">
        <v>3.4825870646766171</v>
      </c>
      <c r="Z234" s="129">
        <v>2</v>
      </c>
      <c r="AA234" s="136">
        <v>0.99502487562189057</v>
      </c>
    </row>
    <row r="235" spans="2:27">
      <c r="B235" s="209" t="s">
        <v>306</v>
      </c>
      <c r="C235" s="162">
        <v>157</v>
      </c>
      <c r="D235" s="129">
        <v>4</v>
      </c>
      <c r="E235" s="133">
        <v>2.547770700636943</v>
      </c>
      <c r="F235" s="134">
        <v>34</v>
      </c>
      <c r="G235" s="133">
        <v>21.656050955414013</v>
      </c>
      <c r="H235" s="162">
        <v>48</v>
      </c>
      <c r="I235" s="138">
        <v>30.573248407643312</v>
      </c>
      <c r="J235" s="134">
        <v>40</v>
      </c>
      <c r="K235" s="133">
        <v>25.477707006369428</v>
      </c>
      <c r="L235" s="129">
        <v>9</v>
      </c>
      <c r="M235" s="133">
        <v>5.7324840764331215</v>
      </c>
      <c r="N235" s="129">
        <v>3</v>
      </c>
      <c r="O235" s="138">
        <v>1.910828025477707</v>
      </c>
      <c r="P235" s="134">
        <v>5</v>
      </c>
      <c r="Q235" s="133">
        <v>3.1847133757961785</v>
      </c>
      <c r="R235" s="134">
        <v>7</v>
      </c>
      <c r="S235" s="133">
        <v>4.4585987261146496</v>
      </c>
      <c r="T235" s="134">
        <v>6</v>
      </c>
      <c r="U235" s="133">
        <v>3.8216560509554141</v>
      </c>
      <c r="V235" s="162">
        <v>0</v>
      </c>
      <c r="W235" s="138">
        <v>0</v>
      </c>
      <c r="X235" s="129">
        <v>1</v>
      </c>
      <c r="Y235" s="133">
        <v>0.63694267515923575</v>
      </c>
      <c r="Z235" s="129">
        <v>0</v>
      </c>
      <c r="AA235" s="136">
        <v>0</v>
      </c>
    </row>
    <row r="236" spans="2:27">
      <c r="B236" s="209" t="s">
        <v>307</v>
      </c>
      <c r="C236" s="162">
        <v>49</v>
      </c>
      <c r="D236" s="129">
        <v>0</v>
      </c>
      <c r="E236" s="133">
        <v>0</v>
      </c>
      <c r="F236" s="134">
        <v>14</v>
      </c>
      <c r="G236" s="133">
        <v>28.571428571428569</v>
      </c>
      <c r="H236" s="162">
        <v>9</v>
      </c>
      <c r="I236" s="138">
        <v>18.367346938775512</v>
      </c>
      <c r="J236" s="134">
        <v>19</v>
      </c>
      <c r="K236" s="133">
        <v>38.775510204081634</v>
      </c>
      <c r="L236" s="129">
        <v>0</v>
      </c>
      <c r="M236" s="133">
        <v>0</v>
      </c>
      <c r="N236" s="129">
        <v>0</v>
      </c>
      <c r="O236" s="138">
        <v>0</v>
      </c>
      <c r="P236" s="134">
        <v>1</v>
      </c>
      <c r="Q236" s="133">
        <v>2.0408163265306123</v>
      </c>
      <c r="R236" s="129">
        <v>1</v>
      </c>
      <c r="S236" s="133">
        <v>2.0408163265306123</v>
      </c>
      <c r="T236" s="135">
        <v>2</v>
      </c>
      <c r="U236" s="133">
        <v>4.0816326530612246</v>
      </c>
      <c r="V236" s="134">
        <v>0</v>
      </c>
      <c r="W236" s="155">
        <v>0</v>
      </c>
      <c r="X236" s="129">
        <v>2</v>
      </c>
      <c r="Y236" s="133">
        <v>4.0816326530612246</v>
      </c>
      <c r="Z236" s="129">
        <v>1</v>
      </c>
      <c r="AA236" s="136">
        <v>2.0408163265306123</v>
      </c>
    </row>
    <row r="237" spans="2:27">
      <c r="B237" s="209" t="s">
        <v>308</v>
      </c>
      <c r="C237" s="162">
        <v>165</v>
      </c>
      <c r="D237" s="129">
        <v>3</v>
      </c>
      <c r="E237" s="133">
        <v>1.8181818181818181</v>
      </c>
      <c r="F237" s="134">
        <v>43</v>
      </c>
      <c r="G237" s="133">
        <v>26.060606060606062</v>
      </c>
      <c r="H237" s="162">
        <v>66</v>
      </c>
      <c r="I237" s="138">
        <v>40</v>
      </c>
      <c r="J237" s="134">
        <v>37</v>
      </c>
      <c r="K237" s="133">
        <v>22.424242424242426</v>
      </c>
      <c r="L237" s="129">
        <v>0</v>
      </c>
      <c r="M237" s="133">
        <v>0</v>
      </c>
      <c r="N237" s="129">
        <v>0</v>
      </c>
      <c r="O237" s="138">
        <v>0</v>
      </c>
      <c r="P237" s="134">
        <v>2</v>
      </c>
      <c r="Q237" s="133">
        <v>1.2121212121212122</v>
      </c>
      <c r="R237" s="134">
        <v>3</v>
      </c>
      <c r="S237" s="133">
        <v>1.8181818181818181</v>
      </c>
      <c r="T237" s="134">
        <v>5</v>
      </c>
      <c r="U237" s="133">
        <v>3.0303030303030303</v>
      </c>
      <c r="V237" s="134">
        <v>0</v>
      </c>
      <c r="W237" s="138">
        <v>0</v>
      </c>
      <c r="X237" s="129">
        <v>3</v>
      </c>
      <c r="Y237" s="133">
        <v>1.8181818181818181</v>
      </c>
      <c r="Z237" s="129">
        <v>3</v>
      </c>
      <c r="AA237" s="136">
        <v>1.8181818181818181</v>
      </c>
    </row>
    <row r="238" spans="2:27">
      <c r="B238" s="209" t="s">
        <v>309</v>
      </c>
      <c r="C238" s="162">
        <v>116</v>
      </c>
      <c r="D238" s="129">
        <v>2</v>
      </c>
      <c r="E238" s="133">
        <v>1.7241379310344827</v>
      </c>
      <c r="F238" s="134">
        <v>37</v>
      </c>
      <c r="G238" s="133">
        <v>31.896551724137932</v>
      </c>
      <c r="H238" s="162">
        <v>31</v>
      </c>
      <c r="I238" s="138">
        <v>26.72413793103448</v>
      </c>
      <c r="J238" s="134">
        <v>30</v>
      </c>
      <c r="K238" s="133">
        <v>25.862068965517242</v>
      </c>
      <c r="L238" s="129">
        <v>0</v>
      </c>
      <c r="M238" s="133">
        <v>0</v>
      </c>
      <c r="N238" s="129">
        <v>0</v>
      </c>
      <c r="O238" s="138">
        <v>0</v>
      </c>
      <c r="P238" s="134">
        <v>5</v>
      </c>
      <c r="Q238" s="133">
        <v>4.3103448275862073</v>
      </c>
      <c r="R238" s="134">
        <v>2</v>
      </c>
      <c r="S238" s="133">
        <v>1.7241379310344827</v>
      </c>
      <c r="T238" s="134">
        <v>4</v>
      </c>
      <c r="U238" s="133">
        <v>3.4482758620689653</v>
      </c>
      <c r="V238" s="134">
        <v>1</v>
      </c>
      <c r="W238" s="133">
        <v>0.86206896551724133</v>
      </c>
      <c r="X238" s="129">
        <v>2</v>
      </c>
      <c r="Y238" s="133">
        <v>1.7241379310344827</v>
      </c>
      <c r="Z238" s="129">
        <v>2</v>
      </c>
      <c r="AA238" s="136">
        <v>1.7241379310344827</v>
      </c>
    </row>
    <row r="239" spans="2:27">
      <c r="B239" s="209" t="s">
        <v>310</v>
      </c>
      <c r="C239" s="162">
        <v>83</v>
      </c>
      <c r="D239" s="129">
        <v>0</v>
      </c>
      <c r="E239" s="133">
        <v>0</v>
      </c>
      <c r="F239" s="134">
        <v>29</v>
      </c>
      <c r="G239" s="133">
        <v>34.939759036144579</v>
      </c>
      <c r="H239" s="162">
        <v>27</v>
      </c>
      <c r="I239" s="138">
        <v>32.53012048192771</v>
      </c>
      <c r="J239" s="134">
        <v>23</v>
      </c>
      <c r="K239" s="133">
        <v>27.710843373493976</v>
      </c>
      <c r="L239" s="129">
        <v>2</v>
      </c>
      <c r="M239" s="133">
        <v>2.4096385542168677</v>
      </c>
      <c r="N239" s="129">
        <v>0</v>
      </c>
      <c r="O239" s="138">
        <v>0</v>
      </c>
      <c r="P239" s="129">
        <v>0</v>
      </c>
      <c r="Q239" s="133">
        <v>0</v>
      </c>
      <c r="R239" s="129">
        <v>1</v>
      </c>
      <c r="S239" s="133">
        <v>1.2048192771084338</v>
      </c>
      <c r="T239" s="134">
        <v>1</v>
      </c>
      <c r="U239" s="133">
        <v>1.2048192771084338</v>
      </c>
      <c r="V239" s="129">
        <v>0</v>
      </c>
      <c r="W239" s="133">
        <v>0</v>
      </c>
      <c r="X239" s="129">
        <v>0</v>
      </c>
      <c r="Y239" s="133">
        <v>0</v>
      </c>
      <c r="Z239" s="129">
        <v>0</v>
      </c>
      <c r="AA239" s="136">
        <v>0</v>
      </c>
    </row>
    <row r="240" spans="2:27">
      <c r="B240" s="209" t="s">
        <v>311</v>
      </c>
      <c r="C240" s="162">
        <v>62</v>
      </c>
      <c r="D240" s="129">
        <v>1</v>
      </c>
      <c r="E240" s="133">
        <v>1.6129032258064515</v>
      </c>
      <c r="F240" s="134">
        <v>20</v>
      </c>
      <c r="G240" s="133">
        <v>32.258064516129032</v>
      </c>
      <c r="H240" s="162">
        <v>22</v>
      </c>
      <c r="I240" s="138">
        <v>35.483870967741936</v>
      </c>
      <c r="J240" s="134">
        <v>13</v>
      </c>
      <c r="K240" s="133">
        <v>20.967741935483872</v>
      </c>
      <c r="L240" s="129">
        <v>0</v>
      </c>
      <c r="M240" s="133">
        <v>0</v>
      </c>
      <c r="N240" s="129">
        <v>0</v>
      </c>
      <c r="O240" s="138">
        <v>0</v>
      </c>
      <c r="P240" s="134">
        <v>2</v>
      </c>
      <c r="Q240" s="133">
        <v>3.225806451612903</v>
      </c>
      <c r="R240" s="129">
        <v>0</v>
      </c>
      <c r="S240" s="133">
        <v>0</v>
      </c>
      <c r="T240" s="134">
        <v>1</v>
      </c>
      <c r="U240" s="133">
        <v>1.6129032258064515</v>
      </c>
      <c r="V240" s="134">
        <v>0</v>
      </c>
      <c r="W240" s="133">
        <v>0</v>
      </c>
      <c r="X240" s="129">
        <v>1</v>
      </c>
      <c r="Y240" s="133">
        <v>1.6129032258064515</v>
      </c>
      <c r="Z240" s="129">
        <v>2</v>
      </c>
      <c r="AA240" s="136">
        <v>3.225806451612903</v>
      </c>
    </row>
    <row r="241" spans="2:27">
      <c r="B241" s="209" t="s">
        <v>312</v>
      </c>
      <c r="C241" s="162">
        <v>86</v>
      </c>
      <c r="D241" s="129">
        <v>2</v>
      </c>
      <c r="E241" s="133">
        <v>2.3255813953488373</v>
      </c>
      <c r="F241" s="134">
        <v>34</v>
      </c>
      <c r="G241" s="133">
        <v>39.534883720930232</v>
      </c>
      <c r="H241" s="162">
        <v>30</v>
      </c>
      <c r="I241" s="138">
        <v>34.883720930232556</v>
      </c>
      <c r="J241" s="134">
        <v>16</v>
      </c>
      <c r="K241" s="133">
        <v>18.604651162790699</v>
      </c>
      <c r="L241" s="129">
        <v>0</v>
      </c>
      <c r="M241" s="133">
        <v>0</v>
      </c>
      <c r="N241" s="129">
        <v>1</v>
      </c>
      <c r="O241" s="138">
        <v>1.1627906976744187</v>
      </c>
      <c r="P241" s="129">
        <v>0</v>
      </c>
      <c r="Q241" s="133">
        <v>0</v>
      </c>
      <c r="R241" s="129">
        <v>1</v>
      </c>
      <c r="S241" s="133">
        <v>1.1627906976744187</v>
      </c>
      <c r="T241" s="129">
        <v>1</v>
      </c>
      <c r="U241" s="133">
        <v>1.1627906976744187</v>
      </c>
      <c r="V241" s="134">
        <v>0</v>
      </c>
      <c r="W241" s="133">
        <v>0</v>
      </c>
      <c r="X241" s="129">
        <v>1</v>
      </c>
      <c r="Y241" s="133">
        <v>1.1627906976744187</v>
      </c>
      <c r="Z241" s="129">
        <v>0</v>
      </c>
      <c r="AA241" s="136">
        <v>0</v>
      </c>
    </row>
    <row r="242" spans="2:27">
      <c r="B242" s="209" t="s">
        <v>313</v>
      </c>
      <c r="C242" s="162">
        <v>225</v>
      </c>
      <c r="D242" s="134">
        <v>1</v>
      </c>
      <c r="E242" s="133">
        <v>0.44444444444444442</v>
      </c>
      <c r="F242" s="134">
        <v>105</v>
      </c>
      <c r="G242" s="133">
        <v>46.666666666666664</v>
      </c>
      <c r="H242" s="162">
        <v>65</v>
      </c>
      <c r="I242" s="138">
        <v>28.888888888888886</v>
      </c>
      <c r="J242" s="134">
        <v>24</v>
      </c>
      <c r="K242" s="133">
        <v>10.666666666666668</v>
      </c>
      <c r="L242" s="129">
        <v>0</v>
      </c>
      <c r="M242" s="133">
        <v>0</v>
      </c>
      <c r="N242" s="129">
        <v>0</v>
      </c>
      <c r="O242" s="138">
        <v>0</v>
      </c>
      <c r="P242" s="129">
        <v>4</v>
      </c>
      <c r="Q242" s="133">
        <v>1.7777777777777777</v>
      </c>
      <c r="R242" s="129">
        <v>0</v>
      </c>
      <c r="S242" s="133">
        <v>0</v>
      </c>
      <c r="T242" s="134">
        <v>5</v>
      </c>
      <c r="U242" s="133">
        <v>2.2222222222222223</v>
      </c>
      <c r="V242" s="134">
        <v>0</v>
      </c>
      <c r="W242" s="133">
        <v>0</v>
      </c>
      <c r="X242" s="129">
        <v>10</v>
      </c>
      <c r="Y242" s="133">
        <v>4.4444444444444446</v>
      </c>
      <c r="Z242" s="129">
        <v>11</v>
      </c>
      <c r="AA242" s="136">
        <v>4.8888888888888893</v>
      </c>
    </row>
    <row r="243" spans="2:27">
      <c r="B243" s="209" t="s">
        <v>314</v>
      </c>
      <c r="C243" s="162">
        <v>233</v>
      </c>
      <c r="D243" s="134">
        <v>2</v>
      </c>
      <c r="E243" s="133">
        <v>0.85836909871244638</v>
      </c>
      <c r="F243" s="134">
        <v>46</v>
      </c>
      <c r="G243" s="133">
        <v>19.742489270386265</v>
      </c>
      <c r="H243" s="162">
        <v>81</v>
      </c>
      <c r="I243" s="138">
        <v>34.763948497854074</v>
      </c>
      <c r="J243" s="134">
        <v>77</v>
      </c>
      <c r="K243" s="133">
        <v>33.047210300429185</v>
      </c>
      <c r="L243" s="134">
        <v>5</v>
      </c>
      <c r="M243" s="133">
        <v>2.1459227467811157</v>
      </c>
      <c r="N243" s="129">
        <v>0</v>
      </c>
      <c r="O243" s="138">
        <v>0</v>
      </c>
      <c r="P243" s="134">
        <v>13</v>
      </c>
      <c r="Q243" s="133">
        <v>5.5793991416309012</v>
      </c>
      <c r="R243" s="134">
        <v>5</v>
      </c>
      <c r="S243" s="133">
        <v>2.1459227467811157</v>
      </c>
      <c r="T243" s="134">
        <v>4</v>
      </c>
      <c r="U243" s="133">
        <v>1.7167381974248928</v>
      </c>
      <c r="V243" s="134">
        <v>0</v>
      </c>
      <c r="W243" s="133">
        <v>0</v>
      </c>
      <c r="X243" s="129">
        <v>0</v>
      </c>
      <c r="Y243" s="133">
        <v>0</v>
      </c>
      <c r="Z243" s="129">
        <v>0</v>
      </c>
      <c r="AA243" s="136">
        <v>0</v>
      </c>
    </row>
    <row r="244" spans="2:27">
      <c r="B244" s="209" t="s">
        <v>315</v>
      </c>
      <c r="C244" s="162">
        <v>154</v>
      </c>
      <c r="D244" s="129">
        <v>0</v>
      </c>
      <c r="E244" s="133">
        <v>0</v>
      </c>
      <c r="F244" s="134">
        <v>56</v>
      </c>
      <c r="G244" s="133">
        <v>36.363636363636367</v>
      </c>
      <c r="H244" s="162">
        <v>50</v>
      </c>
      <c r="I244" s="138">
        <v>32.467532467532465</v>
      </c>
      <c r="J244" s="134">
        <v>33</v>
      </c>
      <c r="K244" s="133">
        <v>21.428571428571427</v>
      </c>
      <c r="L244" s="129">
        <v>1</v>
      </c>
      <c r="M244" s="133">
        <v>0.64935064935064934</v>
      </c>
      <c r="N244" s="129">
        <v>1</v>
      </c>
      <c r="O244" s="138">
        <v>0.64935064935064934</v>
      </c>
      <c r="P244" s="134">
        <v>6</v>
      </c>
      <c r="Q244" s="133">
        <v>3.8961038961038961</v>
      </c>
      <c r="R244" s="134">
        <v>2</v>
      </c>
      <c r="S244" s="133">
        <v>1.2987012987012987</v>
      </c>
      <c r="T244" s="134">
        <v>2</v>
      </c>
      <c r="U244" s="133">
        <v>1.2987012987012987</v>
      </c>
      <c r="V244" s="134">
        <v>0</v>
      </c>
      <c r="W244" s="133">
        <v>0</v>
      </c>
      <c r="X244" s="129">
        <v>1</v>
      </c>
      <c r="Y244" s="133">
        <v>0.64935064935064934</v>
      </c>
      <c r="Z244" s="129">
        <v>2</v>
      </c>
      <c r="AA244" s="136">
        <v>1.2987012987012987</v>
      </c>
    </row>
    <row r="245" spans="2:27">
      <c r="B245" s="209" t="s">
        <v>316</v>
      </c>
      <c r="C245" s="162">
        <v>65</v>
      </c>
      <c r="D245" s="129">
        <v>3</v>
      </c>
      <c r="E245" s="133">
        <v>4.6153846153846159</v>
      </c>
      <c r="F245" s="134">
        <v>11</v>
      </c>
      <c r="G245" s="133">
        <v>16.923076923076923</v>
      </c>
      <c r="H245" s="162">
        <v>18</v>
      </c>
      <c r="I245" s="138">
        <v>27.692307692307693</v>
      </c>
      <c r="J245" s="134">
        <v>23</v>
      </c>
      <c r="K245" s="133">
        <v>35.384615384615387</v>
      </c>
      <c r="L245" s="129">
        <v>0</v>
      </c>
      <c r="M245" s="133">
        <v>0</v>
      </c>
      <c r="N245" s="129">
        <v>0</v>
      </c>
      <c r="O245" s="138">
        <v>0</v>
      </c>
      <c r="P245" s="134">
        <v>0</v>
      </c>
      <c r="Q245" s="133">
        <v>0</v>
      </c>
      <c r="R245" s="134">
        <v>2</v>
      </c>
      <c r="S245" s="133">
        <v>3.0769230769230771</v>
      </c>
      <c r="T245" s="129">
        <v>0</v>
      </c>
      <c r="U245" s="133">
        <v>0</v>
      </c>
      <c r="V245" s="134">
        <v>0</v>
      </c>
      <c r="W245" s="155">
        <v>0</v>
      </c>
      <c r="X245" s="129">
        <v>0</v>
      </c>
      <c r="Y245" s="133">
        <v>0</v>
      </c>
      <c r="Z245" s="129">
        <v>8</v>
      </c>
      <c r="AA245" s="136">
        <v>12.307692307692308</v>
      </c>
    </row>
    <row r="246" spans="2:27">
      <c r="B246" s="209" t="s">
        <v>317</v>
      </c>
      <c r="C246" s="162">
        <v>106</v>
      </c>
      <c r="D246" s="129">
        <v>0</v>
      </c>
      <c r="E246" s="133">
        <v>0</v>
      </c>
      <c r="F246" s="134">
        <v>24</v>
      </c>
      <c r="G246" s="133">
        <v>22.641509433962266</v>
      </c>
      <c r="H246" s="162">
        <v>48</v>
      </c>
      <c r="I246" s="138">
        <v>45.283018867924532</v>
      </c>
      <c r="J246" s="134">
        <v>22</v>
      </c>
      <c r="K246" s="133">
        <v>20.754716981132077</v>
      </c>
      <c r="L246" s="134">
        <v>0</v>
      </c>
      <c r="M246" s="133">
        <v>0</v>
      </c>
      <c r="N246" s="129">
        <v>0</v>
      </c>
      <c r="O246" s="138">
        <v>0</v>
      </c>
      <c r="P246" s="134">
        <v>4</v>
      </c>
      <c r="Q246" s="133">
        <v>3.7735849056603774</v>
      </c>
      <c r="R246" s="129">
        <v>1</v>
      </c>
      <c r="S246" s="133">
        <v>0.94339622641509435</v>
      </c>
      <c r="T246" s="135">
        <v>3</v>
      </c>
      <c r="U246" s="133">
        <v>2.8301886792452833</v>
      </c>
      <c r="V246" s="134">
        <v>0</v>
      </c>
      <c r="W246" s="155">
        <v>0</v>
      </c>
      <c r="X246" s="129">
        <v>1</v>
      </c>
      <c r="Y246" s="133">
        <v>0.94339622641509435</v>
      </c>
      <c r="Z246" s="129">
        <v>3</v>
      </c>
      <c r="AA246" s="136">
        <v>2.8301886792452833</v>
      </c>
    </row>
    <row r="247" spans="2:27">
      <c r="B247" s="209" t="s">
        <v>318</v>
      </c>
      <c r="C247" s="162">
        <v>392</v>
      </c>
      <c r="D247" s="129">
        <v>4</v>
      </c>
      <c r="E247" s="133">
        <v>1.0204081632653061</v>
      </c>
      <c r="F247" s="134">
        <v>128</v>
      </c>
      <c r="G247" s="133">
        <v>32.653061224489797</v>
      </c>
      <c r="H247" s="162">
        <v>102</v>
      </c>
      <c r="I247" s="138">
        <v>26.020408163265309</v>
      </c>
      <c r="J247" s="134">
        <v>77</v>
      </c>
      <c r="K247" s="133">
        <v>19.642857142857142</v>
      </c>
      <c r="L247" s="134">
        <v>6</v>
      </c>
      <c r="M247" s="133">
        <v>1.5306122448979591</v>
      </c>
      <c r="N247" s="162">
        <v>1</v>
      </c>
      <c r="O247" s="138">
        <v>0.25510204081632654</v>
      </c>
      <c r="P247" s="134">
        <v>11</v>
      </c>
      <c r="Q247" s="133">
        <v>2.806122448979592</v>
      </c>
      <c r="R247" s="134">
        <v>2</v>
      </c>
      <c r="S247" s="133">
        <v>0.51020408163265307</v>
      </c>
      <c r="T247" s="134">
        <v>8</v>
      </c>
      <c r="U247" s="133">
        <v>2.0408163265306123</v>
      </c>
      <c r="V247" s="134">
        <v>0</v>
      </c>
      <c r="W247" s="138">
        <v>0</v>
      </c>
      <c r="X247" s="129">
        <v>33</v>
      </c>
      <c r="Y247" s="133">
        <v>8.4183673469387745</v>
      </c>
      <c r="Z247" s="129">
        <v>20</v>
      </c>
      <c r="AA247" s="136">
        <v>5.1020408163265305</v>
      </c>
    </row>
    <row r="248" spans="2:27">
      <c r="B248" s="209" t="s">
        <v>319</v>
      </c>
      <c r="C248" s="162">
        <v>56</v>
      </c>
      <c r="D248" s="129">
        <v>1</v>
      </c>
      <c r="E248" s="133">
        <v>1.7857142857142856</v>
      </c>
      <c r="F248" s="134">
        <v>18</v>
      </c>
      <c r="G248" s="133">
        <v>32.142857142857146</v>
      </c>
      <c r="H248" s="162">
        <v>19</v>
      </c>
      <c r="I248" s="138">
        <v>33.928571428571431</v>
      </c>
      <c r="J248" s="134">
        <v>14</v>
      </c>
      <c r="K248" s="133">
        <v>25</v>
      </c>
      <c r="L248" s="129">
        <v>0</v>
      </c>
      <c r="M248" s="133">
        <v>0</v>
      </c>
      <c r="N248" s="129">
        <v>0</v>
      </c>
      <c r="O248" s="138">
        <v>0</v>
      </c>
      <c r="P248" s="129">
        <v>2</v>
      </c>
      <c r="Q248" s="133">
        <v>3.5714285714285712</v>
      </c>
      <c r="R248" s="129">
        <v>0</v>
      </c>
      <c r="S248" s="133">
        <v>0</v>
      </c>
      <c r="T248" s="134">
        <v>1</v>
      </c>
      <c r="U248" s="133">
        <v>1.7857142857142856</v>
      </c>
      <c r="V248" s="134">
        <v>0</v>
      </c>
      <c r="W248" s="155">
        <v>0</v>
      </c>
      <c r="X248" s="129">
        <v>0</v>
      </c>
      <c r="Y248" s="133">
        <v>0</v>
      </c>
      <c r="Z248" s="129">
        <v>1</v>
      </c>
      <c r="AA248" s="136">
        <v>1.7857142857142856</v>
      </c>
    </row>
    <row r="249" spans="2:27" ht="13.5" thickBot="1">
      <c r="B249" s="211" t="s">
        <v>320</v>
      </c>
      <c r="C249" s="165">
        <v>70</v>
      </c>
      <c r="D249" s="129">
        <v>0</v>
      </c>
      <c r="E249" s="155">
        <v>0</v>
      </c>
      <c r="F249" s="135">
        <v>25</v>
      </c>
      <c r="G249" s="155">
        <v>35.714285714285715</v>
      </c>
      <c r="H249" s="165">
        <v>17</v>
      </c>
      <c r="I249" s="164">
        <v>24.285714285714285</v>
      </c>
      <c r="J249" s="135">
        <v>23</v>
      </c>
      <c r="K249" s="155">
        <v>32.857142857142854</v>
      </c>
      <c r="L249" s="129">
        <v>1</v>
      </c>
      <c r="M249" s="155">
        <v>1.4285714285714286</v>
      </c>
      <c r="N249" s="129">
        <v>0</v>
      </c>
      <c r="O249" s="164">
        <v>0</v>
      </c>
      <c r="P249" s="135">
        <v>1</v>
      </c>
      <c r="Q249" s="155">
        <v>1.4285714285714286</v>
      </c>
      <c r="R249" s="129">
        <v>1</v>
      </c>
      <c r="S249" s="155">
        <v>1.4285714285714286</v>
      </c>
      <c r="T249" s="134">
        <v>0</v>
      </c>
      <c r="U249" s="155">
        <v>0</v>
      </c>
      <c r="V249" s="134">
        <v>0</v>
      </c>
      <c r="W249" s="155">
        <v>0</v>
      </c>
      <c r="X249" s="129">
        <v>1</v>
      </c>
      <c r="Y249" s="155">
        <v>1.4285714285714286</v>
      </c>
      <c r="Z249" s="129">
        <v>1</v>
      </c>
      <c r="AA249" s="157">
        <v>1.4285714285714286</v>
      </c>
    </row>
    <row r="250" spans="2:27" ht="13.5" thickBot="1">
      <c r="B250" s="121" t="s">
        <v>109</v>
      </c>
      <c r="C250" s="123">
        <v>3806</v>
      </c>
      <c r="D250" s="152">
        <v>37</v>
      </c>
      <c r="E250" s="124">
        <v>0.97214923804519182</v>
      </c>
      <c r="F250" s="152">
        <v>1260</v>
      </c>
      <c r="G250" s="124">
        <v>33.105622700998424</v>
      </c>
      <c r="H250" s="153">
        <v>1152</v>
      </c>
      <c r="I250" s="122">
        <v>30.267997898055704</v>
      </c>
      <c r="J250" s="152">
        <v>870</v>
      </c>
      <c r="K250" s="124">
        <v>22.858644245927483</v>
      </c>
      <c r="L250" s="152">
        <v>40</v>
      </c>
      <c r="M250" s="124">
        <v>1.0509721492380453</v>
      </c>
      <c r="N250" s="153">
        <v>8</v>
      </c>
      <c r="O250" s="122">
        <v>0.21019442984760903</v>
      </c>
      <c r="P250" s="152">
        <v>91</v>
      </c>
      <c r="Q250" s="124">
        <v>2.3909616395165525</v>
      </c>
      <c r="R250" s="152">
        <v>54</v>
      </c>
      <c r="S250" s="124">
        <v>1.418812401471361</v>
      </c>
      <c r="T250" s="152">
        <v>86</v>
      </c>
      <c r="U250" s="124">
        <v>2.2595901208617972</v>
      </c>
      <c r="V250" s="153">
        <v>2</v>
      </c>
      <c r="W250" s="124">
        <v>5.2548607461902257E-2</v>
      </c>
      <c r="X250" s="152">
        <v>131</v>
      </c>
      <c r="Y250" s="124">
        <v>3.4419337887545982</v>
      </c>
      <c r="Z250" s="152">
        <v>75</v>
      </c>
      <c r="AA250" s="125">
        <v>1.9705727798213348</v>
      </c>
    </row>
    <row r="251" spans="2:27">
      <c r="B251" s="139" t="s">
        <v>353</v>
      </c>
    </row>
    <row r="252" spans="2:27">
      <c r="B252" s="173"/>
    </row>
    <row r="253" spans="2:27">
      <c r="B253" s="173"/>
    </row>
    <row r="257" spans="2:13" ht="33.75" customHeight="1" thickBot="1">
      <c r="B257" s="720" t="s">
        <v>709</v>
      </c>
      <c r="C257" s="720"/>
      <c r="D257" s="720"/>
      <c r="E257" s="720"/>
      <c r="F257" s="720"/>
      <c r="G257" s="720"/>
      <c r="H257" s="720"/>
      <c r="I257" s="720"/>
      <c r="J257" s="720"/>
      <c r="K257" s="720"/>
      <c r="L257" s="720"/>
      <c r="M257" s="720"/>
    </row>
    <row r="258" spans="2:13">
      <c r="B258" s="721" t="s">
        <v>400</v>
      </c>
      <c r="C258" s="708" t="s">
        <v>162</v>
      </c>
      <c r="D258" s="723" t="s">
        <v>347</v>
      </c>
      <c r="E258" s="724"/>
      <c r="F258" s="723" t="s">
        <v>348</v>
      </c>
      <c r="G258" s="724"/>
      <c r="H258" s="723" t="s">
        <v>687</v>
      </c>
      <c r="I258" s="724"/>
      <c r="J258" s="723" t="s">
        <v>349</v>
      </c>
      <c r="K258" s="724"/>
      <c r="L258" s="723" t="s">
        <v>350</v>
      </c>
      <c r="M258" s="725"/>
    </row>
    <row r="259" spans="2:13">
      <c r="B259" s="722"/>
      <c r="C259" s="709"/>
      <c r="D259" s="140" t="s">
        <v>351</v>
      </c>
      <c r="E259" s="141" t="s">
        <v>204</v>
      </c>
      <c r="F259" s="140" t="s">
        <v>351</v>
      </c>
      <c r="G259" s="141" t="s">
        <v>204</v>
      </c>
      <c r="H259" s="140" t="s">
        <v>351</v>
      </c>
      <c r="I259" s="141" t="s">
        <v>204</v>
      </c>
      <c r="J259" s="140" t="s">
        <v>351</v>
      </c>
      <c r="K259" s="141" t="s">
        <v>204</v>
      </c>
      <c r="L259" s="140" t="s">
        <v>351</v>
      </c>
      <c r="M259" s="142" t="s">
        <v>204</v>
      </c>
    </row>
    <row r="260" spans="2:13" ht="13.5" thickBot="1">
      <c r="B260" s="196" t="s">
        <v>152</v>
      </c>
      <c r="C260" s="145">
        <v>74358</v>
      </c>
      <c r="D260" s="145">
        <v>32907</v>
      </c>
      <c r="E260" s="146">
        <v>44.254821270071815</v>
      </c>
      <c r="F260" s="145">
        <v>35838</v>
      </c>
      <c r="G260" s="146">
        <v>48.196562575647548</v>
      </c>
      <c r="H260" s="147">
        <v>1540</v>
      </c>
      <c r="I260" s="146">
        <v>2.0710616208074453</v>
      </c>
      <c r="J260" s="145">
        <v>36</v>
      </c>
      <c r="K260" s="146">
        <v>4.841442749939482E-2</v>
      </c>
      <c r="L260" s="145">
        <v>4037</v>
      </c>
      <c r="M260" s="148">
        <v>5.4291401059738025</v>
      </c>
    </row>
    <row r="261" spans="2:13">
      <c r="B261" s="187" t="s">
        <v>298</v>
      </c>
      <c r="C261" s="128">
        <v>254</v>
      </c>
      <c r="D261" s="129">
        <v>109</v>
      </c>
      <c r="E261" s="130">
        <v>42.913385826771652</v>
      </c>
      <c r="F261" s="129">
        <v>125</v>
      </c>
      <c r="G261" s="130">
        <v>49.212598425196852</v>
      </c>
      <c r="H261" s="188">
        <v>5</v>
      </c>
      <c r="I261" s="127">
        <v>1.9685039370078741</v>
      </c>
      <c r="J261" s="129">
        <v>0</v>
      </c>
      <c r="K261" s="130">
        <v>0</v>
      </c>
      <c r="L261" s="129">
        <v>15</v>
      </c>
      <c r="M261" s="131">
        <v>5.9055118110236222</v>
      </c>
    </row>
    <row r="262" spans="2:13">
      <c r="B262" s="209" t="s">
        <v>299</v>
      </c>
      <c r="C262" s="162">
        <v>523</v>
      </c>
      <c r="D262" s="134">
        <v>75</v>
      </c>
      <c r="E262" s="133">
        <v>14.340344168260039</v>
      </c>
      <c r="F262" s="134">
        <v>406</v>
      </c>
      <c r="G262" s="133">
        <v>77.629063097514333</v>
      </c>
      <c r="H262" s="210">
        <v>15</v>
      </c>
      <c r="I262" s="138">
        <v>2.8680688336520075</v>
      </c>
      <c r="J262" s="134">
        <v>1</v>
      </c>
      <c r="K262" s="133">
        <v>0.19120458891013384</v>
      </c>
      <c r="L262" s="134">
        <v>26</v>
      </c>
      <c r="M262" s="136">
        <v>4.9713193116634802</v>
      </c>
    </row>
    <row r="263" spans="2:13">
      <c r="B263" s="209" t="s">
        <v>300</v>
      </c>
      <c r="C263" s="162">
        <v>47</v>
      </c>
      <c r="D263" s="134">
        <v>9</v>
      </c>
      <c r="E263" s="133">
        <v>19.148936170212767</v>
      </c>
      <c r="F263" s="134">
        <v>35</v>
      </c>
      <c r="G263" s="133">
        <v>74.468085106382972</v>
      </c>
      <c r="H263" s="190">
        <v>0</v>
      </c>
      <c r="I263" s="138">
        <v>0</v>
      </c>
      <c r="J263" s="134">
        <v>0</v>
      </c>
      <c r="K263" s="133">
        <v>0</v>
      </c>
      <c r="L263" s="134">
        <v>3</v>
      </c>
      <c r="M263" s="136">
        <v>6.3829787234042552</v>
      </c>
    </row>
    <row r="264" spans="2:13">
      <c r="B264" s="209" t="s">
        <v>301</v>
      </c>
      <c r="C264" s="162">
        <v>98</v>
      </c>
      <c r="D264" s="134">
        <v>10</v>
      </c>
      <c r="E264" s="133">
        <v>10.204081632653061</v>
      </c>
      <c r="F264" s="134">
        <v>82</v>
      </c>
      <c r="G264" s="133">
        <v>83.673469387755105</v>
      </c>
      <c r="H264" s="190">
        <v>2</v>
      </c>
      <c r="I264" s="138">
        <v>2.0408163265306123</v>
      </c>
      <c r="J264" s="134">
        <v>0</v>
      </c>
      <c r="K264" s="133">
        <v>0</v>
      </c>
      <c r="L264" s="134">
        <v>4</v>
      </c>
      <c r="M264" s="136">
        <v>4.0816326530612246</v>
      </c>
    </row>
    <row r="265" spans="2:13">
      <c r="B265" s="209" t="s">
        <v>302</v>
      </c>
      <c r="C265" s="162">
        <v>238</v>
      </c>
      <c r="D265" s="134">
        <v>15</v>
      </c>
      <c r="E265" s="133">
        <v>6.3025210084033612</v>
      </c>
      <c r="F265" s="134">
        <v>215</v>
      </c>
      <c r="G265" s="133">
        <v>90.336134453781511</v>
      </c>
      <c r="H265" s="190">
        <v>4</v>
      </c>
      <c r="I265" s="138">
        <v>1.680672268907563</v>
      </c>
      <c r="J265" s="134">
        <v>0</v>
      </c>
      <c r="K265" s="133">
        <v>0</v>
      </c>
      <c r="L265" s="134">
        <v>4</v>
      </c>
      <c r="M265" s="136">
        <v>1.680672268907563</v>
      </c>
    </row>
    <row r="266" spans="2:13">
      <c r="B266" s="209" t="s">
        <v>303</v>
      </c>
      <c r="C266" s="162">
        <v>33</v>
      </c>
      <c r="D266" s="134">
        <v>6</v>
      </c>
      <c r="E266" s="133">
        <v>18.181818181818183</v>
      </c>
      <c r="F266" s="134">
        <v>26</v>
      </c>
      <c r="G266" s="133">
        <v>78.787878787878782</v>
      </c>
      <c r="H266" s="210">
        <v>0</v>
      </c>
      <c r="I266" s="138">
        <v>0</v>
      </c>
      <c r="J266" s="134">
        <v>0</v>
      </c>
      <c r="K266" s="133">
        <v>0</v>
      </c>
      <c r="L266" s="134">
        <v>1</v>
      </c>
      <c r="M266" s="136">
        <v>3.0303030303030303</v>
      </c>
    </row>
    <row r="267" spans="2:13">
      <c r="B267" s="209" t="s">
        <v>304</v>
      </c>
      <c r="C267" s="162">
        <v>393</v>
      </c>
      <c r="D267" s="134">
        <v>61</v>
      </c>
      <c r="E267" s="133">
        <v>15.521628498727736</v>
      </c>
      <c r="F267" s="134">
        <v>316</v>
      </c>
      <c r="G267" s="133">
        <v>80.407124681933837</v>
      </c>
      <c r="H267" s="190">
        <v>3</v>
      </c>
      <c r="I267" s="138">
        <v>0.76335877862595414</v>
      </c>
      <c r="J267" s="134">
        <v>0</v>
      </c>
      <c r="K267" s="133">
        <v>0</v>
      </c>
      <c r="L267" s="134">
        <v>13</v>
      </c>
      <c r="M267" s="136">
        <v>3.3078880407124678</v>
      </c>
    </row>
    <row r="268" spans="2:13">
      <c r="B268" s="209" t="s">
        <v>305</v>
      </c>
      <c r="C268" s="162">
        <v>201</v>
      </c>
      <c r="D268" s="134">
        <v>21</v>
      </c>
      <c r="E268" s="133">
        <v>10.44776119402985</v>
      </c>
      <c r="F268" s="134">
        <v>169</v>
      </c>
      <c r="G268" s="133">
        <v>84.079601990049753</v>
      </c>
      <c r="H268" s="210">
        <v>2</v>
      </c>
      <c r="I268" s="138">
        <v>0.99502487562189057</v>
      </c>
      <c r="J268" s="134">
        <v>0</v>
      </c>
      <c r="K268" s="133">
        <v>0</v>
      </c>
      <c r="L268" s="134">
        <v>9</v>
      </c>
      <c r="M268" s="136">
        <v>4.4776119402985071</v>
      </c>
    </row>
    <row r="269" spans="2:13">
      <c r="B269" s="209" t="s">
        <v>306</v>
      </c>
      <c r="C269" s="162">
        <v>157</v>
      </c>
      <c r="D269" s="134">
        <v>59</v>
      </c>
      <c r="E269" s="133">
        <v>37.579617834394909</v>
      </c>
      <c r="F269" s="134">
        <v>76</v>
      </c>
      <c r="G269" s="133">
        <v>48.407643312101911</v>
      </c>
      <c r="H269" s="210">
        <v>5</v>
      </c>
      <c r="I269" s="138">
        <v>3.1847133757961785</v>
      </c>
      <c r="J269" s="134">
        <v>0</v>
      </c>
      <c r="K269" s="133">
        <v>0</v>
      </c>
      <c r="L269" s="134">
        <v>17</v>
      </c>
      <c r="M269" s="136">
        <v>10.828025477707007</v>
      </c>
    </row>
    <row r="270" spans="2:13">
      <c r="B270" s="209" t="s">
        <v>307</v>
      </c>
      <c r="C270" s="162">
        <v>49</v>
      </c>
      <c r="D270" s="134">
        <v>13</v>
      </c>
      <c r="E270" s="133">
        <v>26.530612244897959</v>
      </c>
      <c r="F270" s="134">
        <v>34</v>
      </c>
      <c r="G270" s="133">
        <v>69.387755102040813</v>
      </c>
      <c r="H270" s="190">
        <v>0</v>
      </c>
      <c r="I270" s="138">
        <v>0</v>
      </c>
      <c r="J270" s="134">
        <v>0</v>
      </c>
      <c r="K270" s="133">
        <v>0</v>
      </c>
      <c r="L270" s="134">
        <v>2</v>
      </c>
      <c r="M270" s="136">
        <v>4.0816326530612246</v>
      </c>
    </row>
    <row r="271" spans="2:13">
      <c r="B271" s="209" t="s">
        <v>308</v>
      </c>
      <c r="C271" s="162">
        <v>165</v>
      </c>
      <c r="D271" s="134">
        <v>17</v>
      </c>
      <c r="E271" s="133">
        <v>10.303030303030303</v>
      </c>
      <c r="F271" s="134">
        <v>140</v>
      </c>
      <c r="G271" s="133">
        <v>84.848484848484844</v>
      </c>
      <c r="H271" s="190">
        <v>5</v>
      </c>
      <c r="I271" s="138">
        <v>3.0303030303030303</v>
      </c>
      <c r="J271" s="134">
        <v>0</v>
      </c>
      <c r="K271" s="133">
        <v>0</v>
      </c>
      <c r="L271" s="134">
        <v>3</v>
      </c>
      <c r="M271" s="136">
        <v>1.8181818181818181</v>
      </c>
    </row>
    <row r="272" spans="2:13">
      <c r="B272" s="209" t="s">
        <v>309</v>
      </c>
      <c r="C272" s="162">
        <v>116</v>
      </c>
      <c r="D272" s="134">
        <v>29</v>
      </c>
      <c r="E272" s="133">
        <v>25</v>
      </c>
      <c r="F272" s="134">
        <v>82</v>
      </c>
      <c r="G272" s="133">
        <v>70.689655172413794</v>
      </c>
      <c r="H272" s="210">
        <v>3</v>
      </c>
      <c r="I272" s="138">
        <v>2.5862068965517242</v>
      </c>
      <c r="J272" s="134">
        <v>0</v>
      </c>
      <c r="K272" s="133">
        <v>0</v>
      </c>
      <c r="L272" s="134">
        <v>2</v>
      </c>
      <c r="M272" s="136">
        <v>1.7241379310344827</v>
      </c>
    </row>
    <row r="273" spans="2:13">
      <c r="B273" s="209" t="s">
        <v>310</v>
      </c>
      <c r="C273" s="162">
        <v>83</v>
      </c>
      <c r="D273" s="134">
        <v>23</v>
      </c>
      <c r="E273" s="133">
        <v>27.710843373493976</v>
      </c>
      <c r="F273" s="134">
        <v>56</v>
      </c>
      <c r="G273" s="133">
        <v>67.46987951807229</v>
      </c>
      <c r="H273" s="190">
        <v>0</v>
      </c>
      <c r="I273" s="138">
        <v>0</v>
      </c>
      <c r="J273" s="134">
        <v>0</v>
      </c>
      <c r="K273" s="133">
        <v>0</v>
      </c>
      <c r="L273" s="134">
        <v>4</v>
      </c>
      <c r="M273" s="136">
        <v>4.8192771084337354</v>
      </c>
    </row>
    <row r="274" spans="2:13">
      <c r="B274" s="209" t="s">
        <v>311</v>
      </c>
      <c r="C274" s="162">
        <v>62</v>
      </c>
      <c r="D274" s="134">
        <v>12</v>
      </c>
      <c r="E274" s="133">
        <v>19.35483870967742</v>
      </c>
      <c r="F274" s="134">
        <v>49</v>
      </c>
      <c r="G274" s="133">
        <v>79.032258064516128</v>
      </c>
      <c r="H274" s="190">
        <v>0</v>
      </c>
      <c r="I274" s="138">
        <v>0</v>
      </c>
      <c r="J274" s="134">
        <v>0</v>
      </c>
      <c r="K274" s="133">
        <v>0</v>
      </c>
      <c r="L274" s="134">
        <v>1</v>
      </c>
      <c r="M274" s="136">
        <v>1.6129032258064515</v>
      </c>
    </row>
    <row r="275" spans="2:13">
      <c r="B275" s="209" t="s">
        <v>312</v>
      </c>
      <c r="C275" s="162">
        <v>86</v>
      </c>
      <c r="D275" s="134">
        <v>7</v>
      </c>
      <c r="E275" s="133">
        <v>8.1395348837209305</v>
      </c>
      <c r="F275" s="134">
        <v>78</v>
      </c>
      <c r="G275" s="133">
        <v>90.697674418604649</v>
      </c>
      <c r="H275" s="190">
        <v>1</v>
      </c>
      <c r="I275" s="138">
        <v>1.1627906976744187</v>
      </c>
      <c r="J275" s="134">
        <v>0</v>
      </c>
      <c r="K275" s="133">
        <v>0</v>
      </c>
      <c r="L275" s="134">
        <v>0</v>
      </c>
      <c r="M275" s="136">
        <v>0</v>
      </c>
    </row>
    <row r="276" spans="2:13">
      <c r="B276" s="209" t="s">
        <v>313</v>
      </c>
      <c r="C276" s="162">
        <v>225</v>
      </c>
      <c r="D276" s="134">
        <v>16</v>
      </c>
      <c r="E276" s="133">
        <v>7.1111111111111107</v>
      </c>
      <c r="F276" s="134">
        <v>202</v>
      </c>
      <c r="G276" s="133">
        <v>89.777777777777771</v>
      </c>
      <c r="H276" s="210">
        <v>2</v>
      </c>
      <c r="I276" s="138">
        <v>0.88888888888888884</v>
      </c>
      <c r="J276" s="134">
        <v>0</v>
      </c>
      <c r="K276" s="133">
        <v>0</v>
      </c>
      <c r="L276" s="134">
        <v>5</v>
      </c>
      <c r="M276" s="136">
        <v>2.2222222222222223</v>
      </c>
    </row>
    <row r="277" spans="2:13">
      <c r="B277" s="209" t="s">
        <v>314</v>
      </c>
      <c r="C277" s="162">
        <v>233</v>
      </c>
      <c r="D277" s="134">
        <v>68</v>
      </c>
      <c r="E277" s="133">
        <v>29.184549356223176</v>
      </c>
      <c r="F277" s="134">
        <v>148</v>
      </c>
      <c r="G277" s="133">
        <v>63.519313304721024</v>
      </c>
      <c r="H277" s="210">
        <v>3</v>
      </c>
      <c r="I277" s="138">
        <v>1.2875536480686696</v>
      </c>
      <c r="J277" s="134">
        <v>0</v>
      </c>
      <c r="K277" s="133">
        <v>0</v>
      </c>
      <c r="L277" s="134">
        <v>14</v>
      </c>
      <c r="M277" s="136">
        <v>6.0085836909871242</v>
      </c>
    </row>
    <row r="278" spans="2:13">
      <c r="B278" s="209" t="s">
        <v>315</v>
      </c>
      <c r="C278" s="162">
        <v>154</v>
      </c>
      <c r="D278" s="134">
        <v>38</v>
      </c>
      <c r="E278" s="133">
        <v>24.675324675324674</v>
      </c>
      <c r="F278" s="134">
        <v>104</v>
      </c>
      <c r="G278" s="133">
        <v>67.532467532467535</v>
      </c>
      <c r="H278" s="190">
        <v>3</v>
      </c>
      <c r="I278" s="138">
        <v>1.948051948051948</v>
      </c>
      <c r="J278" s="134">
        <v>0</v>
      </c>
      <c r="K278" s="133">
        <v>0</v>
      </c>
      <c r="L278" s="134">
        <v>9</v>
      </c>
      <c r="M278" s="136">
        <v>5.8441558441558437</v>
      </c>
    </row>
    <row r="279" spans="2:13">
      <c r="B279" s="209" t="s">
        <v>316</v>
      </c>
      <c r="C279" s="162">
        <v>65</v>
      </c>
      <c r="D279" s="134">
        <v>16</v>
      </c>
      <c r="E279" s="133">
        <v>24.615384615384617</v>
      </c>
      <c r="F279" s="134">
        <v>48</v>
      </c>
      <c r="G279" s="133">
        <v>73.846153846153854</v>
      </c>
      <c r="H279" s="190">
        <v>0</v>
      </c>
      <c r="I279" s="138">
        <v>0</v>
      </c>
      <c r="J279" s="134">
        <v>0</v>
      </c>
      <c r="K279" s="133">
        <v>0</v>
      </c>
      <c r="L279" s="134">
        <v>1</v>
      </c>
      <c r="M279" s="136">
        <v>1.5384615384615385</v>
      </c>
    </row>
    <row r="280" spans="2:13">
      <c r="B280" s="209" t="s">
        <v>317</v>
      </c>
      <c r="C280" s="162">
        <v>106</v>
      </c>
      <c r="D280" s="134">
        <v>48</v>
      </c>
      <c r="E280" s="133">
        <v>45.283018867924532</v>
      </c>
      <c r="F280" s="134">
        <v>49</v>
      </c>
      <c r="G280" s="133">
        <v>46.226415094339622</v>
      </c>
      <c r="H280" s="190">
        <v>2</v>
      </c>
      <c r="I280" s="138">
        <v>1.8867924528301887</v>
      </c>
      <c r="J280" s="134">
        <v>0</v>
      </c>
      <c r="K280" s="133">
        <v>0</v>
      </c>
      <c r="L280" s="134">
        <v>7</v>
      </c>
      <c r="M280" s="136">
        <v>6.6037735849056602</v>
      </c>
    </row>
    <row r="281" spans="2:13">
      <c r="B281" s="209" t="s">
        <v>318</v>
      </c>
      <c r="C281" s="162">
        <v>392</v>
      </c>
      <c r="D281" s="134">
        <v>31</v>
      </c>
      <c r="E281" s="133">
        <v>7.9081632653061229</v>
      </c>
      <c r="F281" s="134">
        <v>345</v>
      </c>
      <c r="G281" s="133">
        <v>88.010204081632651</v>
      </c>
      <c r="H281" s="210">
        <v>9</v>
      </c>
      <c r="I281" s="138">
        <v>2.295918367346939</v>
      </c>
      <c r="J281" s="134">
        <v>0</v>
      </c>
      <c r="K281" s="133">
        <v>0</v>
      </c>
      <c r="L281" s="134">
        <v>7</v>
      </c>
      <c r="M281" s="136">
        <v>1.7857142857142856</v>
      </c>
    </row>
    <row r="282" spans="2:13">
      <c r="B282" s="209" t="s">
        <v>319</v>
      </c>
      <c r="C282" s="162">
        <v>56</v>
      </c>
      <c r="D282" s="134">
        <v>6</v>
      </c>
      <c r="E282" s="133">
        <v>10.714285714285714</v>
      </c>
      <c r="F282" s="134">
        <v>48</v>
      </c>
      <c r="G282" s="133">
        <v>85.714285714285708</v>
      </c>
      <c r="H282" s="190">
        <v>0</v>
      </c>
      <c r="I282" s="138">
        <v>0</v>
      </c>
      <c r="J282" s="134">
        <v>0</v>
      </c>
      <c r="K282" s="133">
        <v>0</v>
      </c>
      <c r="L282" s="134">
        <v>2</v>
      </c>
      <c r="M282" s="136">
        <v>3.5714285714285712</v>
      </c>
    </row>
    <row r="283" spans="2:13" ht="13.5" thickBot="1">
      <c r="B283" s="211" t="s">
        <v>320</v>
      </c>
      <c r="C283" s="165">
        <v>70</v>
      </c>
      <c r="D283" s="135">
        <v>20</v>
      </c>
      <c r="E283" s="155">
        <v>28.571428571428569</v>
      </c>
      <c r="F283" s="135">
        <v>46</v>
      </c>
      <c r="G283" s="155">
        <v>65.714285714285708</v>
      </c>
      <c r="H283" s="212">
        <v>1</v>
      </c>
      <c r="I283" s="164">
        <v>1.4285714285714286</v>
      </c>
      <c r="J283" s="134">
        <v>0</v>
      </c>
      <c r="K283" s="155">
        <v>0</v>
      </c>
      <c r="L283" s="135">
        <v>3</v>
      </c>
      <c r="M283" s="157">
        <v>4.2857142857142856</v>
      </c>
    </row>
    <row r="284" spans="2:13" ht="13.5" thickBot="1">
      <c r="B284" s="121" t="s">
        <v>109</v>
      </c>
      <c r="C284" s="123">
        <v>3806</v>
      </c>
      <c r="D284" s="152">
        <v>709</v>
      </c>
      <c r="E284" s="124">
        <v>18.628481345244353</v>
      </c>
      <c r="F284" s="152">
        <v>2879</v>
      </c>
      <c r="G284" s="124">
        <v>75.643720441408306</v>
      </c>
      <c r="H284" s="153">
        <v>65</v>
      </c>
      <c r="I284" s="122">
        <v>1.7078297425118234</v>
      </c>
      <c r="J284" s="152">
        <v>1</v>
      </c>
      <c r="K284" s="124">
        <v>2.6274303730951128E-2</v>
      </c>
      <c r="L284" s="152">
        <v>152</v>
      </c>
      <c r="M284" s="125">
        <v>3.9936941671045716</v>
      </c>
    </row>
    <row r="285" spans="2:13">
      <c r="B285" s="139" t="s">
        <v>353</v>
      </c>
    </row>
    <row r="289" spans="2:9" ht="45.75" customHeight="1" thickBot="1">
      <c r="B289" s="720" t="s">
        <v>388</v>
      </c>
      <c r="C289" s="720"/>
      <c r="D289" s="720"/>
      <c r="E289" s="720"/>
      <c r="F289" s="720"/>
      <c r="G289" s="720"/>
      <c r="H289" s="720"/>
      <c r="I289" s="720"/>
    </row>
    <row r="290" spans="2:9">
      <c r="B290" s="721" t="s">
        <v>400</v>
      </c>
      <c r="C290" s="708" t="s">
        <v>162</v>
      </c>
      <c r="D290" s="723" t="s">
        <v>379</v>
      </c>
      <c r="E290" s="724"/>
      <c r="F290" s="744" t="s">
        <v>380</v>
      </c>
      <c r="G290" s="745"/>
      <c r="H290" s="723" t="s">
        <v>202</v>
      </c>
      <c r="I290" s="725"/>
    </row>
    <row r="291" spans="2:9">
      <c r="B291" s="722"/>
      <c r="C291" s="709" t="s">
        <v>191</v>
      </c>
      <c r="D291" s="140" t="s">
        <v>351</v>
      </c>
      <c r="E291" s="141" t="s">
        <v>204</v>
      </c>
      <c r="F291" s="140" t="s">
        <v>351</v>
      </c>
      <c r="G291" s="141" t="s">
        <v>204</v>
      </c>
      <c r="H291" s="140" t="s">
        <v>351</v>
      </c>
      <c r="I291" s="142" t="s">
        <v>204</v>
      </c>
    </row>
    <row r="292" spans="2:9" ht="13.5" thickBot="1">
      <c r="B292" s="196" t="s">
        <v>152</v>
      </c>
      <c r="C292" s="145">
        <v>74358</v>
      </c>
      <c r="D292" s="145">
        <v>6899</v>
      </c>
      <c r="E292" s="146">
        <v>9.2780870921756904</v>
      </c>
      <c r="F292" s="145">
        <v>67343</v>
      </c>
      <c r="G292" s="146">
        <v>90.565910863659596</v>
      </c>
      <c r="H292" s="145">
        <v>116</v>
      </c>
      <c r="I292" s="148">
        <v>0.15600204416471664</v>
      </c>
    </row>
    <row r="293" spans="2:9">
      <c r="B293" s="187" t="s">
        <v>298</v>
      </c>
      <c r="C293" s="128">
        <v>254</v>
      </c>
      <c r="D293" s="129">
        <v>25</v>
      </c>
      <c r="E293" s="130">
        <v>9.8425196850393704</v>
      </c>
      <c r="F293" s="129">
        <v>229</v>
      </c>
      <c r="G293" s="130">
        <v>90.157480314960623</v>
      </c>
      <c r="H293" s="129">
        <v>0</v>
      </c>
      <c r="I293" s="131">
        <v>0</v>
      </c>
    </row>
    <row r="294" spans="2:9">
      <c r="B294" s="209" t="s">
        <v>299</v>
      </c>
      <c r="C294" s="162">
        <v>523</v>
      </c>
      <c r="D294" s="134">
        <v>53</v>
      </c>
      <c r="E294" s="133">
        <v>10.133843212237094</v>
      </c>
      <c r="F294" s="134">
        <v>461</v>
      </c>
      <c r="G294" s="133">
        <v>88.145315487571708</v>
      </c>
      <c r="H294" s="134">
        <v>9</v>
      </c>
      <c r="I294" s="136">
        <v>1.7208413001912046</v>
      </c>
    </row>
    <row r="295" spans="2:9">
      <c r="B295" s="209" t="s">
        <v>300</v>
      </c>
      <c r="C295" s="162">
        <v>47</v>
      </c>
      <c r="D295" s="134">
        <v>5</v>
      </c>
      <c r="E295" s="133">
        <v>10.638297872340425</v>
      </c>
      <c r="F295" s="134">
        <v>42</v>
      </c>
      <c r="G295" s="133">
        <v>89.361702127659569</v>
      </c>
      <c r="H295" s="129">
        <v>0</v>
      </c>
      <c r="I295" s="136">
        <v>0</v>
      </c>
    </row>
    <row r="296" spans="2:9">
      <c r="B296" s="209" t="s">
        <v>301</v>
      </c>
      <c r="C296" s="162">
        <v>98</v>
      </c>
      <c r="D296" s="134">
        <v>5</v>
      </c>
      <c r="E296" s="133">
        <v>5.1020408163265305</v>
      </c>
      <c r="F296" s="134">
        <v>93</v>
      </c>
      <c r="G296" s="133">
        <v>94.897959183673478</v>
      </c>
      <c r="H296" s="134">
        <v>0</v>
      </c>
      <c r="I296" s="136">
        <v>0</v>
      </c>
    </row>
    <row r="297" spans="2:9">
      <c r="B297" s="209" t="s">
        <v>302</v>
      </c>
      <c r="C297" s="162">
        <v>238</v>
      </c>
      <c r="D297" s="134">
        <v>20</v>
      </c>
      <c r="E297" s="133">
        <v>8.4033613445378155</v>
      </c>
      <c r="F297" s="134">
        <v>218</v>
      </c>
      <c r="G297" s="133">
        <v>91.596638655462186</v>
      </c>
      <c r="H297" s="134">
        <v>0</v>
      </c>
      <c r="I297" s="136">
        <v>0</v>
      </c>
    </row>
    <row r="298" spans="2:9">
      <c r="B298" s="209" t="s">
        <v>303</v>
      </c>
      <c r="C298" s="162">
        <v>33</v>
      </c>
      <c r="D298" s="134">
        <v>0</v>
      </c>
      <c r="E298" s="133">
        <v>0</v>
      </c>
      <c r="F298" s="134">
        <v>33</v>
      </c>
      <c r="G298" s="133">
        <v>100</v>
      </c>
      <c r="H298" s="129">
        <v>0</v>
      </c>
      <c r="I298" s="136">
        <v>0</v>
      </c>
    </row>
    <row r="299" spans="2:9">
      <c r="B299" s="209" t="s">
        <v>304</v>
      </c>
      <c r="C299" s="162">
        <v>393</v>
      </c>
      <c r="D299" s="134">
        <v>27</v>
      </c>
      <c r="E299" s="133">
        <v>6.8702290076335881</v>
      </c>
      <c r="F299" s="134">
        <v>365</v>
      </c>
      <c r="G299" s="133">
        <v>92.87531806615776</v>
      </c>
      <c r="H299" s="129">
        <v>1</v>
      </c>
      <c r="I299" s="136">
        <v>0.2544529262086514</v>
      </c>
    </row>
    <row r="300" spans="2:9">
      <c r="B300" s="209" t="s">
        <v>305</v>
      </c>
      <c r="C300" s="162">
        <v>201</v>
      </c>
      <c r="D300" s="134">
        <v>12</v>
      </c>
      <c r="E300" s="133">
        <v>5.9701492537313428</v>
      </c>
      <c r="F300" s="134">
        <v>189</v>
      </c>
      <c r="G300" s="133">
        <v>94.029850746268664</v>
      </c>
      <c r="H300" s="134">
        <v>0</v>
      </c>
      <c r="I300" s="136">
        <v>0</v>
      </c>
    </row>
    <row r="301" spans="2:9">
      <c r="B301" s="209" t="s">
        <v>306</v>
      </c>
      <c r="C301" s="162">
        <v>157</v>
      </c>
      <c r="D301" s="134">
        <v>21</v>
      </c>
      <c r="E301" s="133">
        <v>13.375796178343949</v>
      </c>
      <c r="F301" s="134">
        <v>136</v>
      </c>
      <c r="G301" s="133">
        <v>86.624203821656053</v>
      </c>
      <c r="H301" s="129">
        <v>0</v>
      </c>
      <c r="I301" s="136">
        <v>0</v>
      </c>
    </row>
    <row r="302" spans="2:9">
      <c r="B302" s="209" t="s">
        <v>307</v>
      </c>
      <c r="C302" s="162">
        <v>49</v>
      </c>
      <c r="D302" s="134">
        <v>8</v>
      </c>
      <c r="E302" s="133">
        <v>16.326530612244898</v>
      </c>
      <c r="F302" s="134">
        <v>41</v>
      </c>
      <c r="G302" s="133">
        <v>83.673469387755105</v>
      </c>
      <c r="H302" s="134">
        <v>0</v>
      </c>
      <c r="I302" s="136">
        <v>0</v>
      </c>
    </row>
    <row r="303" spans="2:9">
      <c r="B303" s="209" t="s">
        <v>308</v>
      </c>
      <c r="C303" s="162">
        <v>165</v>
      </c>
      <c r="D303" s="134">
        <v>17</v>
      </c>
      <c r="E303" s="133">
        <v>10.303030303030303</v>
      </c>
      <c r="F303" s="134">
        <v>148</v>
      </c>
      <c r="G303" s="133">
        <v>89.696969696969703</v>
      </c>
      <c r="H303" s="129">
        <v>0</v>
      </c>
      <c r="I303" s="136">
        <v>0</v>
      </c>
    </row>
    <row r="304" spans="2:9">
      <c r="B304" s="209" t="s">
        <v>309</v>
      </c>
      <c r="C304" s="162">
        <v>116</v>
      </c>
      <c r="D304" s="134">
        <v>18</v>
      </c>
      <c r="E304" s="133">
        <v>15.517241379310345</v>
      </c>
      <c r="F304" s="134">
        <v>98</v>
      </c>
      <c r="G304" s="133">
        <v>84.482758620689651</v>
      </c>
      <c r="H304" s="129">
        <v>0</v>
      </c>
      <c r="I304" s="136">
        <v>0</v>
      </c>
    </row>
    <row r="305" spans="2:9">
      <c r="B305" s="209" t="s">
        <v>310</v>
      </c>
      <c r="C305" s="162">
        <v>83</v>
      </c>
      <c r="D305" s="134">
        <v>4</v>
      </c>
      <c r="E305" s="133">
        <v>4.8192771084337354</v>
      </c>
      <c r="F305" s="134">
        <v>79</v>
      </c>
      <c r="G305" s="133">
        <v>95.180722891566262</v>
      </c>
      <c r="H305" s="129">
        <v>0</v>
      </c>
      <c r="I305" s="136">
        <v>0</v>
      </c>
    </row>
    <row r="306" spans="2:9">
      <c r="B306" s="209" t="s">
        <v>311</v>
      </c>
      <c r="C306" s="162">
        <v>62</v>
      </c>
      <c r="D306" s="134">
        <v>2</v>
      </c>
      <c r="E306" s="133">
        <v>3.225806451612903</v>
      </c>
      <c r="F306" s="134">
        <v>60</v>
      </c>
      <c r="G306" s="133">
        <v>96.774193548387103</v>
      </c>
      <c r="H306" s="129">
        <v>0</v>
      </c>
      <c r="I306" s="136">
        <v>0</v>
      </c>
    </row>
    <row r="307" spans="2:9">
      <c r="B307" s="209" t="s">
        <v>312</v>
      </c>
      <c r="C307" s="162">
        <v>86</v>
      </c>
      <c r="D307" s="134">
        <v>11</v>
      </c>
      <c r="E307" s="133">
        <v>12.790697674418606</v>
      </c>
      <c r="F307" s="134">
        <v>75</v>
      </c>
      <c r="G307" s="133">
        <v>87.20930232558139</v>
      </c>
      <c r="H307" s="134">
        <v>0</v>
      </c>
      <c r="I307" s="136">
        <v>0</v>
      </c>
    </row>
    <row r="308" spans="2:9">
      <c r="B308" s="209" t="s">
        <v>313</v>
      </c>
      <c r="C308" s="162">
        <v>225</v>
      </c>
      <c r="D308" s="134">
        <v>19</v>
      </c>
      <c r="E308" s="133">
        <v>8.4444444444444446</v>
      </c>
      <c r="F308" s="134">
        <v>206</v>
      </c>
      <c r="G308" s="133">
        <v>91.555555555555557</v>
      </c>
      <c r="H308" s="129">
        <v>0</v>
      </c>
      <c r="I308" s="136">
        <v>0</v>
      </c>
    </row>
    <row r="309" spans="2:9">
      <c r="B309" s="209" t="s">
        <v>314</v>
      </c>
      <c r="C309" s="162">
        <v>233</v>
      </c>
      <c r="D309" s="134">
        <v>20</v>
      </c>
      <c r="E309" s="133">
        <v>8.5836909871244629</v>
      </c>
      <c r="F309" s="134">
        <v>213</v>
      </c>
      <c r="G309" s="133">
        <v>91.416309012875544</v>
      </c>
      <c r="H309" s="129">
        <v>0</v>
      </c>
      <c r="I309" s="136">
        <v>0</v>
      </c>
    </row>
    <row r="310" spans="2:9">
      <c r="B310" s="209" t="s">
        <v>315</v>
      </c>
      <c r="C310" s="162">
        <v>154</v>
      </c>
      <c r="D310" s="134">
        <v>6</v>
      </c>
      <c r="E310" s="133">
        <v>3.8961038961038961</v>
      </c>
      <c r="F310" s="134">
        <v>148</v>
      </c>
      <c r="G310" s="133">
        <v>96.103896103896105</v>
      </c>
      <c r="H310" s="129">
        <v>0</v>
      </c>
      <c r="I310" s="136">
        <v>0</v>
      </c>
    </row>
    <row r="311" spans="2:9">
      <c r="B311" s="209" t="s">
        <v>316</v>
      </c>
      <c r="C311" s="162">
        <v>65</v>
      </c>
      <c r="D311" s="134">
        <v>7</v>
      </c>
      <c r="E311" s="133">
        <v>10.76923076923077</v>
      </c>
      <c r="F311" s="134">
        <v>58</v>
      </c>
      <c r="G311" s="133">
        <v>89.230769230769241</v>
      </c>
      <c r="H311" s="129">
        <v>0</v>
      </c>
      <c r="I311" s="136">
        <v>0</v>
      </c>
    </row>
    <row r="312" spans="2:9">
      <c r="B312" s="209" t="s">
        <v>317</v>
      </c>
      <c r="C312" s="162">
        <v>106</v>
      </c>
      <c r="D312" s="134">
        <v>8</v>
      </c>
      <c r="E312" s="133">
        <v>7.5471698113207548</v>
      </c>
      <c r="F312" s="134">
        <v>98</v>
      </c>
      <c r="G312" s="133">
        <v>92.452830188679243</v>
      </c>
      <c r="H312" s="129">
        <v>0</v>
      </c>
      <c r="I312" s="136">
        <v>0</v>
      </c>
    </row>
    <row r="313" spans="2:9">
      <c r="B313" s="209" t="s">
        <v>318</v>
      </c>
      <c r="C313" s="162">
        <v>392</v>
      </c>
      <c r="D313" s="134">
        <v>36</v>
      </c>
      <c r="E313" s="133">
        <v>9.183673469387756</v>
      </c>
      <c r="F313" s="134">
        <v>330</v>
      </c>
      <c r="G313" s="133">
        <v>84.183673469387756</v>
      </c>
      <c r="H313" s="129">
        <v>26</v>
      </c>
      <c r="I313" s="136">
        <v>6.6326530612244898</v>
      </c>
    </row>
    <row r="314" spans="2:9">
      <c r="B314" s="209" t="s">
        <v>319</v>
      </c>
      <c r="C314" s="162">
        <v>56</v>
      </c>
      <c r="D314" s="134">
        <v>4</v>
      </c>
      <c r="E314" s="133">
        <v>7.1428571428571423</v>
      </c>
      <c r="F314" s="134">
        <v>52</v>
      </c>
      <c r="G314" s="133">
        <v>92.857142857142861</v>
      </c>
      <c r="H314" s="134">
        <v>0</v>
      </c>
      <c r="I314" s="136">
        <v>0</v>
      </c>
    </row>
    <row r="315" spans="2:9" ht="13.5" thickBot="1">
      <c r="B315" s="211" t="s">
        <v>320</v>
      </c>
      <c r="C315" s="165">
        <v>70</v>
      </c>
      <c r="D315" s="135">
        <v>10</v>
      </c>
      <c r="E315" s="155">
        <v>14.285714285714285</v>
      </c>
      <c r="F315" s="135">
        <v>60</v>
      </c>
      <c r="G315" s="155">
        <v>85.714285714285708</v>
      </c>
      <c r="H315" s="129">
        <v>0</v>
      </c>
      <c r="I315" s="157">
        <v>0</v>
      </c>
    </row>
    <row r="316" spans="2:9" ht="13.5" thickBot="1">
      <c r="B316" s="121" t="s">
        <v>109</v>
      </c>
      <c r="C316" s="123">
        <v>3806</v>
      </c>
      <c r="D316" s="152">
        <v>338</v>
      </c>
      <c r="E316" s="124">
        <v>8.8807146610614804</v>
      </c>
      <c r="F316" s="152">
        <v>3432</v>
      </c>
      <c r="G316" s="124">
        <v>90.173410404624278</v>
      </c>
      <c r="H316" s="152">
        <v>36</v>
      </c>
      <c r="I316" s="125">
        <v>0.94587493431424075</v>
      </c>
    </row>
    <row r="317" spans="2:9">
      <c r="B317" s="139" t="s">
        <v>353</v>
      </c>
    </row>
    <row r="321" spans="2:7" ht="40.5" customHeight="1" thickBot="1">
      <c r="B321" s="720" t="s">
        <v>399</v>
      </c>
      <c r="C321" s="720"/>
      <c r="D321" s="720"/>
      <c r="E321" s="720"/>
      <c r="F321" s="720"/>
      <c r="G321" s="720"/>
    </row>
    <row r="322" spans="2:7">
      <c r="B322" s="721" t="s">
        <v>400</v>
      </c>
      <c r="C322" s="708" t="s">
        <v>162</v>
      </c>
      <c r="D322" s="723" t="s">
        <v>390</v>
      </c>
      <c r="E322" s="724"/>
      <c r="F322" s="744" t="s">
        <v>391</v>
      </c>
      <c r="G322" s="748"/>
    </row>
    <row r="323" spans="2:7">
      <c r="B323" s="722"/>
      <c r="C323" s="709" t="s">
        <v>191</v>
      </c>
      <c r="D323" s="140" t="s">
        <v>351</v>
      </c>
      <c r="E323" s="141" t="s">
        <v>204</v>
      </c>
      <c r="F323" s="140" t="s">
        <v>351</v>
      </c>
      <c r="G323" s="142" t="s">
        <v>204</v>
      </c>
    </row>
    <row r="324" spans="2:7" ht="13.5" thickBot="1">
      <c r="B324" s="196" t="s">
        <v>152</v>
      </c>
      <c r="C324" s="145">
        <v>74358</v>
      </c>
      <c r="D324" s="145">
        <v>56123</v>
      </c>
      <c r="E324" s="146">
        <v>75.4767476263482</v>
      </c>
      <c r="F324" s="145">
        <v>18235</v>
      </c>
      <c r="G324" s="148">
        <v>24.523252373651793</v>
      </c>
    </row>
    <row r="325" spans="2:7">
      <c r="B325" s="187" t="s">
        <v>298</v>
      </c>
      <c r="C325" s="128">
        <v>254</v>
      </c>
      <c r="D325" s="129">
        <v>127</v>
      </c>
      <c r="E325" s="130">
        <v>50</v>
      </c>
      <c r="F325" s="129">
        <v>127</v>
      </c>
      <c r="G325" s="131">
        <v>50</v>
      </c>
    </row>
    <row r="326" spans="2:7">
      <c r="B326" s="209" t="s">
        <v>299</v>
      </c>
      <c r="C326" s="162">
        <v>523</v>
      </c>
      <c r="D326" s="134">
        <v>197</v>
      </c>
      <c r="E326" s="133">
        <v>37.667304015296367</v>
      </c>
      <c r="F326" s="134">
        <v>326</v>
      </c>
      <c r="G326" s="136">
        <v>62.332695984703633</v>
      </c>
    </row>
    <row r="327" spans="2:7">
      <c r="B327" s="209" t="s">
        <v>300</v>
      </c>
      <c r="C327" s="162">
        <v>47</v>
      </c>
      <c r="D327" s="134">
        <v>18</v>
      </c>
      <c r="E327" s="133">
        <v>38.297872340425535</v>
      </c>
      <c r="F327" s="134">
        <v>29</v>
      </c>
      <c r="G327" s="136">
        <v>61.702127659574465</v>
      </c>
    </row>
    <row r="328" spans="2:7">
      <c r="B328" s="209" t="s">
        <v>301</v>
      </c>
      <c r="C328" s="162">
        <v>98</v>
      </c>
      <c r="D328" s="134">
        <v>40</v>
      </c>
      <c r="E328" s="133">
        <v>40.816326530612244</v>
      </c>
      <c r="F328" s="134">
        <v>58</v>
      </c>
      <c r="G328" s="136">
        <v>59.183673469387756</v>
      </c>
    </row>
    <row r="329" spans="2:7">
      <c r="B329" s="209" t="s">
        <v>302</v>
      </c>
      <c r="C329" s="162">
        <v>238</v>
      </c>
      <c r="D329" s="134">
        <v>64</v>
      </c>
      <c r="E329" s="133">
        <v>26.890756302521009</v>
      </c>
      <c r="F329" s="134">
        <v>174</v>
      </c>
      <c r="G329" s="136">
        <v>73.109243697478988</v>
      </c>
    </row>
    <row r="330" spans="2:7">
      <c r="B330" s="209" t="s">
        <v>303</v>
      </c>
      <c r="C330" s="162">
        <v>33</v>
      </c>
      <c r="D330" s="134">
        <v>13</v>
      </c>
      <c r="E330" s="133">
        <v>39.393939393939391</v>
      </c>
      <c r="F330" s="134">
        <v>20</v>
      </c>
      <c r="G330" s="136">
        <v>60.606060606060609</v>
      </c>
    </row>
    <row r="331" spans="2:7">
      <c r="B331" s="209" t="s">
        <v>304</v>
      </c>
      <c r="C331" s="162">
        <v>393</v>
      </c>
      <c r="D331" s="134">
        <v>238</v>
      </c>
      <c r="E331" s="133">
        <v>60.559796437659031</v>
      </c>
      <c r="F331" s="134">
        <v>155</v>
      </c>
      <c r="G331" s="136">
        <v>39.440203562340969</v>
      </c>
    </row>
    <row r="332" spans="2:7">
      <c r="B332" s="209" t="s">
        <v>305</v>
      </c>
      <c r="C332" s="162">
        <v>201</v>
      </c>
      <c r="D332" s="134">
        <v>74</v>
      </c>
      <c r="E332" s="133">
        <v>36.815920398009951</v>
      </c>
      <c r="F332" s="134">
        <v>127</v>
      </c>
      <c r="G332" s="136">
        <v>63.184079601990049</v>
      </c>
    </row>
    <row r="333" spans="2:7">
      <c r="B333" s="209" t="s">
        <v>306</v>
      </c>
      <c r="C333" s="162">
        <v>157</v>
      </c>
      <c r="D333" s="134">
        <v>71</v>
      </c>
      <c r="E333" s="133">
        <v>45.222929936305732</v>
      </c>
      <c r="F333" s="134">
        <v>86</v>
      </c>
      <c r="G333" s="136">
        <v>54.777070063694268</v>
      </c>
    </row>
    <row r="334" spans="2:7">
      <c r="B334" s="209" t="s">
        <v>307</v>
      </c>
      <c r="C334" s="162">
        <v>49</v>
      </c>
      <c r="D334" s="134">
        <v>27</v>
      </c>
      <c r="E334" s="133">
        <v>55.102040816326522</v>
      </c>
      <c r="F334" s="134">
        <v>22</v>
      </c>
      <c r="G334" s="136">
        <v>44.897959183673471</v>
      </c>
    </row>
    <row r="335" spans="2:7">
      <c r="B335" s="209" t="s">
        <v>308</v>
      </c>
      <c r="C335" s="162">
        <v>165</v>
      </c>
      <c r="D335" s="134">
        <v>75</v>
      </c>
      <c r="E335" s="133">
        <v>45.454545454545453</v>
      </c>
      <c r="F335" s="134">
        <v>90</v>
      </c>
      <c r="G335" s="136">
        <v>54.54545454545454</v>
      </c>
    </row>
    <row r="336" spans="2:7">
      <c r="B336" s="209" t="s">
        <v>309</v>
      </c>
      <c r="C336" s="162">
        <v>116</v>
      </c>
      <c r="D336" s="134">
        <v>60</v>
      </c>
      <c r="E336" s="133">
        <v>51.724137931034484</v>
      </c>
      <c r="F336" s="134">
        <v>56</v>
      </c>
      <c r="G336" s="136">
        <v>48.275862068965516</v>
      </c>
    </row>
    <row r="337" spans="2:7">
      <c r="B337" s="209" t="s">
        <v>310</v>
      </c>
      <c r="C337" s="162">
        <v>83</v>
      </c>
      <c r="D337" s="134">
        <v>67</v>
      </c>
      <c r="E337" s="133">
        <v>80.722891566265062</v>
      </c>
      <c r="F337" s="134">
        <v>16</v>
      </c>
      <c r="G337" s="136">
        <v>19.277108433734941</v>
      </c>
    </row>
    <row r="338" spans="2:7">
      <c r="B338" s="209" t="s">
        <v>311</v>
      </c>
      <c r="C338" s="162">
        <v>62</v>
      </c>
      <c r="D338" s="134">
        <v>13</v>
      </c>
      <c r="E338" s="133">
        <v>20.967741935483872</v>
      </c>
      <c r="F338" s="134">
        <v>49</v>
      </c>
      <c r="G338" s="136">
        <v>79.032258064516128</v>
      </c>
    </row>
    <row r="339" spans="2:7">
      <c r="B339" s="209" t="s">
        <v>312</v>
      </c>
      <c r="C339" s="162">
        <v>86</v>
      </c>
      <c r="D339" s="134">
        <v>31</v>
      </c>
      <c r="E339" s="133">
        <v>36.046511627906973</v>
      </c>
      <c r="F339" s="134">
        <v>55</v>
      </c>
      <c r="G339" s="136">
        <v>63.953488372093027</v>
      </c>
    </row>
    <row r="340" spans="2:7">
      <c r="B340" s="209" t="s">
        <v>313</v>
      </c>
      <c r="C340" s="162">
        <v>225</v>
      </c>
      <c r="D340" s="134">
        <v>74</v>
      </c>
      <c r="E340" s="133">
        <v>32.888888888888893</v>
      </c>
      <c r="F340" s="134">
        <v>151</v>
      </c>
      <c r="G340" s="136">
        <v>67.111111111111114</v>
      </c>
    </row>
    <row r="341" spans="2:7">
      <c r="B341" s="209" t="s">
        <v>314</v>
      </c>
      <c r="C341" s="162">
        <v>233</v>
      </c>
      <c r="D341" s="134">
        <v>94</v>
      </c>
      <c r="E341" s="133">
        <v>40.343347639484975</v>
      </c>
      <c r="F341" s="134">
        <v>139</v>
      </c>
      <c r="G341" s="136">
        <v>59.656652360515018</v>
      </c>
    </row>
    <row r="342" spans="2:7">
      <c r="B342" s="209" t="s">
        <v>315</v>
      </c>
      <c r="C342" s="162">
        <v>154</v>
      </c>
      <c r="D342" s="134">
        <v>58</v>
      </c>
      <c r="E342" s="133">
        <v>37.662337662337663</v>
      </c>
      <c r="F342" s="134">
        <v>96</v>
      </c>
      <c r="G342" s="136">
        <v>62.337662337662337</v>
      </c>
    </row>
    <row r="343" spans="2:7">
      <c r="B343" s="209" t="s">
        <v>316</v>
      </c>
      <c r="C343" s="162">
        <v>65</v>
      </c>
      <c r="D343" s="134">
        <v>41</v>
      </c>
      <c r="E343" s="133">
        <v>63.076923076923073</v>
      </c>
      <c r="F343" s="134">
        <v>24</v>
      </c>
      <c r="G343" s="136">
        <v>36.923076923076927</v>
      </c>
    </row>
    <row r="344" spans="2:7">
      <c r="B344" s="209" t="s">
        <v>317</v>
      </c>
      <c r="C344" s="162">
        <v>106</v>
      </c>
      <c r="D344" s="134">
        <v>36</v>
      </c>
      <c r="E344" s="133">
        <v>33.962264150943398</v>
      </c>
      <c r="F344" s="134">
        <v>70</v>
      </c>
      <c r="G344" s="136">
        <v>66.037735849056602</v>
      </c>
    </row>
    <row r="345" spans="2:7">
      <c r="B345" s="209" t="s">
        <v>318</v>
      </c>
      <c r="C345" s="162">
        <v>392</v>
      </c>
      <c r="D345" s="134">
        <v>184</v>
      </c>
      <c r="E345" s="133">
        <v>46.938775510204081</v>
      </c>
      <c r="F345" s="134">
        <v>208</v>
      </c>
      <c r="G345" s="136">
        <v>53.061224489795919</v>
      </c>
    </row>
    <row r="346" spans="2:7">
      <c r="B346" s="209" t="s">
        <v>319</v>
      </c>
      <c r="C346" s="162">
        <v>56</v>
      </c>
      <c r="D346" s="134">
        <v>21</v>
      </c>
      <c r="E346" s="133">
        <v>37.5</v>
      </c>
      <c r="F346" s="134">
        <v>35</v>
      </c>
      <c r="G346" s="136">
        <v>62.5</v>
      </c>
    </row>
    <row r="347" spans="2:7" ht="13.5" thickBot="1">
      <c r="B347" s="211" t="s">
        <v>320</v>
      </c>
      <c r="C347" s="165">
        <v>70</v>
      </c>
      <c r="D347" s="135">
        <v>18</v>
      </c>
      <c r="E347" s="155">
        <v>25.714285714285712</v>
      </c>
      <c r="F347" s="135">
        <v>52</v>
      </c>
      <c r="G347" s="157">
        <v>74.285714285714292</v>
      </c>
    </row>
    <row r="348" spans="2:7" ht="13.5" thickBot="1">
      <c r="B348" s="121" t="s">
        <v>109</v>
      </c>
      <c r="C348" s="123">
        <v>3806</v>
      </c>
      <c r="D348" s="152">
        <v>1641</v>
      </c>
      <c r="E348" s="124">
        <v>43.116132422490807</v>
      </c>
      <c r="F348" s="152">
        <v>2165</v>
      </c>
      <c r="G348" s="125">
        <v>56.883867577509193</v>
      </c>
    </row>
    <row r="349" spans="2:7">
      <c r="B349" s="139" t="s">
        <v>353</v>
      </c>
    </row>
    <row r="350" spans="2:7">
      <c r="B350" s="139"/>
    </row>
    <row r="351" spans="2:7">
      <c r="B351" s="139"/>
    </row>
    <row r="352" spans="2:7">
      <c r="B352" s="139"/>
    </row>
    <row r="353" spans="2:26" ht="18">
      <c r="B353" s="758" t="s">
        <v>440</v>
      </c>
      <c r="C353" s="759"/>
      <c r="D353" s="759"/>
      <c r="E353" s="759"/>
      <c r="F353" s="759"/>
      <c r="G353" s="759"/>
      <c r="H353" s="759"/>
    </row>
    <row r="354" spans="2:26">
      <c r="B354" s="139"/>
    </row>
    <row r="355" spans="2:26">
      <c r="B355" s="139"/>
    </row>
    <row r="356" spans="2:26">
      <c r="B356" s="139"/>
    </row>
    <row r="357" spans="2:26" ht="21.75" customHeight="1" thickBot="1">
      <c r="B357" s="749" t="s">
        <v>656</v>
      </c>
      <c r="C357" s="749"/>
      <c r="D357" s="749"/>
      <c r="E357" s="749"/>
      <c r="F357" s="749"/>
      <c r="G357" s="749"/>
      <c r="H357" s="749"/>
      <c r="I357" s="749"/>
      <c r="J357" s="749"/>
      <c r="K357" s="749"/>
      <c r="L357" s="749"/>
      <c r="M357" s="749"/>
      <c r="N357" s="749"/>
      <c r="O357" s="749"/>
      <c r="P357" s="749"/>
      <c r="Q357" s="749"/>
      <c r="R357" s="749"/>
      <c r="S357" s="749"/>
      <c r="T357" s="749"/>
      <c r="U357" s="254"/>
      <c r="V357" s="254"/>
      <c r="W357" s="254"/>
      <c r="X357" s="254"/>
      <c r="Y357" s="254"/>
      <c r="Z357" s="254"/>
    </row>
    <row r="358" spans="2:26">
      <c r="B358" s="760" t="s">
        <v>457</v>
      </c>
      <c r="C358" s="746" t="s">
        <v>441</v>
      </c>
      <c r="D358" s="746" t="s">
        <v>442</v>
      </c>
      <c r="E358" s="746"/>
      <c r="F358" s="746" t="s">
        <v>443</v>
      </c>
      <c r="G358" s="746"/>
      <c r="H358" s="746" t="s">
        <v>444</v>
      </c>
      <c r="I358" s="746"/>
      <c r="J358" s="746" t="s">
        <v>445</v>
      </c>
      <c r="K358" s="746"/>
      <c r="L358" s="746" t="s">
        <v>446</v>
      </c>
      <c r="M358" s="746"/>
      <c r="N358" s="746" t="s">
        <v>447</v>
      </c>
      <c r="O358" s="746"/>
      <c r="P358" s="746" t="s">
        <v>448</v>
      </c>
      <c r="Q358" s="746"/>
      <c r="R358" s="769" t="s">
        <v>449</v>
      </c>
      <c r="S358" s="746" t="s">
        <v>450</v>
      </c>
      <c r="T358" s="746"/>
      <c r="U358" s="746" t="s">
        <v>451</v>
      </c>
      <c r="V358" s="746"/>
      <c r="W358" s="746" t="s">
        <v>452</v>
      </c>
      <c r="X358" s="746"/>
      <c r="Y358" s="746" t="s">
        <v>453</v>
      </c>
      <c r="Z358" s="756"/>
    </row>
    <row r="359" spans="2:26" ht="26.25" thickBot="1">
      <c r="B359" s="761"/>
      <c r="C359" s="762"/>
      <c r="D359" s="255" t="s">
        <v>454</v>
      </c>
      <c r="E359" s="256" t="s">
        <v>204</v>
      </c>
      <c r="F359" s="255" t="s">
        <v>454</v>
      </c>
      <c r="G359" s="256" t="s">
        <v>204</v>
      </c>
      <c r="H359" s="255" t="s">
        <v>455</v>
      </c>
      <c r="I359" s="256" t="s">
        <v>204</v>
      </c>
      <c r="J359" s="255" t="s">
        <v>454</v>
      </c>
      <c r="K359" s="256" t="s">
        <v>204</v>
      </c>
      <c r="L359" s="255" t="s">
        <v>454</v>
      </c>
      <c r="M359" s="256" t="s">
        <v>204</v>
      </c>
      <c r="N359" s="255" t="s">
        <v>454</v>
      </c>
      <c r="O359" s="256" t="s">
        <v>204</v>
      </c>
      <c r="P359" s="255" t="s">
        <v>456</v>
      </c>
      <c r="Q359" s="256" t="s">
        <v>204</v>
      </c>
      <c r="R359" s="770"/>
      <c r="S359" s="255" t="s">
        <v>455</v>
      </c>
      <c r="T359" s="256" t="s">
        <v>204</v>
      </c>
      <c r="U359" s="255" t="s">
        <v>455</v>
      </c>
      <c r="V359" s="256" t="s">
        <v>204</v>
      </c>
      <c r="W359" s="255" t="s">
        <v>454</v>
      </c>
      <c r="X359" s="256" t="s">
        <v>204</v>
      </c>
      <c r="Y359" s="255" t="s">
        <v>455</v>
      </c>
      <c r="Z359" s="257" t="s">
        <v>204</v>
      </c>
    </row>
    <row r="360" spans="2:26" ht="26.25" thickBot="1">
      <c r="B360" s="285" t="s">
        <v>152</v>
      </c>
      <c r="C360" s="288">
        <v>86120</v>
      </c>
      <c r="D360" s="258">
        <v>75540</v>
      </c>
      <c r="E360" s="259">
        <v>0.87714816535067353</v>
      </c>
      <c r="F360" s="258">
        <v>75529</v>
      </c>
      <c r="G360" s="259">
        <v>0.87702043660009288</v>
      </c>
      <c r="H360" s="258">
        <v>75183</v>
      </c>
      <c r="I360" s="259">
        <v>0.87300278680910359</v>
      </c>
      <c r="J360" s="258">
        <v>75356</v>
      </c>
      <c r="K360" s="259">
        <v>0.87501161170459818</v>
      </c>
      <c r="L360" s="258">
        <v>75574</v>
      </c>
      <c r="M360" s="259">
        <v>0.87754296330701342</v>
      </c>
      <c r="N360" s="258">
        <v>74100</v>
      </c>
      <c r="O360" s="259">
        <v>0.86042731072921508</v>
      </c>
      <c r="P360" s="260">
        <v>107211</v>
      </c>
      <c r="Q360" s="259">
        <v>0.82809519028014866</v>
      </c>
      <c r="R360" s="258">
        <v>86407</v>
      </c>
      <c r="S360" s="258">
        <v>79683</v>
      </c>
      <c r="T360" s="259">
        <v>0.92218223060631666</v>
      </c>
      <c r="U360" s="258">
        <v>79209</v>
      </c>
      <c r="V360" s="259">
        <v>0.91669656393579224</v>
      </c>
      <c r="W360" s="258">
        <v>77791</v>
      </c>
      <c r="X360" s="259">
        <v>0.90028585646996195</v>
      </c>
      <c r="Y360" s="258">
        <v>73578</v>
      </c>
      <c r="Z360" s="261">
        <v>0.85152823266633493</v>
      </c>
    </row>
    <row r="361" spans="2:26">
      <c r="B361" s="318" t="s">
        <v>298</v>
      </c>
      <c r="C361" s="301">
        <v>324</v>
      </c>
      <c r="D361" s="273">
        <v>278</v>
      </c>
      <c r="E361" s="274">
        <v>0.85802469135802473</v>
      </c>
      <c r="F361" s="273">
        <v>277</v>
      </c>
      <c r="G361" s="275">
        <v>0.85493827160493829</v>
      </c>
      <c r="H361" s="276">
        <v>233</v>
      </c>
      <c r="I361" s="274">
        <v>0.71913580246913578</v>
      </c>
      <c r="J361" s="273">
        <v>278</v>
      </c>
      <c r="K361" s="274">
        <v>0.85802469135802473</v>
      </c>
      <c r="L361" s="273">
        <v>278</v>
      </c>
      <c r="M361" s="274">
        <v>0.85802469135802473</v>
      </c>
      <c r="N361" s="273">
        <v>273</v>
      </c>
      <c r="O361" s="274">
        <v>0.84259259259259256</v>
      </c>
      <c r="P361" s="276">
        <v>487</v>
      </c>
      <c r="Q361" s="274">
        <v>0.97595190380761521</v>
      </c>
      <c r="R361" s="277">
        <v>337</v>
      </c>
      <c r="S361" s="273">
        <v>294</v>
      </c>
      <c r="T361" s="274">
        <v>0.87240356083086057</v>
      </c>
      <c r="U361" s="273">
        <v>294</v>
      </c>
      <c r="V361" s="274">
        <v>0.87240356083086057</v>
      </c>
      <c r="W361" s="273">
        <v>292</v>
      </c>
      <c r="X361" s="274">
        <v>0.86646884272997038</v>
      </c>
      <c r="Y361" s="273">
        <v>293</v>
      </c>
      <c r="Z361" s="278">
        <v>0.86943620178041547</v>
      </c>
    </row>
    <row r="362" spans="2:26">
      <c r="B362" s="298" t="s">
        <v>299</v>
      </c>
      <c r="C362" s="300">
        <v>632</v>
      </c>
      <c r="D362" s="267">
        <v>523</v>
      </c>
      <c r="E362" s="268">
        <v>0.82753164556962022</v>
      </c>
      <c r="F362" s="267">
        <v>529</v>
      </c>
      <c r="G362" s="269">
        <v>0.83702531645569622</v>
      </c>
      <c r="H362" s="270">
        <v>517</v>
      </c>
      <c r="I362" s="268">
        <v>0.81803797468354433</v>
      </c>
      <c r="J362" s="267">
        <v>527</v>
      </c>
      <c r="K362" s="268">
        <v>0.83386075949367089</v>
      </c>
      <c r="L362" s="267">
        <v>529</v>
      </c>
      <c r="M362" s="268">
        <v>0.83702531645569622</v>
      </c>
      <c r="N362" s="267">
        <v>537</v>
      </c>
      <c r="O362" s="268">
        <v>0.84968354430379744</v>
      </c>
      <c r="P362" s="270">
        <v>756</v>
      </c>
      <c r="Q362" s="268">
        <v>0.76518218623481782</v>
      </c>
      <c r="R362" s="271">
        <v>672</v>
      </c>
      <c r="S362" s="267">
        <v>557</v>
      </c>
      <c r="T362" s="268">
        <v>0.82886904761904767</v>
      </c>
      <c r="U362" s="267">
        <v>562</v>
      </c>
      <c r="V362" s="268">
        <v>0.83630952380952384</v>
      </c>
      <c r="W362" s="267">
        <v>551</v>
      </c>
      <c r="X362" s="268">
        <v>0.81994047619047616</v>
      </c>
      <c r="Y362" s="267">
        <v>527</v>
      </c>
      <c r="Z362" s="272">
        <v>0.78422619047619047</v>
      </c>
    </row>
    <row r="363" spans="2:26">
      <c r="B363" s="318" t="s">
        <v>300</v>
      </c>
      <c r="C363" s="301">
        <v>69</v>
      </c>
      <c r="D363" s="273">
        <v>59</v>
      </c>
      <c r="E363" s="274">
        <v>0.85507246376811596</v>
      </c>
      <c r="F363" s="273">
        <v>59</v>
      </c>
      <c r="G363" s="275">
        <v>0.85507246376811596</v>
      </c>
      <c r="H363" s="276">
        <v>43</v>
      </c>
      <c r="I363" s="274">
        <v>0.62318840579710144</v>
      </c>
      <c r="J363" s="273">
        <v>59</v>
      </c>
      <c r="K363" s="274">
        <v>0.85507246376811596</v>
      </c>
      <c r="L363" s="273">
        <v>59</v>
      </c>
      <c r="M363" s="274">
        <v>0.85507246376811596</v>
      </c>
      <c r="N363" s="273">
        <v>60</v>
      </c>
      <c r="O363" s="274">
        <v>0.86956521739130432</v>
      </c>
      <c r="P363" s="276">
        <v>85</v>
      </c>
      <c r="Q363" s="274">
        <v>0.77625570776255703</v>
      </c>
      <c r="R363" s="277">
        <v>75</v>
      </c>
      <c r="S363" s="273">
        <v>63</v>
      </c>
      <c r="T363" s="274">
        <v>0.84</v>
      </c>
      <c r="U363" s="273">
        <v>63</v>
      </c>
      <c r="V363" s="274">
        <v>0.84</v>
      </c>
      <c r="W363" s="273">
        <v>63</v>
      </c>
      <c r="X363" s="274">
        <v>0.84</v>
      </c>
      <c r="Y363" s="273">
        <v>61</v>
      </c>
      <c r="Z363" s="278">
        <v>0.81333333333333335</v>
      </c>
    </row>
    <row r="364" spans="2:26">
      <c r="B364" s="298" t="s">
        <v>301</v>
      </c>
      <c r="C364" s="300">
        <v>164</v>
      </c>
      <c r="D364" s="267">
        <v>136</v>
      </c>
      <c r="E364" s="268">
        <v>0.82926829268292679</v>
      </c>
      <c r="F364" s="267">
        <v>134</v>
      </c>
      <c r="G364" s="269">
        <v>0.81707317073170727</v>
      </c>
      <c r="H364" s="270">
        <v>108</v>
      </c>
      <c r="I364" s="268">
        <v>0.65853658536585369</v>
      </c>
      <c r="J364" s="267">
        <v>135</v>
      </c>
      <c r="K364" s="268">
        <v>0.82317073170731703</v>
      </c>
      <c r="L364" s="267">
        <v>134</v>
      </c>
      <c r="M364" s="268">
        <v>0.81707317073170727</v>
      </c>
      <c r="N364" s="267">
        <v>123</v>
      </c>
      <c r="O364" s="268">
        <v>0.75</v>
      </c>
      <c r="P364" s="270">
        <v>192</v>
      </c>
      <c r="Q364" s="268">
        <v>0.75294117647058822</v>
      </c>
      <c r="R364" s="271">
        <v>173</v>
      </c>
      <c r="S364" s="267">
        <v>141</v>
      </c>
      <c r="T364" s="268">
        <v>0.81502890173410403</v>
      </c>
      <c r="U364" s="267">
        <v>145</v>
      </c>
      <c r="V364" s="268">
        <v>0.83815028901734101</v>
      </c>
      <c r="W364" s="267">
        <v>144</v>
      </c>
      <c r="X364" s="268">
        <v>0.83236994219653182</v>
      </c>
      <c r="Y364" s="267">
        <v>139</v>
      </c>
      <c r="Z364" s="272">
        <v>0.80346820809248554</v>
      </c>
    </row>
    <row r="365" spans="2:26">
      <c r="B365" s="318" t="s">
        <v>302</v>
      </c>
      <c r="C365" s="301">
        <v>318</v>
      </c>
      <c r="D365" s="273">
        <v>259</v>
      </c>
      <c r="E365" s="274">
        <v>0.81446540880503149</v>
      </c>
      <c r="F365" s="273">
        <v>264</v>
      </c>
      <c r="G365" s="275">
        <v>0.83018867924528306</v>
      </c>
      <c r="H365" s="276">
        <v>205</v>
      </c>
      <c r="I365" s="274">
        <v>0.64465408805031443</v>
      </c>
      <c r="J365" s="273">
        <v>262</v>
      </c>
      <c r="K365" s="274">
        <v>0.82389937106918243</v>
      </c>
      <c r="L365" s="273">
        <v>266</v>
      </c>
      <c r="M365" s="274">
        <v>0.83647798742138368</v>
      </c>
      <c r="N365" s="273">
        <v>241</v>
      </c>
      <c r="O365" s="274">
        <v>0.75786163522012584</v>
      </c>
      <c r="P365" s="276">
        <v>430</v>
      </c>
      <c r="Q365" s="274">
        <v>0.92872570194384452</v>
      </c>
      <c r="R365" s="277">
        <v>304</v>
      </c>
      <c r="S365" s="273">
        <v>292</v>
      </c>
      <c r="T365" s="274">
        <v>0.96052631578947367</v>
      </c>
      <c r="U365" s="273">
        <v>285</v>
      </c>
      <c r="V365" s="274">
        <v>0.9375</v>
      </c>
      <c r="W365" s="273">
        <v>291</v>
      </c>
      <c r="X365" s="274">
        <v>0.95723684210526316</v>
      </c>
      <c r="Y365" s="273">
        <v>280</v>
      </c>
      <c r="Z365" s="278">
        <v>0.92105263157894735</v>
      </c>
    </row>
    <row r="366" spans="2:26">
      <c r="B366" s="298" t="s">
        <v>303</v>
      </c>
      <c r="C366" s="300">
        <v>56</v>
      </c>
      <c r="D366" s="267">
        <v>53</v>
      </c>
      <c r="E366" s="268">
        <v>0.9464285714285714</v>
      </c>
      <c r="F366" s="267">
        <v>53</v>
      </c>
      <c r="G366" s="269">
        <v>0.9464285714285714</v>
      </c>
      <c r="H366" s="270">
        <v>33</v>
      </c>
      <c r="I366" s="268">
        <v>0.5892857142857143</v>
      </c>
      <c r="J366" s="267">
        <v>53</v>
      </c>
      <c r="K366" s="268">
        <v>0.9464285714285714</v>
      </c>
      <c r="L366" s="267">
        <v>53</v>
      </c>
      <c r="M366" s="268">
        <v>0.9464285714285714</v>
      </c>
      <c r="N366" s="267">
        <v>56</v>
      </c>
      <c r="O366" s="268">
        <v>1</v>
      </c>
      <c r="P366" s="270">
        <v>76</v>
      </c>
      <c r="Q366" s="268">
        <v>0.8539325842696629</v>
      </c>
      <c r="R366" s="271">
        <v>61</v>
      </c>
      <c r="S366" s="267">
        <v>54</v>
      </c>
      <c r="T366" s="268">
        <v>0.88524590163934425</v>
      </c>
      <c r="U366" s="267">
        <v>55</v>
      </c>
      <c r="V366" s="268">
        <v>0.90163934426229508</v>
      </c>
      <c r="W366" s="267">
        <v>54</v>
      </c>
      <c r="X366" s="268">
        <v>0.88524590163934425</v>
      </c>
      <c r="Y366" s="267">
        <v>53</v>
      </c>
      <c r="Z366" s="272">
        <v>0.86885245901639341</v>
      </c>
    </row>
    <row r="367" spans="2:26" s="93" customFormat="1">
      <c r="B367" s="319" t="s">
        <v>304</v>
      </c>
      <c r="C367" s="317">
        <v>424</v>
      </c>
      <c r="D367" s="312">
        <v>402</v>
      </c>
      <c r="E367" s="313">
        <v>0.94811320754716977</v>
      </c>
      <c r="F367" s="312">
        <v>400</v>
      </c>
      <c r="G367" s="314">
        <v>0.94339622641509435</v>
      </c>
      <c r="H367" s="315">
        <v>375</v>
      </c>
      <c r="I367" s="313">
        <v>0.88443396226415094</v>
      </c>
      <c r="J367" s="312">
        <v>399</v>
      </c>
      <c r="K367" s="313">
        <v>0.94103773584905659</v>
      </c>
      <c r="L367" s="312">
        <v>399</v>
      </c>
      <c r="M367" s="313">
        <v>0.94103773584905659</v>
      </c>
      <c r="N367" s="312">
        <v>370</v>
      </c>
      <c r="O367" s="313">
        <v>0.87264150943396224</v>
      </c>
      <c r="P367" s="315">
        <v>648</v>
      </c>
      <c r="Q367" s="313">
        <v>0.97443609022556388</v>
      </c>
      <c r="R367" s="311">
        <v>453</v>
      </c>
      <c r="S367" s="312">
        <v>401</v>
      </c>
      <c r="T367" s="313">
        <v>0.88520971302428253</v>
      </c>
      <c r="U367" s="312">
        <v>401</v>
      </c>
      <c r="V367" s="313">
        <v>0.88520971302428253</v>
      </c>
      <c r="W367" s="312">
        <v>393</v>
      </c>
      <c r="X367" s="313">
        <v>0.86754966887417218</v>
      </c>
      <c r="Y367" s="312">
        <v>381</v>
      </c>
      <c r="Z367" s="316">
        <v>0.84105960264900659</v>
      </c>
    </row>
    <row r="368" spans="2:26">
      <c r="B368" s="298" t="s">
        <v>305</v>
      </c>
      <c r="C368" s="300">
        <v>303</v>
      </c>
      <c r="D368" s="267">
        <v>208</v>
      </c>
      <c r="E368" s="268">
        <v>0.68646864686468645</v>
      </c>
      <c r="F368" s="267">
        <v>207</v>
      </c>
      <c r="G368" s="269">
        <v>0.68316831683168322</v>
      </c>
      <c r="H368" s="270">
        <v>191</v>
      </c>
      <c r="I368" s="268">
        <v>0.63036303630363033</v>
      </c>
      <c r="J368" s="267">
        <v>207</v>
      </c>
      <c r="K368" s="268">
        <v>0.68316831683168322</v>
      </c>
      <c r="L368" s="267">
        <v>207</v>
      </c>
      <c r="M368" s="268">
        <v>0.68316831683168322</v>
      </c>
      <c r="N368" s="267">
        <v>210</v>
      </c>
      <c r="O368" s="268">
        <v>0.69306930693069302</v>
      </c>
      <c r="P368" s="270">
        <v>395</v>
      </c>
      <c r="Q368" s="268">
        <v>0.8522114347357066</v>
      </c>
      <c r="R368" s="271">
        <v>312</v>
      </c>
      <c r="S368" s="267">
        <v>261</v>
      </c>
      <c r="T368" s="268">
        <v>0.83653846153846156</v>
      </c>
      <c r="U368" s="267">
        <v>257</v>
      </c>
      <c r="V368" s="268">
        <v>0.82371794871794868</v>
      </c>
      <c r="W368" s="267">
        <v>249</v>
      </c>
      <c r="X368" s="268">
        <v>0.79807692307692313</v>
      </c>
      <c r="Y368" s="267">
        <v>240</v>
      </c>
      <c r="Z368" s="272">
        <v>0.76923076923076927</v>
      </c>
    </row>
    <row r="369" spans="2:26">
      <c r="B369" s="318" t="s">
        <v>306</v>
      </c>
      <c r="C369" s="301">
        <v>286</v>
      </c>
      <c r="D369" s="273">
        <v>263</v>
      </c>
      <c r="E369" s="274">
        <v>0.91958041958041958</v>
      </c>
      <c r="F369" s="273">
        <v>263</v>
      </c>
      <c r="G369" s="275">
        <v>0.91958041958041958</v>
      </c>
      <c r="H369" s="276">
        <v>171</v>
      </c>
      <c r="I369" s="274">
        <v>0.59790209790209792</v>
      </c>
      <c r="J369" s="273">
        <v>263</v>
      </c>
      <c r="K369" s="274">
        <v>0.91958041958041958</v>
      </c>
      <c r="L369" s="273">
        <v>263</v>
      </c>
      <c r="M369" s="274">
        <v>0.91958041958041958</v>
      </c>
      <c r="N369" s="273">
        <v>169</v>
      </c>
      <c r="O369" s="274">
        <v>0.59090909090909094</v>
      </c>
      <c r="P369" s="276">
        <v>358</v>
      </c>
      <c r="Q369" s="274">
        <v>0.86057692307692313</v>
      </c>
      <c r="R369" s="277">
        <v>273</v>
      </c>
      <c r="S369" s="273">
        <v>238</v>
      </c>
      <c r="T369" s="274">
        <v>0.87179487179487181</v>
      </c>
      <c r="U369" s="273">
        <v>236</v>
      </c>
      <c r="V369" s="274">
        <v>0.86446886446886451</v>
      </c>
      <c r="W369" s="273">
        <v>236</v>
      </c>
      <c r="X369" s="274">
        <v>0.86446886446886451</v>
      </c>
      <c r="Y369" s="273">
        <v>234</v>
      </c>
      <c r="Z369" s="278">
        <v>0.8571428571428571</v>
      </c>
    </row>
    <row r="370" spans="2:26">
      <c r="B370" s="298" t="s">
        <v>307</v>
      </c>
      <c r="C370" s="300">
        <v>54</v>
      </c>
      <c r="D370" s="267">
        <v>51</v>
      </c>
      <c r="E370" s="268">
        <v>0.94444444444444442</v>
      </c>
      <c r="F370" s="267">
        <v>50</v>
      </c>
      <c r="G370" s="269">
        <v>0.92592592592592593</v>
      </c>
      <c r="H370" s="270">
        <v>48</v>
      </c>
      <c r="I370" s="268">
        <v>0.88888888888888884</v>
      </c>
      <c r="J370" s="267">
        <v>50</v>
      </c>
      <c r="K370" s="268">
        <v>0.92592592592592593</v>
      </c>
      <c r="L370" s="267">
        <v>50</v>
      </c>
      <c r="M370" s="268">
        <v>0.92592592592592593</v>
      </c>
      <c r="N370" s="267">
        <v>53</v>
      </c>
      <c r="O370" s="268">
        <v>0.98148148148148151</v>
      </c>
      <c r="P370" s="270">
        <v>50</v>
      </c>
      <c r="Q370" s="268">
        <v>0.61728395061728392</v>
      </c>
      <c r="R370" s="271">
        <v>54</v>
      </c>
      <c r="S370" s="267">
        <v>49</v>
      </c>
      <c r="T370" s="268">
        <v>0.90740740740740744</v>
      </c>
      <c r="U370" s="267">
        <v>52</v>
      </c>
      <c r="V370" s="268">
        <v>0.96296296296296291</v>
      </c>
      <c r="W370" s="267">
        <v>46</v>
      </c>
      <c r="X370" s="268">
        <v>0.85185185185185186</v>
      </c>
      <c r="Y370" s="267">
        <v>46</v>
      </c>
      <c r="Z370" s="272">
        <v>0.85185185185185186</v>
      </c>
    </row>
    <row r="371" spans="2:26">
      <c r="B371" s="318" t="s">
        <v>308</v>
      </c>
      <c r="C371" s="301">
        <v>198</v>
      </c>
      <c r="D371" s="273">
        <v>136</v>
      </c>
      <c r="E371" s="274">
        <v>0.68686868686868685</v>
      </c>
      <c r="F371" s="273">
        <v>137</v>
      </c>
      <c r="G371" s="275">
        <v>0.69191919191919193</v>
      </c>
      <c r="H371" s="276">
        <v>134</v>
      </c>
      <c r="I371" s="274">
        <v>0.6767676767676768</v>
      </c>
      <c r="J371" s="273">
        <v>138</v>
      </c>
      <c r="K371" s="274">
        <v>0.69696969696969702</v>
      </c>
      <c r="L371" s="273">
        <v>138</v>
      </c>
      <c r="M371" s="274">
        <v>0.69696969696969702</v>
      </c>
      <c r="N371" s="273">
        <v>134</v>
      </c>
      <c r="O371" s="274">
        <v>0.6767676767676768</v>
      </c>
      <c r="P371" s="276">
        <v>244</v>
      </c>
      <c r="Q371" s="274">
        <v>0.82993197278911568</v>
      </c>
      <c r="R371" s="277">
        <v>195</v>
      </c>
      <c r="S371" s="273">
        <v>158</v>
      </c>
      <c r="T371" s="274">
        <v>0.81025641025641026</v>
      </c>
      <c r="U371" s="273">
        <v>157</v>
      </c>
      <c r="V371" s="274">
        <v>0.80512820512820515</v>
      </c>
      <c r="W371" s="273">
        <v>157</v>
      </c>
      <c r="X371" s="274">
        <v>0.80512820512820515</v>
      </c>
      <c r="Y371" s="273">
        <v>155</v>
      </c>
      <c r="Z371" s="278">
        <v>0.79487179487179482</v>
      </c>
    </row>
    <row r="372" spans="2:26">
      <c r="B372" s="298" t="s">
        <v>309</v>
      </c>
      <c r="C372" s="300">
        <v>145</v>
      </c>
      <c r="D372" s="267">
        <v>121</v>
      </c>
      <c r="E372" s="268">
        <v>0.83448275862068966</v>
      </c>
      <c r="F372" s="267">
        <v>121</v>
      </c>
      <c r="G372" s="269">
        <v>0.83448275862068966</v>
      </c>
      <c r="H372" s="270">
        <v>101</v>
      </c>
      <c r="I372" s="268">
        <v>0.69655172413793098</v>
      </c>
      <c r="J372" s="267">
        <v>121</v>
      </c>
      <c r="K372" s="268">
        <v>0.83448275862068966</v>
      </c>
      <c r="L372" s="267">
        <v>121</v>
      </c>
      <c r="M372" s="268">
        <v>0.83448275862068966</v>
      </c>
      <c r="N372" s="267">
        <v>125</v>
      </c>
      <c r="O372" s="268">
        <v>0.86206896551724133</v>
      </c>
      <c r="P372" s="270">
        <v>244</v>
      </c>
      <c r="Q372" s="268">
        <v>1.1428571428571428</v>
      </c>
      <c r="R372" s="271">
        <v>141</v>
      </c>
      <c r="S372" s="267">
        <v>138</v>
      </c>
      <c r="T372" s="268">
        <v>0.97872340425531912</v>
      </c>
      <c r="U372" s="267">
        <v>138</v>
      </c>
      <c r="V372" s="268">
        <v>0.97872340425531912</v>
      </c>
      <c r="W372" s="267">
        <v>138</v>
      </c>
      <c r="X372" s="268">
        <v>0.97872340425531912</v>
      </c>
      <c r="Y372" s="267">
        <v>136</v>
      </c>
      <c r="Z372" s="272">
        <v>0.96453900709219853</v>
      </c>
    </row>
    <row r="373" spans="2:26">
      <c r="B373" s="318" t="s">
        <v>310</v>
      </c>
      <c r="C373" s="301">
        <v>104</v>
      </c>
      <c r="D373" s="273">
        <v>110</v>
      </c>
      <c r="E373" s="274">
        <v>1.0576923076923077</v>
      </c>
      <c r="F373" s="273">
        <v>110</v>
      </c>
      <c r="G373" s="275">
        <v>1.0576923076923077</v>
      </c>
      <c r="H373" s="276">
        <v>79</v>
      </c>
      <c r="I373" s="274">
        <v>0.75961538461538458</v>
      </c>
      <c r="J373" s="273">
        <v>110</v>
      </c>
      <c r="K373" s="274">
        <v>1.0576923076923077</v>
      </c>
      <c r="L373" s="273">
        <v>110</v>
      </c>
      <c r="M373" s="274">
        <v>1.0576923076923077</v>
      </c>
      <c r="N373" s="273">
        <v>93</v>
      </c>
      <c r="O373" s="274">
        <v>0.89423076923076927</v>
      </c>
      <c r="P373" s="276">
        <v>198</v>
      </c>
      <c r="Q373" s="274">
        <v>1.2452830188679245</v>
      </c>
      <c r="R373" s="277">
        <v>107</v>
      </c>
      <c r="S373" s="273">
        <v>116</v>
      </c>
      <c r="T373" s="274">
        <v>1.0841121495327102</v>
      </c>
      <c r="U373" s="273">
        <v>115</v>
      </c>
      <c r="V373" s="274">
        <v>1.0747663551401869</v>
      </c>
      <c r="W373" s="273">
        <v>117</v>
      </c>
      <c r="X373" s="274">
        <v>1.0934579439252337</v>
      </c>
      <c r="Y373" s="273">
        <v>117</v>
      </c>
      <c r="Z373" s="278">
        <v>1.0934579439252337</v>
      </c>
    </row>
    <row r="374" spans="2:26">
      <c r="B374" s="298" t="s">
        <v>311</v>
      </c>
      <c r="C374" s="300">
        <v>95</v>
      </c>
      <c r="D374" s="267">
        <v>73</v>
      </c>
      <c r="E374" s="268">
        <v>0.76842105263157889</v>
      </c>
      <c r="F374" s="267">
        <v>73</v>
      </c>
      <c r="G374" s="269">
        <v>0.76842105263157889</v>
      </c>
      <c r="H374" s="270">
        <v>61</v>
      </c>
      <c r="I374" s="268">
        <v>0.64210526315789473</v>
      </c>
      <c r="J374" s="267">
        <v>72</v>
      </c>
      <c r="K374" s="268">
        <v>0.75789473684210529</v>
      </c>
      <c r="L374" s="267">
        <v>73</v>
      </c>
      <c r="M374" s="268">
        <v>0.76842105263157889</v>
      </c>
      <c r="N374" s="267">
        <v>77</v>
      </c>
      <c r="O374" s="268">
        <v>0.81052631578947365</v>
      </c>
      <c r="P374" s="270">
        <v>158</v>
      </c>
      <c r="Q374" s="268">
        <v>1.0934256055363323</v>
      </c>
      <c r="R374" s="271">
        <v>97</v>
      </c>
      <c r="S374" s="267">
        <v>92</v>
      </c>
      <c r="T374" s="268">
        <v>0.94845360824742264</v>
      </c>
      <c r="U374" s="267">
        <v>91</v>
      </c>
      <c r="V374" s="268">
        <v>0.93814432989690721</v>
      </c>
      <c r="W374" s="267">
        <v>91</v>
      </c>
      <c r="X374" s="268">
        <v>0.93814432989690721</v>
      </c>
      <c r="Y374" s="267">
        <v>90</v>
      </c>
      <c r="Z374" s="272">
        <v>0.92783505154639179</v>
      </c>
    </row>
    <row r="375" spans="2:26">
      <c r="B375" s="318" t="s">
        <v>312</v>
      </c>
      <c r="C375" s="301">
        <v>107</v>
      </c>
      <c r="D375" s="273">
        <v>113</v>
      </c>
      <c r="E375" s="274">
        <v>1.0560747663551402</v>
      </c>
      <c r="F375" s="273">
        <v>115</v>
      </c>
      <c r="G375" s="275">
        <v>1.0747663551401869</v>
      </c>
      <c r="H375" s="276">
        <v>73</v>
      </c>
      <c r="I375" s="274">
        <v>0.68224299065420557</v>
      </c>
      <c r="J375" s="273">
        <v>113</v>
      </c>
      <c r="K375" s="274">
        <v>1.0560747663551402</v>
      </c>
      <c r="L375" s="273">
        <v>113</v>
      </c>
      <c r="M375" s="274">
        <v>1.0560747663551402</v>
      </c>
      <c r="N375" s="273">
        <v>104</v>
      </c>
      <c r="O375" s="274">
        <v>0.9719626168224299</v>
      </c>
      <c r="P375" s="276">
        <v>200</v>
      </c>
      <c r="Q375" s="274">
        <v>1.2232415902140672</v>
      </c>
      <c r="R375" s="277">
        <v>110</v>
      </c>
      <c r="S375" s="273">
        <v>120</v>
      </c>
      <c r="T375" s="274">
        <v>1.0909090909090908</v>
      </c>
      <c r="U375" s="273">
        <v>119</v>
      </c>
      <c r="V375" s="274">
        <v>1.0818181818181818</v>
      </c>
      <c r="W375" s="273">
        <v>118</v>
      </c>
      <c r="X375" s="274">
        <v>1.0727272727272728</v>
      </c>
      <c r="Y375" s="273">
        <v>120</v>
      </c>
      <c r="Z375" s="278">
        <v>1.0909090909090908</v>
      </c>
    </row>
    <row r="376" spans="2:26">
      <c r="B376" s="298" t="s">
        <v>313</v>
      </c>
      <c r="C376" s="300">
        <v>294</v>
      </c>
      <c r="D376" s="267">
        <v>225</v>
      </c>
      <c r="E376" s="268">
        <v>0.76530612244897955</v>
      </c>
      <c r="F376" s="267">
        <v>222</v>
      </c>
      <c r="G376" s="269">
        <v>0.75510204081632648</v>
      </c>
      <c r="H376" s="270">
        <v>208</v>
      </c>
      <c r="I376" s="268">
        <v>0.70748299319727892</v>
      </c>
      <c r="J376" s="267">
        <v>226</v>
      </c>
      <c r="K376" s="268">
        <v>0.76870748299319724</v>
      </c>
      <c r="L376" s="267">
        <v>223</v>
      </c>
      <c r="M376" s="268">
        <v>0.75850340136054417</v>
      </c>
      <c r="N376" s="267">
        <v>236</v>
      </c>
      <c r="O376" s="268">
        <v>0.80272108843537415</v>
      </c>
      <c r="P376" s="270">
        <v>376</v>
      </c>
      <c r="Q376" s="268">
        <v>0.8086021505376344</v>
      </c>
      <c r="R376" s="271">
        <v>318</v>
      </c>
      <c r="S376" s="267">
        <v>260</v>
      </c>
      <c r="T376" s="268">
        <v>0.8176100628930818</v>
      </c>
      <c r="U376" s="267">
        <v>263</v>
      </c>
      <c r="V376" s="268">
        <v>0.82704402515723274</v>
      </c>
      <c r="W376" s="267">
        <v>249</v>
      </c>
      <c r="X376" s="268">
        <v>0.78301886792452835</v>
      </c>
      <c r="Y376" s="267">
        <v>257</v>
      </c>
      <c r="Z376" s="272">
        <v>0.80817610062893086</v>
      </c>
    </row>
    <row r="377" spans="2:26">
      <c r="B377" s="318" t="s">
        <v>314</v>
      </c>
      <c r="C377" s="301">
        <v>303</v>
      </c>
      <c r="D377" s="273">
        <v>249</v>
      </c>
      <c r="E377" s="274">
        <v>0.82178217821782173</v>
      </c>
      <c r="F377" s="273">
        <v>248</v>
      </c>
      <c r="G377" s="275">
        <v>0.81848184818481851</v>
      </c>
      <c r="H377" s="276">
        <v>197</v>
      </c>
      <c r="I377" s="274">
        <v>0.65016501650165015</v>
      </c>
      <c r="J377" s="273">
        <v>248</v>
      </c>
      <c r="K377" s="274">
        <v>0.81848184818481851</v>
      </c>
      <c r="L377" s="273">
        <v>248</v>
      </c>
      <c r="M377" s="274">
        <v>0.81848184818481851</v>
      </c>
      <c r="N377" s="273">
        <v>250</v>
      </c>
      <c r="O377" s="274">
        <v>0.82508250825082508</v>
      </c>
      <c r="P377" s="276">
        <v>356</v>
      </c>
      <c r="Q377" s="274">
        <v>0.76806903991370012</v>
      </c>
      <c r="R377" s="277">
        <v>312</v>
      </c>
      <c r="S377" s="273">
        <v>277</v>
      </c>
      <c r="T377" s="274">
        <v>0.88782051282051277</v>
      </c>
      <c r="U377" s="273">
        <v>273</v>
      </c>
      <c r="V377" s="274">
        <v>0.875</v>
      </c>
      <c r="W377" s="273">
        <v>281</v>
      </c>
      <c r="X377" s="274">
        <v>0.90064102564102566</v>
      </c>
      <c r="Y377" s="273">
        <v>277</v>
      </c>
      <c r="Z377" s="278">
        <v>0.88782051282051277</v>
      </c>
    </row>
    <row r="378" spans="2:26">
      <c r="B378" s="298" t="s">
        <v>315</v>
      </c>
      <c r="C378" s="300">
        <v>161</v>
      </c>
      <c r="D378" s="267">
        <v>164</v>
      </c>
      <c r="E378" s="268">
        <v>1.0186335403726707</v>
      </c>
      <c r="F378" s="267">
        <v>165</v>
      </c>
      <c r="G378" s="269">
        <v>1.0248447204968945</v>
      </c>
      <c r="H378" s="270">
        <v>141</v>
      </c>
      <c r="I378" s="268">
        <v>0.87577639751552794</v>
      </c>
      <c r="J378" s="267">
        <v>165</v>
      </c>
      <c r="K378" s="268">
        <v>1.0248447204968945</v>
      </c>
      <c r="L378" s="267">
        <v>165</v>
      </c>
      <c r="M378" s="268">
        <v>1.0248447204968945</v>
      </c>
      <c r="N378" s="267">
        <v>172</v>
      </c>
      <c r="O378" s="268">
        <v>1.0683229813664596</v>
      </c>
      <c r="P378" s="270">
        <v>285</v>
      </c>
      <c r="Q378" s="268">
        <v>1.1515151515151516</v>
      </c>
      <c r="R378" s="271">
        <v>167</v>
      </c>
      <c r="S378" s="267">
        <v>140</v>
      </c>
      <c r="T378" s="268">
        <v>0.83832335329341312</v>
      </c>
      <c r="U378" s="267">
        <v>140</v>
      </c>
      <c r="V378" s="268">
        <v>0.83832335329341312</v>
      </c>
      <c r="W378" s="267">
        <v>140</v>
      </c>
      <c r="X378" s="268">
        <v>0.83832335329341312</v>
      </c>
      <c r="Y378" s="267">
        <v>143</v>
      </c>
      <c r="Z378" s="272">
        <v>0.85628742514970058</v>
      </c>
    </row>
    <row r="379" spans="2:26">
      <c r="B379" s="318" t="s">
        <v>316</v>
      </c>
      <c r="C379" s="301">
        <v>74</v>
      </c>
      <c r="D379" s="273">
        <v>57</v>
      </c>
      <c r="E379" s="274">
        <v>0.77027027027027029</v>
      </c>
      <c r="F379" s="273">
        <v>56</v>
      </c>
      <c r="G379" s="275">
        <v>0.7567567567567568</v>
      </c>
      <c r="H379" s="276">
        <v>50</v>
      </c>
      <c r="I379" s="274">
        <v>0.67567567567567566</v>
      </c>
      <c r="J379" s="273">
        <v>61</v>
      </c>
      <c r="K379" s="274">
        <v>0.82432432432432434</v>
      </c>
      <c r="L379" s="273">
        <v>57</v>
      </c>
      <c r="M379" s="274">
        <v>0.77027027027027029</v>
      </c>
      <c r="N379" s="273">
        <v>60</v>
      </c>
      <c r="O379" s="274">
        <v>0.81081081081081086</v>
      </c>
      <c r="P379" s="276">
        <v>95</v>
      </c>
      <c r="Q379" s="274">
        <v>0.86363636363636365</v>
      </c>
      <c r="R379" s="277">
        <v>73</v>
      </c>
      <c r="S379" s="273">
        <v>75</v>
      </c>
      <c r="T379" s="274">
        <v>1.0273972602739727</v>
      </c>
      <c r="U379" s="273">
        <v>74</v>
      </c>
      <c r="V379" s="274">
        <v>1.0136986301369864</v>
      </c>
      <c r="W379" s="273">
        <v>69</v>
      </c>
      <c r="X379" s="274">
        <v>0.9452054794520548</v>
      </c>
      <c r="Y379" s="273">
        <v>70</v>
      </c>
      <c r="Z379" s="278">
        <v>0.95890410958904104</v>
      </c>
    </row>
    <row r="380" spans="2:26">
      <c r="B380" s="298" t="s">
        <v>317</v>
      </c>
      <c r="C380" s="300">
        <v>95</v>
      </c>
      <c r="D380" s="267">
        <v>84</v>
      </c>
      <c r="E380" s="268">
        <v>0.88421052631578945</v>
      </c>
      <c r="F380" s="267">
        <v>85</v>
      </c>
      <c r="G380" s="269">
        <v>0.89473684210526316</v>
      </c>
      <c r="H380" s="270">
        <v>94</v>
      </c>
      <c r="I380" s="268">
        <v>0.98947368421052628</v>
      </c>
      <c r="J380" s="267">
        <v>85</v>
      </c>
      <c r="K380" s="268">
        <v>0.89473684210526316</v>
      </c>
      <c r="L380" s="267">
        <v>85</v>
      </c>
      <c r="M380" s="268">
        <v>0.89473684210526316</v>
      </c>
      <c r="N380" s="267">
        <v>91</v>
      </c>
      <c r="O380" s="268">
        <v>0.95789473684210524</v>
      </c>
      <c r="P380" s="270">
        <v>134</v>
      </c>
      <c r="Q380" s="268">
        <v>0.93379790940766549</v>
      </c>
      <c r="R380" s="271">
        <v>96</v>
      </c>
      <c r="S380" s="267">
        <v>85</v>
      </c>
      <c r="T380" s="268">
        <v>0.88541666666666663</v>
      </c>
      <c r="U380" s="267">
        <v>85</v>
      </c>
      <c r="V380" s="268">
        <v>0.88541666666666663</v>
      </c>
      <c r="W380" s="267">
        <v>85</v>
      </c>
      <c r="X380" s="268">
        <v>0.88541666666666663</v>
      </c>
      <c r="Y380" s="267">
        <v>79</v>
      </c>
      <c r="Z380" s="272">
        <v>0.82291666666666663</v>
      </c>
    </row>
    <row r="381" spans="2:26">
      <c r="B381" s="318" t="s">
        <v>318</v>
      </c>
      <c r="C381" s="301">
        <v>528</v>
      </c>
      <c r="D381" s="273">
        <v>412</v>
      </c>
      <c r="E381" s="274">
        <v>0.78030303030303028</v>
      </c>
      <c r="F381" s="273">
        <v>413</v>
      </c>
      <c r="G381" s="275">
        <v>0.78219696969696972</v>
      </c>
      <c r="H381" s="276">
        <v>482</v>
      </c>
      <c r="I381" s="274">
        <v>0.91287878787878785</v>
      </c>
      <c r="J381" s="273">
        <v>413</v>
      </c>
      <c r="K381" s="274">
        <v>0.78219696969696972</v>
      </c>
      <c r="L381" s="273">
        <v>413</v>
      </c>
      <c r="M381" s="274">
        <v>0.78219696969696972</v>
      </c>
      <c r="N381" s="273">
        <v>407</v>
      </c>
      <c r="O381" s="274">
        <v>0.77083333333333337</v>
      </c>
      <c r="P381" s="276">
        <v>724</v>
      </c>
      <c r="Q381" s="274">
        <v>0.94393741851368973</v>
      </c>
      <c r="R381" s="277">
        <v>503</v>
      </c>
      <c r="S381" s="273">
        <v>521</v>
      </c>
      <c r="T381" s="274">
        <v>1.0357852882703777</v>
      </c>
      <c r="U381" s="273">
        <v>519</v>
      </c>
      <c r="V381" s="274">
        <v>1.0318091451292246</v>
      </c>
      <c r="W381" s="273">
        <v>465</v>
      </c>
      <c r="X381" s="274">
        <v>0.92445328031809149</v>
      </c>
      <c r="Y381" s="273">
        <v>486</v>
      </c>
      <c r="Z381" s="278">
        <v>0.96620278330019882</v>
      </c>
    </row>
    <row r="382" spans="2:26">
      <c r="B382" s="298" t="s">
        <v>319</v>
      </c>
      <c r="C382" s="300">
        <v>47</v>
      </c>
      <c r="D382" s="267">
        <v>45</v>
      </c>
      <c r="E382" s="268">
        <v>0.95744680851063835</v>
      </c>
      <c r="F382" s="267">
        <v>44</v>
      </c>
      <c r="G382" s="269">
        <v>0.93617021276595747</v>
      </c>
      <c r="H382" s="270">
        <v>49</v>
      </c>
      <c r="I382" s="268">
        <v>1.0425531914893618</v>
      </c>
      <c r="J382" s="267">
        <v>44</v>
      </c>
      <c r="K382" s="268">
        <v>0.93617021276595747</v>
      </c>
      <c r="L382" s="267">
        <v>44</v>
      </c>
      <c r="M382" s="268">
        <v>0.93617021276595747</v>
      </c>
      <c r="N382" s="267">
        <v>55</v>
      </c>
      <c r="O382" s="268">
        <v>1.1702127659574468</v>
      </c>
      <c r="P382" s="270">
        <v>78</v>
      </c>
      <c r="Q382" s="268">
        <v>1.0064516129032257</v>
      </c>
      <c r="R382" s="271">
        <v>54</v>
      </c>
      <c r="S382" s="267">
        <v>47</v>
      </c>
      <c r="T382" s="268">
        <v>0.87037037037037035</v>
      </c>
      <c r="U382" s="267">
        <v>48</v>
      </c>
      <c r="V382" s="268">
        <v>0.88888888888888884</v>
      </c>
      <c r="W382" s="267">
        <v>49</v>
      </c>
      <c r="X382" s="268">
        <v>0.90740740740740744</v>
      </c>
      <c r="Y382" s="267">
        <v>48</v>
      </c>
      <c r="Z382" s="272">
        <v>0.88888888888888884</v>
      </c>
    </row>
    <row r="383" spans="2:26" ht="13.5" thickBot="1">
      <c r="B383" s="320" t="s">
        <v>320</v>
      </c>
      <c r="C383" s="301">
        <v>124</v>
      </c>
      <c r="D383" s="273">
        <v>102</v>
      </c>
      <c r="E383" s="274">
        <v>0.82258064516129037</v>
      </c>
      <c r="F383" s="273">
        <v>102</v>
      </c>
      <c r="G383" s="275">
        <v>0.82258064516129037</v>
      </c>
      <c r="H383" s="276">
        <v>59</v>
      </c>
      <c r="I383" s="274">
        <v>0.47580645161290325</v>
      </c>
      <c r="J383" s="273">
        <v>102</v>
      </c>
      <c r="K383" s="274">
        <v>0.82258064516129037</v>
      </c>
      <c r="L383" s="273">
        <v>102</v>
      </c>
      <c r="M383" s="274">
        <v>0.82258064516129037</v>
      </c>
      <c r="N383" s="273">
        <v>91</v>
      </c>
      <c r="O383" s="274">
        <v>0.7338709677419355</v>
      </c>
      <c r="P383" s="276">
        <v>225</v>
      </c>
      <c r="Q383" s="274">
        <v>1.1479591836734695</v>
      </c>
      <c r="R383" s="277">
        <v>134</v>
      </c>
      <c r="S383" s="273">
        <v>125</v>
      </c>
      <c r="T383" s="274">
        <v>0.93283582089552242</v>
      </c>
      <c r="U383" s="273">
        <v>125</v>
      </c>
      <c r="V383" s="274">
        <v>0.93283582089552242</v>
      </c>
      <c r="W383" s="273">
        <v>124</v>
      </c>
      <c r="X383" s="274">
        <v>0.92537313432835822</v>
      </c>
      <c r="Y383" s="273">
        <v>124</v>
      </c>
      <c r="Z383" s="278">
        <v>0.92537313432835822</v>
      </c>
    </row>
    <row r="384" spans="2:26" ht="16.5" customHeight="1" thickBot="1">
      <c r="B384" s="290" t="s">
        <v>109</v>
      </c>
      <c r="C384" s="288">
        <v>4905</v>
      </c>
      <c r="D384" s="286">
        <v>4123</v>
      </c>
      <c r="E384" s="287">
        <v>0.8405708460754332</v>
      </c>
      <c r="F384" s="286">
        <v>4127</v>
      </c>
      <c r="G384" s="287">
        <v>0.84138634046890926</v>
      </c>
      <c r="H384" s="286">
        <v>3652</v>
      </c>
      <c r="I384" s="287">
        <v>0.74454638124362893</v>
      </c>
      <c r="J384" s="286">
        <v>4131</v>
      </c>
      <c r="K384" s="287">
        <v>0.84220183486238531</v>
      </c>
      <c r="L384" s="286">
        <v>4130</v>
      </c>
      <c r="M384" s="287">
        <v>0.84199796126401627</v>
      </c>
      <c r="N384" s="286">
        <v>3987</v>
      </c>
      <c r="O384" s="287">
        <v>0.8128440366972477</v>
      </c>
      <c r="P384" s="288">
        <v>6794</v>
      </c>
      <c r="Q384" s="287">
        <v>0.90907874489864182</v>
      </c>
      <c r="R384" s="286">
        <v>5021</v>
      </c>
      <c r="S384" s="286">
        <v>4504</v>
      </c>
      <c r="T384" s="287">
        <v>0.89703246365265887</v>
      </c>
      <c r="U384" s="286">
        <v>4497</v>
      </c>
      <c r="V384" s="287">
        <v>0.89563831905994817</v>
      </c>
      <c r="W384" s="286">
        <v>4402</v>
      </c>
      <c r="X384" s="287">
        <v>0.87671778530173272</v>
      </c>
      <c r="Y384" s="286">
        <v>4356</v>
      </c>
      <c r="Z384" s="289">
        <v>0.8675562636924915</v>
      </c>
    </row>
    <row r="385" spans="2:118">
      <c r="B385" s="747" t="s">
        <v>461</v>
      </c>
      <c r="C385" s="747"/>
      <c r="D385" s="747"/>
      <c r="E385" s="747"/>
      <c r="F385" s="747"/>
      <c r="G385" s="747"/>
      <c r="H385" s="747"/>
      <c r="I385" s="747"/>
      <c r="J385" s="747"/>
      <c r="K385" s="747"/>
      <c r="L385" s="264"/>
      <c r="M385" s="264"/>
      <c r="N385" s="263"/>
      <c r="O385" s="265"/>
      <c r="P385" s="265"/>
      <c r="Q385" s="265"/>
      <c r="R385" s="265"/>
      <c r="S385" s="263"/>
      <c r="T385" s="265"/>
      <c r="U385" s="263"/>
      <c r="V385" s="265"/>
      <c r="W385" s="263"/>
      <c r="X385" s="265"/>
    </row>
    <row r="386" spans="2:118">
      <c r="B386" s="747" t="s">
        <v>462</v>
      </c>
      <c r="C386" s="747"/>
      <c r="D386" s="747"/>
      <c r="E386" s="747"/>
      <c r="F386" s="747"/>
      <c r="G386" s="747"/>
      <c r="H386" s="747"/>
      <c r="I386" s="747"/>
      <c r="J386" s="747"/>
      <c r="K386" s="747"/>
      <c r="L386" s="747"/>
      <c r="M386" s="747"/>
      <c r="N386" s="747"/>
      <c r="O386" s="747"/>
      <c r="P386" s="747"/>
      <c r="Q386" s="747"/>
      <c r="R386" s="747"/>
      <c r="S386" s="747"/>
      <c r="T386" s="747"/>
      <c r="U386" s="747"/>
      <c r="V386" s="747"/>
      <c r="W386" s="747"/>
      <c r="X386" s="747"/>
    </row>
    <row r="387" spans="2:118">
      <c r="B387" s="266" t="s">
        <v>463</v>
      </c>
    </row>
    <row r="388" spans="2:118">
      <c r="B388" s="104" t="s">
        <v>458</v>
      </c>
    </row>
    <row r="389" spans="2:118">
      <c r="B389" s="104" t="s">
        <v>459</v>
      </c>
    </row>
    <row r="390" spans="2:118">
      <c r="B390" s="104" t="s">
        <v>460</v>
      </c>
    </row>
    <row r="391" spans="2:118">
      <c r="B391" s="104"/>
    </row>
    <row r="392" spans="2:118">
      <c r="B392" s="104"/>
    </row>
    <row r="393" spans="2:118" ht="18">
      <c r="B393" s="323" t="s">
        <v>472</v>
      </c>
    </row>
    <row r="394" spans="2:118">
      <c r="B394" s="104"/>
    </row>
    <row r="395" spans="2:118">
      <c r="B395" s="104"/>
    </row>
    <row r="396" spans="2:118" ht="21" customHeight="1" thickBot="1">
      <c r="B396" s="749" t="s">
        <v>553</v>
      </c>
      <c r="C396" s="749"/>
      <c r="D396" s="749"/>
      <c r="E396" s="749"/>
      <c r="F396" s="749"/>
      <c r="G396" s="749"/>
      <c r="H396" s="749"/>
      <c r="I396" s="749"/>
      <c r="J396" s="749"/>
      <c r="K396" s="749"/>
      <c r="L396" s="749"/>
      <c r="M396" s="749"/>
      <c r="N396" s="749"/>
      <c r="O396" s="749"/>
      <c r="P396" s="749"/>
      <c r="CA396" s="497"/>
      <c r="CB396" s="497"/>
      <c r="CC396" s="497"/>
      <c r="CD396" s="497"/>
      <c r="CE396" s="497"/>
      <c r="CF396" s="497"/>
      <c r="CG396" s="497"/>
      <c r="CH396" s="497"/>
      <c r="CI396" s="497"/>
      <c r="CJ396" s="497"/>
      <c r="CK396" s="497"/>
      <c r="CL396" s="497"/>
      <c r="CM396" s="497"/>
      <c r="CN396" s="497"/>
      <c r="CO396" s="497"/>
      <c r="CP396" s="497"/>
      <c r="CQ396" s="497"/>
      <c r="CR396" s="497"/>
      <c r="CS396" s="497"/>
      <c r="CT396" s="497"/>
      <c r="CU396" s="497"/>
      <c r="CV396" s="497"/>
      <c r="CW396" s="497"/>
      <c r="CX396" s="497"/>
      <c r="CY396" s="497"/>
      <c r="CZ396" s="497"/>
      <c r="DA396" s="497"/>
      <c r="DB396" s="497"/>
      <c r="DC396" s="497"/>
      <c r="DD396" s="497"/>
      <c r="DE396" s="497"/>
      <c r="DF396" s="497"/>
      <c r="DG396" s="497"/>
      <c r="DH396" s="497"/>
      <c r="DI396" s="497"/>
      <c r="DJ396" s="497"/>
      <c r="DK396" s="497"/>
      <c r="DL396" s="497"/>
      <c r="DM396" s="497"/>
      <c r="DN396" s="497"/>
    </row>
    <row r="397" spans="2:118" ht="16.5" customHeight="1" thickBot="1">
      <c r="B397" s="750" t="s">
        <v>877</v>
      </c>
      <c r="C397" s="753" t="s">
        <v>473</v>
      </c>
      <c r="D397" s="754"/>
      <c r="E397" s="754"/>
      <c r="F397" s="754"/>
      <c r="G397" s="754"/>
      <c r="H397" s="754"/>
      <c r="I397" s="754"/>
      <c r="J397" s="754"/>
      <c r="K397" s="754"/>
      <c r="L397" s="754"/>
      <c r="M397" s="754"/>
      <c r="N397" s="754"/>
      <c r="O397" s="754"/>
      <c r="P397" s="754"/>
      <c r="Q397" s="754"/>
      <c r="R397" s="754"/>
      <c r="S397" s="754"/>
      <c r="T397" s="754"/>
      <c r="U397" s="754"/>
      <c r="V397" s="754"/>
      <c r="W397" s="754"/>
      <c r="X397" s="754"/>
      <c r="Y397" s="754"/>
      <c r="Z397" s="754"/>
      <c r="AA397" s="754"/>
      <c r="AB397" s="754"/>
      <c r="AC397" s="754"/>
      <c r="AD397" s="755"/>
      <c r="AE397" s="753" t="s">
        <v>474</v>
      </c>
      <c r="AF397" s="754"/>
      <c r="AG397" s="754"/>
      <c r="AH397" s="754"/>
      <c r="AI397" s="754"/>
      <c r="AJ397" s="754"/>
      <c r="AK397" s="792" t="s">
        <v>475</v>
      </c>
      <c r="AL397" s="793"/>
      <c r="AM397" s="617" t="s">
        <v>476</v>
      </c>
      <c r="AN397" s="618"/>
      <c r="AO397" s="618"/>
      <c r="AP397" s="618"/>
      <c r="AQ397" s="618"/>
      <c r="AR397" s="618"/>
      <c r="AS397" s="618"/>
      <c r="AT397" s="618"/>
      <c r="AU397" s="618"/>
      <c r="AV397" s="618"/>
      <c r="AW397" s="618"/>
      <c r="AX397" s="618"/>
      <c r="AY397" s="618"/>
      <c r="AZ397" s="618"/>
      <c r="BA397" s="618"/>
      <c r="BB397" s="618"/>
      <c r="BC397" s="618"/>
      <c r="BD397" s="618"/>
      <c r="BE397" s="794" t="s">
        <v>679</v>
      </c>
      <c r="BF397" s="618"/>
      <c r="BG397" s="618"/>
      <c r="BH397" s="618"/>
      <c r="BI397" s="618"/>
      <c r="BJ397" s="618"/>
      <c r="BK397" s="618"/>
      <c r="BL397" s="618"/>
      <c r="BM397" s="618"/>
      <c r="BN397" s="618"/>
      <c r="BO397" s="618"/>
      <c r="BP397" s="618"/>
      <c r="BQ397" s="618"/>
      <c r="BR397" s="618"/>
      <c r="BS397" s="618"/>
      <c r="BT397" s="618"/>
      <c r="BU397" s="618"/>
      <c r="BV397" s="618"/>
      <c r="BW397" s="618"/>
      <c r="BX397" s="618"/>
      <c r="BY397" s="618"/>
      <c r="BZ397" s="618"/>
      <c r="CA397" s="619" t="s">
        <v>680</v>
      </c>
      <c r="CB397" s="620"/>
      <c r="CC397" s="620"/>
      <c r="CD397" s="620"/>
      <c r="CE397" s="620"/>
      <c r="CF397" s="620"/>
      <c r="CG397" s="620"/>
      <c r="CH397" s="620"/>
      <c r="CI397" s="620"/>
      <c r="CJ397" s="620"/>
      <c r="CK397" s="620"/>
      <c r="CL397" s="620"/>
      <c r="CM397" s="620"/>
      <c r="CN397" s="620"/>
      <c r="CO397" s="620"/>
      <c r="CP397" s="620"/>
      <c r="CQ397" s="620"/>
      <c r="CR397" s="620"/>
      <c r="CS397" s="620"/>
      <c r="CT397" s="620"/>
      <c r="CU397" s="619" t="s">
        <v>682</v>
      </c>
      <c r="CV397" s="620"/>
      <c r="CW397" s="620"/>
      <c r="CX397" s="620"/>
      <c r="CY397" s="620"/>
      <c r="CZ397" s="620"/>
      <c r="DA397" s="619" t="s">
        <v>683</v>
      </c>
      <c r="DB397" s="620"/>
      <c r="DC397" s="620"/>
      <c r="DD397" s="620"/>
      <c r="DE397" s="620"/>
      <c r="DF397" s="620"/>
      <c r="DG397" s="620"/>
      <c r="DH397" s="620"/>
      <c r="DI397" s="620"/>
      <c r="DJ397" s="620"/>
      <c r="DK397" s="620"/>
      <c r="DL397" s="620"/>
      <c r="DM397" s="620"/>
      <c r="DN397" s="621"/>
    </row>
    <row r="398" spans="2:118">
      <c r="B398" s="751"/>
      <c r="C398" s="613" t="s">
        <v>477</v>
      </c>
      <c r="D398" s="614"/>
      <c r="E398" s="613" t="s">
        <v>478</v>
      </c>
      <c r="F398" s="614"/>
      <c r="G398" s="613" t="s">
        <v>479</v>
      </c>
      <c r="H398" s="614"/>
      <c r="I398" s="613" t="s">
        <v>480</v>
      </c>
      <c r="J398" s="614"/>
      <c r="K398" s="613" t="s">
        <v>481</v>
      </c>
      <c r="L398" s="614"/>
      <c r="M398" s="613" t="s">
        <v>482</v>
      </c>
      <c r="N398" s="614"/>
      <c r="O398" s="613" t="s">
        <v>483</v>
      </c>
      <c r="P398" s="614"/>
      <c r="Q398" s="613" t="s">
        <v>451</v>
      </c>
      <c r="R398" s="614"/>
      <c r="S398" s="613" t="s">
        <v>484</v>
      </c>
      <c r="T398" s="614"/>
      <c r="U398" s="613" t="s">
        <v>485</v>
      </c>
      <c r="V398" s="614"/>
      <c r="W398" s="613" t="s">
        <v>486</v>
      </c>
      <c r="X398" s="614"/>
      <c r="Y398" s="613" t="s">
        <v>487</v>
      </c>
      <c r="Z398" s="614"/>
      <c r="AA398" s="763" t="s">
        <v>488</v>
      </c>
      <c r="AB398" s="764"/>
      <c r="AC398" s="764"/>
      <c r="AD398" s="765"/>
      <c r="AE398" s="613" t="s">
        <v>489</v>
      </c>
      <c r="AF398" s="614"/>
      <c r="AG398" s="613" t="s">
        <v>490</v>
      </c>
      <c r="AH398" s="614"/>
      <c r="AI398" s="613" t="s">
        <v>491</v>
      </c>
      <c r="AJ398" s="614"/>
      <c r="AK398" s="613" t="s">
        <v>492</v>
      </c>
      <c r="AL398" s="614"/>
      <c r="AM398" s="613" t="s">
        <v>493</v>
      </c>
      <c r="AN398" s="614"/>
      <c r="AO398" s="613" t="s">
        <v>494</v>
      </c>
      <c r="AP398" s="639"/>
      <c r="AQ398" s="613" t="s">
        <v>495</v>
      </c>
      <c r="AR398" s="614"/>
      <c r="AS398" s="660" t="s">
        <v>496</v>
      </c>
      <c r="AT398" s="660"/>
      <c r="AU398" s="613" t="s">
        <v>497</v>
      </c>
      <c r="AV398" s="614"/>
      <c r="AW398" s="613" t="s">
        <v>498</v>
      </c>
      <c r="AX398" s="614"/>
      <c r="AY398" s="613" t="s">
        <v>499</v>
      </c>
      <c r="AZ398" s="614"/>
      <c r="BA398" s="613" t="s">
        <v>500</v>
      </c>
      <c r="BB398" s="614"/>
      <c r="BC398" s="613" t="s">
        <v>501</v>
      </c>
      <c r="BD398" s="614"/>
      <c r="BE398" s="645" t="s">
        <v>502</v>
      </c>
      <c r="BF398" s="797"/>
      <c r="BG398" s="797"/>
      <c r="BH398" s="797"/>
      <c r="BI398" s="797"/>
      <c r="BJ398" s="646"/>
      <c r="BK398" s="643" t="s">
        <v>503</v>
      </c>
      <c r="BL398" s="643"/>
      <c r="BM398" s="643"/>
      <c r="BN398" s="643"/>
      <c r="BO398" s="643"/>
      <c r="BP398" s="643"/>
      <c r="BQ398" s="643"/>
      <c r="BR398" s="643"/>
      <c r="BS398" s="653" t="s">
        <v>504</v>
      </c>
      <c r="BT398" s="654"/>
      <c r="BU398" s="654"/>
      <c r="BV398" s="654"/>
      <c r="BW398" s="654"/>
      <c r="BX398" s="655"/>
      <c r="BY398" s="643" t="s">
        <v>505</v>
      </c>
      <c r="BZ398" s="643"/>
      <c r="CA398" s="613" t="s">
        <v>453</v>
      </c>
      <c r="CB398" s="614"/>
      <c r="CC398" s="660" t="s">
        <v>506</v>
      </c>
      <c r="CD398" s="660"/>
      <c r="CE398" s="660" t="s">
        <v>507</v>
      </c>
      <c r="CF398" s="660"/>
      <c r="CG398" s="660" t="s">
        <v>508</v>
      </c>
      <c r="CH398" s="660"/>
      <c r="CI398" s="613" t="s">
        <v>509</v>
      </c>
      <c r="CJ398" s="614"/>
      <c r="CK398" s="660" t="s">
        <v>510</v>
      </c>
      <c r="CL398" s="660"/>
      <c r="CM398" s="613" t="s">
        <v>511</v>
      </c>
      <c r="CN398" s="614"/>
      <c r="CO398" s="645" t="s">
        <v>512</v>
      </c>
      <c r="CP398" s="646"/>
      <c r="CQ398" s="645" t="s">
        <v>513</v>
      </c>
      <c r="CR398" s="646"/>
      <c r="CS398" s="645" t="s">
        <v>514</v>
      </c>
      <c r="CT398" s="646"/>
      <c r="CU398" s="613" t="s">
        <v>515</v>
      </c>
      <c r="CV398" s="614"/>
      <c r="CW398" s="613" t="s">
        <v>516</v>
      </c>
      <c r="CX398" s="614"/>
      <c r="CY398" s="613" t="s">
        <v>517</v>
      </c>
      <c r="CZ398" s="614"/>
      <c r="DA398" s="647" t="s">
        <v>518</v>
      </c>
      <c r="DB398" s="648"/>
      <c r="DC398" s="631" t="s">
        <v>519</v>
      </c>
      <c r="DD398" s="652"/>
      <c r="DE398" s="631" t="s">
        <v>520</v>
      </c>
      <c r="DF398" s="652"/>
      <c r="DG398" s="631" t="s">
        <v>521</v>
      </c>
      <c r="DH398" s="652"/>
      <c r="DI398" s="631" t="s">
        <v>522</v>
      </c>
      <c r="DJ398" s="652"/>
      <c r="DK398" s="631" t="s">
        <v>523</v>
      </c>
      <c r="DL398" s="652"/>
      <c r="DM398" s="631" t="s">
        <v>524</v>
      </c>
      <c r="DN398" s="632"/>
    </row>
    <row r="399" spans="2:118">
      <c r="B399" s="751"/>
      <c r="C399" s="613"/>
      <c r="D399" s="614"/>
      <c r="E399" s="613"/>
      <c r="F399" s="614"/>
      <c r="G399" s="613"/>
      <c r="H399" s="614"/>
      <c r="I399" s="613"/>
      <c r="J399" s="614"/>
      <c r="K399" s="613"/>
      <c r="L399" s="614"/>
      <c r="M399" s="613"/>
      <c r="N399" s="614"/>
      <c r="O399" s="613"/>
      <c r="P399" s="614"/>
      <c r="Q399" s="613"/>
      <c r="R399" s="614"/>
      <c r="S399" s="613"/>
      <c r="T399" s="614"/>
      <c r="U399" s="613"/>
      <c r="V399" s="614"/>
      <c r="W399" s="613"/>
      <c r="X399" s="614"/>
      <c r="Y399" s="613"/>
      <c r="Z399" s="614"/>
      <c r="AA399" s="766"/>
      <c r="AB399" s="767"/>
      <c r="AC399" s="767"/>
      <c r="AD399" s="768"/>
      <c r="AE399" s="613"/>
      <c r="AF399" s="614"/>
      <c r="AG399" s="613"/>
      <c r="AH399" s="614"/>
      <c r="AI399" s="613"/>
      <c r="AJ399" s="614"/>
      <c r="AK399" s="613"/>
      <c r="AL399" s="614"/>
      <c r="AM399" s="613"/>
      <c r="AN399" s="614"/>
      <c r="AO399" s="613"/>
      <c r="AP399" s="639"/>
      <c r="AQ399" s="613"/>
      <c r="AR399" s="614"/>
      <c r="AS399" s="661"/>
      <c r="AT399" s="661"/>
      <c r="AU399" s="613"/>
      <c r="AV399" s="614"/>
      <c r="AW399" s="613"/>
      <c r="AX399" s="614"/>
      <c r="AY399" s="613"/>
      <c r="AZ399" s="614"/>
      <c r="BA399" s="613"/>
      <c r="BB399" s="614"/>
      <c r="BC399" s="613"/>
      <c r="BD399" s="614"/>
      <c r="BE399" s="640"/>
      <c r="BF399" s="641"/>
      <c r="BG399" s="641"/>
      <c r="BH399" s="641"/>
      <c r="BI399" s="641"/>
      <c r="BJ399" s="642"/>
      <c r="BK399" s="644"/>
      <c r="BL399" s="644"/>
      <c r="BM399" s="644"/>
      <c r="BN399" s="644"/>
      <c r="BO399" s="644"/>
      <c r="BP399" s="644"/>
      <c r="BQ399" s="644"/>
      <c r="BR399" s="644"/>
      <c r="BS399" s="656"/>
      <c r="BT399" s="657"/>
      <c r="BU399" s="657"/>
      <c r="BV399" s="657"/>
      <c r="BW399" s="657"/>
      <c r="BX399" s="658"/>
      <c r="BY399" s="644"/>
      <c r="BZ399" s="644"/>
      <c r="CA399" s="613"/>
      <c r="CB399" s="614"/>
      <c r="CC399" s="661"/>
      <c r="CD399" s="661"/>
      <c r="CE399" s="661"/>
      <c r="CF399" s="661"/>
      <c r="CG399" s="661"/>
      <c r="CH399" s="661"/>
      <c r="CI399" s="613"/>
      <c r="CJ399" s="614"/>
      <c r="CK399" s="661"/>
      <c r="CL399" s="661"/>
      <c r="CM399" s="613"/>
      <c r="CN399" s="614"/>
      <c r="CO399" s="613"/>
      <c r="CP399" s="614"/>
      <c r="CQ399" s="613"/>
      <c r="CR399" s="614"/>
      <c r="CS399" s="613"/>
      <c r="CT399" s="614"/>
      <c r="CU399" s="613"/>
      <c r="CV399" s="614"/>
      <c r="CW399" s="613"/>
      <c r="CX399" s="614"/>
      <c r="CY399" s="613"/>
      <c r="CZ399" s="614"/>
      <c r="DA399" s="649"/>
      <c r="DB399" s="648"/>
      <c r="DC399" s="633"/>
      <c r="DD399" s="633"/>
      <c r="DE399" s="633"/>
      <c r="DF399" s="633"/>
      <c r="DG399" s="633"/>
      <c r="DH399" s="633"/>
      <c r="DI399" s="633"/>
      <c r="DJ399" s="633"/>
      <c r="DK399" s="633"/>
      <c r="DL399" s="633"/>
      <c r="DM399" s="633"/>
      <c r="DN399" s="634"/>
    </row>
    <row r="400" spans="2:118" ht="13.5" thickBot="1">
      <c r="B400" s="751"/>
      <c r="C400" s="615"/>
      <c r="D400" s="616"/>
      <c r="E400" s="615"/>
      <c r="F400" s="616"/>
      <c r="G400" s="615"/>
      <c r="H400" s="616"/>
      <c r="I400" s="615"/>
      <c r="J400" s="616"/>
      <c r="K400" s="615"/>
      <c r="L400" s="616"/>
      <c r="M400" s="615"/>
      <c r="N400" s="616"/>
      <c r="O400" s="615"/>
      <c r="P400" s="616"/>
      <c r="Q400" s="615"/>
      <c r="R400" s="616"/>
      <c r="S400" s="615"/>
      <c r="T400" s="616"/>
      <c r="U400" s="615"/>
      <c r="V400" s="616"/>
      <c r="W400" s="615"/>
      <c r="X400" s="616"/>
      <c r="Y400" s="615"/>
      <c r="Z400" s="616"/>
      <c r="AA400" s="635" t="s">
        <v>525</v>
      </c>
      <c r="AB400" s="636"/>
      <c r="AC400" s="635" t="s">
        <v>526</v>
      </c>
      <c r="AD400" s="636"/>
      <c r="AE400" s="615"/>
      <c r="AF400" s="616"/>
      <c r="AG400" s="615"/>
      <c r="AH400" s="616"/>
      <c r="AI400" s="615"/>
      <c r="AJ400" s="616"/>
      <c r="AK400" s="615"/>
      <c r="AL400" s="616"/>
      <c r="AM400" s="615"/>
      <c r="AN400" s="616"/>
      <c r="AO400" s="615"/>
      <c r="AP400" s="619"/>
      <c r="AQ400" s="615"/>
      <c r="AR400" s="616"/>
      <c r="AS400" s="662"/>
      <c r="AT400" s="662"/>
      <c r="AU400" s="615"/>
      <c r="AV400" s="616"/>
      <c r="AW400" s="615"/>
      <c r="AX400" s="616"/>
      <c r="AY400" s="615"/>
      <c r="AZ400" s="616"/>
      <c r="BA400" s="615"/>
      <c r="BB400" s="616"/>
      <c r="BC400" s="615"/>
      <c r="BD400" s="616"/>
      <c r="BE400" s="615" t="s">
        <v>502</v>
      </c>
      <c r="BF400" s="616"/>
      <c r="BG400" s="615" t="s">
        <v>527</v>
      </c>
      <c r="BH400" s="616"/>
      <c r="BI400" s="635" t="s">
        <v>528</v>
      </c>
      <c r="BJ400" s="636"/>
      <c r="BK400" s="635" t="s">
        <v>529</v>
      </c>
      <c r="BL400" s="636"/>
      <c r="BM400" s="635" t="s">
        <v>530</v>
      </c>
      <c r="BN400" s="636"/>
      <c r="BO400" s="635" t="s">
        <v>531</v>
      </c>
      <c r="BP400" s="636"/>
      <c r="BQ400" s="635" t="s">
        <v>532</v>
      </c>
      <c r="BR400" s="636"/>
      <c r="BS400" s="635" t="s">
        <v>533</v>
      </c>
      <c r="BT400" s="636"/>
      <c r="BU400" s="637" t="s">
        <v>534</v>
      </c>
      <c r="BV400" s="638"/>
      <c r="BW400" s="637" t="s">
        <v>535</v>
      </c>
      <c r="BX400" s="638"/>
      <c r="BY400" s="659"/>
      <c r="BZ400" s="659"/>
      <c r="CA400" s="615"/>
      <c r="CB400" s="616"/>
      <c r="CC400" s="662"/>
      <c r="CD400" s="662"/>
      <c r="CE400" s="662"/>
      <c r="CF400" s="662"/>
      <c r="CG400" s="662"/>
      <c r="CH400" s="662"/>
      <c r="CI400" s="615"/>
      <c r="CJ400" s="616"/>
      <c r="CK400" s="662"/>
      <c r="CL400" s="662"/>
      <c r="CM400" s="615"/>
      <c r="CN400" s="616"/>
      <c r="CO400" s="615"/>
      <c r="CP400" s="616"/>
      <c r="CQ400" s="615"/>
      <c r="CR400" s="616"/>
      <c r="CS400" s="615"/>
      <c r="CT400" s="616"/>
      <c r="CU400" s="615"/>
      <c r="CV400" s="616"/>
      <c r="CW400" s="615"/>
      <c r="CX400" s="616"/>
      <c r="CY400" s="615"/>
      <c r="CZ400" s="616"/>
      <c r="DA400" s="650"/>
      <c r="DB400" s="651"/>
      <c r="DC400" s="633"/>
      <c r="DD400" s="633"/>
      <c r="DE400" s="633"/>
      <c r="DF400" s="633"/>
      <c r="DG400" s="633"/>
      <c r="DH400" s="633"/>
      <c r="DI400" s="633"/>
      <c r="DJ400" s="633"/>
      <c r="DK400" s="633"/>
      <c r="DL400" s="633"/>
      <c r="DM400" s="633"/>
      <c r="DN400" s="634"/>
    </row>
    <row r="401" spans="2:118" ht="48.75" thickBot="1">
      <c r="B401" s="752"/>
      <c r="C401" s="325" t="s">
        <v>536</v>
      </c>
      <c r="D401" s="325" t="s">
        <v>537</v>
      </c>
      <c r="E401" s="325" t="s">
        <v>536</v>
      </c>
      <c r="F401" s="325" t="s">
        <v>538</v>
      </c>
      <c r="G401" s="325" t="s">
        <v>536</v>
      </c>
      <c r="H401" s="325" t="s">
        <v>538</v>
      </c>
      <c r="I401" s="325" t="s">
        <v>536</v>
      </c>
      <c r="J401" s="325" t="s">
        <v>538</v>
      </c>
      <c r="K401" s="325" t="s">
        <v>536</v>
      </c>
      <c r="L401" s="325" t="s">
        <v>538</v>
      </c>
      <c r="M401" s="325" t="s">
        <v>536</v>
      </c>
      <c r="N401" s="325" t="s">
        <v>538</v>
      </c>
      <c r="O401" s="325" t="s">
        <v>536</v>
      </c>
      <c r="P401" s="325" t="s">
        <v>538</v>
      </c>
      <c r="Q401" s="325" t="s">
        <v>536</v>
      </c>
      <c r="R401" s="325" t="s">
        <v>538</v>
      </c>
      <c r="S401" s="325" t="s">
        <v>536</v>
      </c>
      <c r="T401" s="325" t="s">
        <v>538</v>
      </c>
      <c r="U401" s="325" t="s">
        <v>536</v>
      </c>
      <c r="V401" s="325" t="s">
        <v>538</v>
      </c>
      <c r="W401" s="325" t="s">
        <v>536</v>
      </c>
      <c r="X401" s="325" t="s">
        <v>538</v>
      </c>
      <c r="Y401" s="325" t="s">
        <v>536</v>
      </c>
      <c r="Z401" s="325" t="s">
        <v>538</v>
      </c>
      <c r="AA401" s="325" t="s">
        <v>536</v>
      </c>
      <c r="AB401" s="325" t="s">
        <v>538</v>
      </c>
      <c r="AC401" s="325" t="s">
        <v>536</v>
      </c>
      <c r="AD401" s="325" t="s">
        <v>538</v>
      </c>
      <c r="AE401" s="325" t="s">
        <v>536</v>
      </c>
      <c r="AF401" s="325" t="s">
        <v>538</v>
      </c>
      <c r="AG401" s="325" t="s">
        <v>536</v>
      </c>
      <c r="AH401" s="325" t="s">
        <v>537</v>
      </c>
      <c r="AI401" s="325" t="s">
        <v>536</v>
      </c>
      <c r="AJ401" s="325" t="s">
        <v>539</v>
      </c>
      <c r="AK401" s="325" t="s">
        <v>536</v>
      </c>
      <c r="AL401" s="325" t="s">
        <v>537</v>
      </c>
      <c r="AM401" s="325" t="s">
        <v>536</v>
      </c>
      <c r="AN401" s="325" t="s">
        <v>538</v>
      </c>
      <c r="AO401" s="325" t="s">
        <v>536</v>
      </c>
      <c r="AP401" s="325" t="s">
        <v>540</v>
      </c>
      <c r="AQ401" s="325" t="s">
        <v>536</v>
      </c>
      <c r="AR401" s="325" t="s">
        <v>538</v>
      </c>
      <c r="AS401" s="325" t="s">
        <v>536</v>
      </c>
      <c r="AT401" s="325" t="s">
        <v>538</v>
      </c>
      <c r="AU401" s="325" t="s">
        <v>536</v>
      </c>
      <c r="AV401" s="325" t="s">
        <v>538</v>
      </c>
      <c r="AW401" s="325" t="s">
        <v>536</v>
      </c>
      <c r="AX401" s="325" t="s">
        <v>538</v>
      </c>
      <c r="AY401" s="325" t="s">
        <v>536</v>
      </c>
      <c r="AZ401" s="325" t="s">
        <v>538</v>
      </c>
      <c r="BA401" s="325" t="s">
        <v>536</v>
      </c>
      <c r="BB401" s="325" t="s">
        <v>538</v>
      </c>
      <c r="BC401" s="325" t="s">
        <v>536</v>
      </c>
      <c r="BD401" s="325" t="s">
        <v>538</v>
      </c>
      <c r="BE401" s="325" t="s">
        <v>536</v>
      </c>
      <c r="BF401" s="325" t="s">
        <v>538</v>
      </c>
      <c r="BG401" s="325" t="s">
        <v>536</v>
      </c>
      <c r="BH401" s="325" t="s">
        <v>538</v>
      </c>
      <c r="BI401" s="325" t="s">
        <v>536</v>
      </c>
      <c r="BJ401" s="325" t="s">
        <v>538</v>
      </c>
      <c r="BK401" s="325" t="s">
        <v>536</v>
      </c>
      <c r="BL401" s="325" t="s">
        <v>538</v>
      </c>
      <c r="BM401" s="325" t="s">
        <v>536</v>
      </c>
      <c r="BN401" s="325" t="s">
        <v>538</v>
      </c>
      <c r="BO401" s="325" t="s">
        <v>536</v>
      </c>
      <c r="BP401" s="325" t="s">
        <v>538</v>
      </c>
      <c r="BQ401" s="325" t="s">
        <v>536</v>
      </c>
      <c r="BR401" s="325" t="s">
        <v>538</v>
      </c>
      <c r="BS401" s="325" t="s">
        <v>536</v>
      </c>
      <c r="BT401" s="325" t="s">
        <v>538</v>
      </c>
      <c r="BU401" s="325" t="s">
        <v>536</v>
      </c>
      <c r="BV401" s="325" t="s">
        <v>538</v>
      </c>
      <c r="BW401" s="325" t="s">
        <v>536</v>
      </c>
      <c r="BX401" s="325" t="s">
        <v>538</v>
      </c>
      <c r="BY401" s="325" t="s">
        <v>536</v>
      </c>
      <c r="BZ401" s="325" t="s">
        <v>538</v>
      </c>
      <c r="CA401" s="325" t="s">
        <v>536</v>
      </c>
      <c r="CB401" s="325" t="s">
        <v>538</v>
      </c>
      <c r="CC401" s="325" t="s">
        <v>536</v>
      </c>
      <c r="CD401" s="325" t="s">
        <v>538</v>
      </c>
      <c r="CE401" s="325" t="s">
        <v>536</v>
      </c>
      <c r="CF401" s="325" t="s">
        <v>538</v>
      </c>
      <c r="CG401" s="325" t="s">
        <v>536</v>
      </c>
      <c r="CH401" s="325" t="s">
        <v>538</v>
      </c>
      <c r="CI401" s="325" t="s">
        <v>536</v>
      </c>
      <c r="CJ401" s="325" t="s">
        <v>538</v>
      </c>
      <c r="CK401" s="325" t="s">
        <v>536</v>
      </c>
      <c r="CL401" s="325" t="s">
        <v>538</v>
      </c>
      <c r="CM401" s="325" t="s">
        <v>536</v>
      </c>
      <c r="CN401" s="325" t="s">
        <v>538</v>
      </c>
      <c r="CO401" s="325" t="s">
        <v>536</v>
      </c>
      <c r="CP401" s="325" t="s">
        <v>538</v>
      </c>
      <c r="CQ401" s="325" t="s">
        <v>536</v>
      </c>
      <c r="CR401" s="325" t="s">
        <v>537</v>
      </c>
      <c r="CS401" s="325" t="s">
        <v>536</v>
      </c>
      <c r="CT401" s="325" t="s">
        <v>537</v>
      </c>
      <c r="CU401" s="325" t="s">
        <v>536</v>
      </c>
      <c r="CV401" s="325" t="s">
        <v>538</v>
      </c>
      <c r="CW401" s="325" t="s">
        <v>536</v>
      </c>
      <c r="CX401" s="325" t="s">
        <v>538</v>
      </c>
      <c r="CY401" s="325" t="s">
        <v>536</v>
      </c>
      <c r="CZ401" s="325" t="s">
        <v>538</v>
      </c>
      <c r="DA401" s="325" t="s">
        <v>536</v>
      </c>
      <c r="DB401" s="325" t="s">
        <v>538</v>
      </c>
      <c r="DC401" s="325" t="s">
        <v>536</v>
      </c>
      <c r="DD401" s="325" t="s">
        <v>538</v>
      </c>
      <c r="DE401" s="326" t="s">
        <v>536</v>
      </c>
      <c r="DF401" s="327" t="s">
        <v>538</v>
      </c>
      <c r="DG401" s="325" t="s">
        <v>536</v>
      </c>
      <c r="DH401" s="327" t="s">
        <v>538</v>
      </c>
      <c r="DI401" s="328" t="s">
        <v>536</v>
      </c>
      <c r="DJ401" s="329" t="s">
        <v>538</v>
      </c>
      <c r="DK401" s="330" t="s">
        <v>536</v>
      </c>
      <c r="DL401" s="330" t="s">
        <v>538</v>
      </c>
      <c r="DM401" s="330" t="s">
        <v>536</v>
      </c>
      <c r="DN401" s="331" t="s">
        <v>538</v>
      </c>
    </row>
    <row r="402" spans="2:118" ht="13.5" thickBot="1">
      <c r="B402" s="332" t="s">
        <v>152</v>
      </c>
      <c r="C402" s="333">
        <v>0</v>
      </c>
      <c r="D402" s="334">
        <v>0</v>
      </c>
      <c r="E402" s="333">
        <v>2289</v>
      </c>
      <c r="F402" s="334">
        <v>36.333391005382545</v>
      </c>
      <c r="G402" s="335">
        <v>0</v>
      </c>
      <c r="H402" s="336">
        <v>0</v>
      </c>
      <c r="I402" s="333">
        <v>691</v>
      </c>
      <c r="J402" s="334">
        <v>10.968271378208536</v>
      </c>
      <c r="K402" s="333">
        <v>351</v>
      </c>
      <c r="L402" s="334">
        <v>5.5714374149800232</v>
      </c>
      <c r="M402" s="335">
        <v>0</v>
      </c>
      <c r="N402" s="336">
        <v>0</v>
      </c>
      <c r="O402" s="333">
        <v>0</v>
      </c>
      <c r="P402" s="334">
        <v>0</v>
      </c>
      <c r="Q402" s="333">
        <v>0</v>
      </c>
      <c r="R402" s="334">
        <v>0</v>
      </c>
      <c r="S402" s="333">
        <v>0</v>
      </c>
      <c r="T402" s="334">
        <v>0</v>
      </c>
      <c r="U402" s="333">
        <v>20</v>
      </c>
      <c r="V402" s="334">
        <v>0.31746082136638315</v>
      </c>
      <c r="W402" s="333">
        <v>5</v>
      </c>
      <c r="X402" s="334">
        <v>7.9365205341595788E-2</v>
      </c>
      <c r="Y402" s="333">
        <v>26</v>
      </c>
      <c r="Z402" s="334">
        <v>0.41269906777629806</v>
      </c>
      <c r="AA402" s="333">
        <v>1995</v>
      </c>
      <c r="AB402" s="334">
        <v>31.666716931296715</v>
      </c>
      <c r="AC402" s="333">
        <v>567</v>
      </c>
      <c r="AD402" s="334">
        <v>9.0000142857369614</v>
      </c>
      <c r="AE402" s="333">
        <v>1163</v>
      </c>
      <c r="AF402" s="334">
        <v>18.460346762455178</v>
      </c>
      <c r="AG402" s="333">
        <v>134</v>
      </c>
      <c r="AH402" s="334">
        <v>1.8075377019990826</v>
      </c>
      <c r="AI402" s="333">
        <v>513</v>
      </c>
      <c r="AJ402" s="334">
        <v>6.3932403634052415</v>
      </c>
      <c r="AK402" s="333">
        <v>903</v>
      </c>
      <c r="AL402" s="334">
        <v>12.180645857501283</v>
      </c>
      <c r="AM402" s="333">
        <v>1053</v>
      </c>
      <c r="AN402" s="334">
        <v>16.714312244940071</v>
      </c>
      <c r="AO402" s="333">
        <v>53</v>
      </c>
      <c r="AP402" s="334">
        <v>0.84127117662091533</v>
      </c>
      <c r="AQ402" s="337">
        <v>1777</v>
      </c>
      <c r="AR402" s="338">
        <v>28.206393978403138</v>
      </c>
      <c r="AS402" s="337">
        <v>72</v>
      </c>
      <c r="AT402" s="338">
        <v>1.1428589569189791</v>
      </c>
      <c r="AU402" s="337">
        <v>638</v>
      </c>
      <c r="AV402" s="338">
        <v>10.127000201587622</v>
      </c>
      <c r="AW402" s="337">
        <v>89</v>
      </c>
      <c r="AX402" s="338" t="e">
        <f>AW402/EB402*100000</f>
        <v>#DIV/0!</v>
      </c>
      <c r="AY402" s="337">
        <v>555</v>
      </c>
      <c r="AZ402" s="338">
        <v>8.8095377929171317</v>
      </c>
      <c r="BA402" s="337">
        <v>2</v>
      </c>
      <c r="BB402" s="338">
        <v>3.1746082136638314E-2</v>
      </c>
      <c r="BC402" s="337">
        <v>4239</v>
      </c>
      <c r="BD402" s="338">
        <v>67.285821088604905</v>
      </c>
      <c r="BE402" s="333">
        <v>6445</v>
      </c>
      <c r="BF402" s="338">
        <v>102.30174968531696</v>
      </c>
      <c r="BG402" s="339">
        <v>123</v>
      </c>
      <c r="BH402" s="338">
        <v>1.9523840514032562</v>
      </c>
      <c r="BI402" s="339">
        <v>6568</v>
      </c>
      <c r="BJ402" s="338">
        <v>104.25413373672022</v>
      </c>
      <c r="BK402" s="333">
        <v>19922</v>
      </c>
      <c r="BL402" s="338">
        <v>316.22272416305418</v>
      </c>
      <c r="BM402" s="333">
        <v>3624</v>
      </c>
      <c r="BN402" s="334">
        <v>57.523900831588627</v>
      </c>
      <c r="BO402" s="333">
        <v>196</v>
      </c>
      <c r="BP402" s="334">
        <v>3.1111160493905547</v>
      </c>
      <c r="BQ402" s="333">
        <v>23742</v>
      </c>
      <c r="BR402" s="334">
        <v>376.85774104403339</v>
      </c>
      <c r="BS402" s="333">
        <v>2062</v>
      </c>
      <c r="BT402" s="334">
        <v>147.96519158334954</v>
      </c>
      <c r="BU402" s="333">
        <v>22</v>
      </c>
      <c r="BV402" s="334">
        <v>1.5786780867282688</v>
      </c>
      <c r="BW402" s="339">
        <v>2084</v>
      </c>
      <c r="BX402" s="334">
        <v>149.54386967007781</v>
      </c>
      <c r="BY402" s="333">
        <v>0</v>
      </c>
      <c r="BZ402" s="334">
        <v>0</v>
      </c>
      <c r="CA402" s="339">
        <v>550</v>
      </c>
      <c r="CB402" s="334">
        <v>8.7301725875755363</v>
      </c>
      <c r="CC402" s="339">
        <v>1330</v>
      </c>
      <c r="CD402" s="334">
        <v>21.111144620864479</v>
      </c>
      <c r="CE402" s="339">
        <v>13</v>
      </c>
      <c r="CF402" s="334">
        <v>0.20634953388814903</v>
      </c>
      <c r="CG402" s="333">
        <v>3</v>
      </c>
      <c r="CH402" s="334">
        <v>4.7619123204957467E-2</v>
      </c>
      <c r="CI402" s="339">
        <v>9008</v>
      </c>
      <c r="CJ402" s="334">
        <v>142.98435394341897</v>
      </c>
      <c r="CK402" s="339">
        <v>275</v>
      </c>
      <c r="CL402" s="334">
        <v>4.3650862937877681</v>
      </c>
      <c r="CM402" s="339">
        <v>11</v>
      </c>
      <c r="CN402" s="334">
        <v>0.6983240223463687</v>
      </c>
      <c r="CO402" s="339">
        <v>41</v>
      </c>
      <c r="CP402" s="334">
        <v>2.6028440832910107</v>
      </c>
      <c r="CQ402" s="339">
        <v>71</v>
      </c>
      <c r="CR402" s="334">
        <v>0.95772520031294683</v>
      </c>
      <c r="CS402" s="339">
        <v>781</v>
      </c>
      <c r="CT402" s="334">
        <v>10.534977203442415</v>
      </c>
      <c r="CU402" s="339">
        <v>9525</v>
      </c>
      <c r="CV402" s="334">
        <v>151.19071617573996</v>
      </c>
      <c r="CW402" s="339">
        <v>631</v>
      </c>
      <c r="CX402" s="334">
        <v>10.015888914109388</v>
      </c>
      <c r="CY402" s="333">
        <v>308</v>
      </c>
      <c r="CZ402" s="334">
        <v>4.8888966490422998</v>
      </c>
      <c r="DA402" s="333">
        <v>478</v>
      </c>
      <c r="DB402" s="334">
        <v>7.5873136306565563</v>
      </c>
      <c r="DC402" s="333">
        <v>4517</v>
      </c>
      <c r="DD402" s="334">
        <v>71.698526505597627</v>
      </c>
      <c r="DE402" s="333">
        <v>1599</v>
      </c>
      <c r="DF402" s="334">
        <v>25.380992668242332</v>
      </c>
      <c r="DG402" s="333">
        <v>2237</v>
      </c>
      <c r="DH402" s="334">
        <v>35.507992869829955</v>
      </c>
      <c r="DI402" s="340">
        <v>8831</v>
      </c>
      <c r="DJ402" s="341">
        <v>140.17482567432646</v>
      </c>
      <c r="DK402" s="340">
        <v>110</v>
      </c>
      <c r="DL402" s="342">
        <v>1.7460345175151071</v>
      </c>
      <c r="DM402" s="340">
        <v>3600</v>
      </c>
      <c r="DN402" s="393">
        <v>57.14294784594896</v>
      </c>
    </row>
    <row r="403" spans="2:118">
      <c r="B403" s="379" t="s">
        <v>298</v>
      </c>
      <c r="C403" s="347">
        <v>0</v>
      </c>
      <c r="D403" s="348">
        <v>0</v>
      </c>
      <c r="E403" s="347">
        <v>4</v>
      </c>
      <c r="F403" s="348">
        <v>13.737679019129716</v>
      </c>
      <c r="G403" s="347">
        <v>0</v>
      </c>
      <c r="H403" s="348">
        <v>0</v>
      </c>
      <c r="I403" s="347">
        <v>2</v>
      </c>
      <c r="J403" s="348">
        <v>6.8688395095648582</v>
      </c>
      <c r="K403" s="347">
        <v>0</v>
      </c>
      <c r="L403" s="348">
        <v>0</v>
      </c>
      <c r="M403" s="347">
        <v>0</v>
      </c>
      <c r="N403" s="348">
        <v>0</v>
      </c>
      <c r="O403" s="347">
        <v>0</v>
      </c>
      <c r="P403" s="348">
        <v>0</v>
      </c>
      <c r="Q403" s="347">
        <v>0</v>
      </c>
      <c r="R403" s="348">
        <v>0</v>
      </c>
      <c r="S403" s="347">
        <v>0</v>
      </c>
      <c r="T403" s="348">
        <v>0</v>
      </c>
      <c r="U403" s="347">
        <v>0</v>
      </c>
      <c r="V403" s="348">
        <v>0</v>
      </c>
      <c r="W403" s="347"/>
      <c r="X403" s="348">
        <v>0</v>
      </c>
      <c r="Y403" s="347">
        <v>0</v>
      </c>
      <c r="Z403" s="348">
        <v>0</v>
      </c>
      <c r="AA403" s="347">
        <v>6</v>
      </c>
      <c r="AB403" s="348">
        <v>20.606518528694576</v>
      </c>
      <c r="AC403" s="347">
        <v>0</v>
      </c>
      <c r="AD403" s="348">
        <v>0</v>
      </c>
      <c r="AE403" s="347">
        <v>0</v>
      </c>
      <c r="AF403" s="348">
        <v>0</v>
      </c>
      <c r="AG403" s="347">
        <v>1</v>
      </c>
      <c r="AH403" s="348">
        <v>3.9370078740157481</v>
      </c>
      <c r="AI403" s="347">
        <v>3</v>
      </c>
      <c r="AJ403" s="348">
        <v>11.029411764705882</v>
      </c>
      <c r="AK403" s="347">
        <v>1</v>
      </c>
      <c r="AL403" s="348">
        <v>3.9370078740157481</v>
      </c>
      <c r="AM403" s="347">
        <v>0</v>
      </c>
      <c r="AN403" s="348">
        <v>0</v>
      </c>
      <c r="AO403" s="347">
        <v>0</v>
      </c>
      <c r="AP403" s="348">
        <v>0</v>
      </c>
      <c r="AQ403" s="350">
        <v>6</v>
      </c>
      <c r="AR403" s="351">
        <v>20.606518528694576</v>
      </c>
      <c r="AS403" s="350">
        <v>1</v>
      </c>
      <c r="AT403" s="351">
        <v>3.4344197547824291</v>
      </c>
      <c r="AU403" s="350">
        <v>0</v>
      </c>
      <c r="AV403" s="351">
        <v>0</v>
      </c>
      <c r="AW403" s="350">
        <v>1</v>
      </c>
      <c r="AX403" s="351">
        <v>3.4344197547824291</v>
      </c>
      <c r="AY403" s="350">
        <v>2</v>
      </c>
      <c r="AZ403" s="351">
        <v>6.8688395095648582</v>
      </c>
      <c r="BA403" s="347">
        <v>0</v>
      </c>
      <c r="BB403" s="348">
        <v>0</v>
      </c>
      <c r="BC403" s="350">
        <v>10</v>
      </c>
      <c r="BD403" s="348">
        <v>34.344197547824294</v>
      </c>
      <c r="BE403" s="353">
        <v>12</v>
      </c>
      <c r="BF403" s="348">
        <v>41.213037057389151</v>
      </c>
      <c r="BG403" s="352">
        <v>0</v>
      </c>
      <c r="BH403" s="348">
        <v>0</v>
      </c>
      <c r="BI403" s="352">
        <v>12</v>
      </c>
      <c r="BJ403" s="348">
        <v>41.213037057389151</v>
      </c>
      <c r="BK403" s="353"/>
      <c r="BL403" s="348">
        <v>0</v>
      </c>
      <c r="BM403" s="353"/>
      <c r="BN403" s="354">
        <v>0</v>
      </c>
      <c r="BO403" s="353"/>
      <c r="BP403" s="354">
        <v>0</v>
      </c>
      <c r="BQ403" s="353">
        <v>0</v>
      </c>
      <c r="BR403" s="354">
        <v>0</v>
      </c>
      <c r="BS403" s="353">
        <v>0</v>
      </c>
      <c r="BT403" s="354">
        <v>0</v>
      </c>
      <c r="BU403" s="353">
        <v>0</v>
      </c>
      <c r="BV403" s="354">
        <v>0</v>
      </c>
      <c r="BW403" s="352">
        <v>0</v>
      </c>
      <c r="BX403" s="354">
        <v>0</v>
      </c>
      <c r="BY403" s="353">
        <v>0</v>
      </c>
      <c r="BZ403" s="354">
        <v>0</v>
      </c>
      <c r="CA403" s="352">
        <v>1</v>
      </c>
      <c r="CB403" s="354">
        <v>3.4344197547824291</v>
      </c>
      <c r="CC403" s="352">
        <v>21</v>
      </c>
      <c r="CD403" s="354">
        <v>72.122814850431013</v>
      </c>
      <c r="CE403" s="352">
        <v>0</v>
      </c>
      <c r="CF403" s="354">
        <v>0</v>
      </c>
      <c r="CG403" s="355">
        <v>0</v>
      </c>
      <c r="CH403" s="354">
        <v>0</v>
      </c>
      <c r="CI403" s="352">
        <v>53</v>
      </c>
      <c r="CJ403" s="354">
        <v>182.02424700346879</v>
      </c>
      <c r="CK403" s="352">
        <v>1</v>
      </c>
      <c r="CL403" s="354">
        <v>3.4344197547824291</v>
      </c>
      <c r="CM403" s="352">
        <v>0</v>
      </c>
      <c r="CN403" s="354">
        <v>0</v>
      </c>
      <c r="CO403" s="352">
        <v>0</v>
      </c>
      <c r="CP403" s="354">
        <v>0</v>
      </c>
      <c r="CQ403" s="352">
        <v>0</v>
      </c>
      <c r="CR403" s="354">
        <v>0</v>
      </c>
      <c r="CS403" s="352">
        <v>3</v>
      </c>
      <c r="CT403" s="354">
        <v>11.811023622047244</v>
      </c>
      <c r="CU403" s="352">
        <v>55</v>
      </c>
      <c r="CV403" s="354">
        <v>188.89308651303364</v>
      </c>
      <c r="CW403" s="352">
        <v>3</v>
      </c>
      <c r="CX403" s="354">
        <v>10.303259264347288</v>
      </c>
      <c r="CY403" s="355">
        <v>1</v>
      </c>
      <c r="CZ403" s="354">
        <v>3.4344197547824291</v>
      </c>
      <c r="DA403" s="355">
        <v>1</v>
      </c>
      <c r="DB403" s="354">
        <v>3.4344197547824291</v>
      </c>
      <c r="DC403" s="355">
        <v>98</v>
      </c>
      <c r="DD403" s="354">
        <v>336.57313596867812</v>
      </c>
      <c r="DE403" s="355">
        <v>3</v>
      </c>
      <c r="DF403" s="354">
        <v>10.303259264347288</v>
      </c>
      <c r="DG403" s="355">
        <v>9</v>
      </c>
      <c r="DH403" s="354">
        <v>30.909777793041865</v>
      </c>
      <c r="DI403" s="347">
        <v>111</v>
      </c>
      <c r="DJ403" s="354">
        <v>381.22059278084964</v>
      </c>
      <c r="DK403" s="347">
        <v>0</v>
      </c>
      <c r="DL403" s="354">
        <v>0</v>
      </c>
      <c r="DM403" s="347">
        <v>10</v>
      </c>
      <c r="DN403" s="394">
        <v>34.344197547824294</v>
      </c>
    </row>
    <row r="404" spans="2:118">
      <c r="B404" s="356" t="s">
        <v>299</v>
      </c>
      <c r="C404" s="347">
        <v>0</v>
      </c>
      <c r="D404" s="348">
        <v>0</v>
      </c>
      <c r="E404" s="347">
        <v>67</v>
      </c>
      <c r="F404" s="348">
        <v>148.90874338800731</v>
      </c>
      <c r="G404" s="347">
        <v>0</v>
      </c>
      <c r="H404" s="348">
        <v>0</v>
      </c>
      <c r="I404" s="347">
        <v>5</v>
      </c>
      <c r="J404" s="348">
        <v>11.112592790149797</v>
      </c>
      <c r="K404" s="347">
        <v>3</v>
      </c>
      <c r="L404" s="348">
        <v>6.6675556740898791</v>
      </c>
      <c r="M404" s="347">
        <v>0</v>
      </c>
      <c r="N404" s="348">
        <v>0</v>
      </c>
      <c r="O404" s="347">
        <v>0</v>
      </c>
      <c r="P404" s="348">
        <v>0</v>
      </c>
      <c r="Q404" s="347">
        <v>0</v>
      </c>
      <c r="R404" s="348">
        <v>0</v>
      </c>
      <c r="S404" s="347">
        <v>0</v>
      </c>
      <c r="T404" s="348">
        <v>0</v>
      </c>
      <c r="U404" s="347">
        <v>0</v>
      </c>
      <c r="V404" s="348">
        <v>0</v>
      </c>
      <c r="W404" s="347"/>
      <c r="X404" s="348">
        <v>0</v>
      </c>
      <c r="Y404" s="347">
        <v>0</v>
      </c>
      <c r="Z404" s="348">
        <v>0</v>
      </c>
      <c r="AA404" s="347">
        <v>5</v>
      </c>
      <c r="AB404" s="348">
        <v>11.112592790149797</v>
      </c>
      <c r="AC404" s="347">
        <v>2</v>
      </c>
      <c r="AD404" s="348">
        <v>4.4450371160599191</v>
      </c>
      <c r="AE404" s="347">
        <v>5</v>
      </c>
      <c r="AF404" s="348">
        <v>11.112592790149797</v>
      </c>
      <c r="AG404" s="347">
        <v>1</v>
      </c>
      <c r="AH404" s="348">
        <v>1.9305019305019306</v>
      </c>
      <c r="AI404" s="347">
        <v>4</v>
      </c>
      <c r="AJ404" s="348">
        <v>7.4349442379182156</v>
      </c>
      <c r="AK404" s="347">
        <v>4</v>
      </c>
      <c r="AL404" s="348">
        <v>7.7220077220077226</v>
      </c>
      <c r="AM404" s="347">
        <v>35</v>
      </c>
      <c r="AN404" s="348">
        <v>77.788149531048589</v>
      </c>
      <c r="AO404" s="347">
        <v>0</v>
      </c>
      <c r="AP404" s="348">
        <v>0</v>
      </c>
      <c r="AQ404" s="350">
        <v>9</v>
      </c>
      <c r="AR404" s="351">
        <v>20.002667022269637</v>
      </c>
      <c r="AS404" s="350">
        <v>0</v>
      </c>
      <c r="AT404" s="351">
        <v>0</v>
      </c>
      <c r="AU404" s="350">
        <v>9</v>
      </c>
      <c r="AV404" s="351">
        <v>20.002667022269637</v>
      </c>
      <c r="AW404" s="350">
        <v>0</v>
      </c>
      <c r="AX404" s="351">
        <v>0</v>
      </c>
      <c r="AY404" s="350">
        <v>1</v>
      </c>
      <c r="AZ404" s="351">
        <v>2.2225185580299596</v>
      </c>
      <c r="BA404" s="347">
        <v>0</v>
      </c>
      <c r="BB404" s="348">
        <v>0</v>
      </c>
      <c r="BC404" s="350">
        <v>54</v>
      </c>
      <c r="BD404" s="348">
        <v>120.0160021336178</v>
      </c>
      <c r="BE404" s="353">
        <v>3</v>
      </c>
      <c r="BF404" s="348">
        <v>6.6675556740898791</v>
      </c>
      <c r="BG404" s="352">
        <v>0</v>
      </c>
      <c r="BH404" s="348">
        <v>0</v>
      </c>
      <c r="BI404" s="352">
        <v>3</v>
      </c>
      <c r="BJ404" s="348">
        <v>6.6675556740898791</v>
      </c>
      <c r="BK404" s="353"/>
      <c r="BL404" s="348">
        <v>0</v>
      </c>
      <c r="BM404" s="353"/>
      <c r="BN404" s="354">
        <v>0</v>
      </c>
      <c r="BO404" s="353"/>
      <c r="BP404" s="354">
        <v>0</v>
      </c>
      <c r="BQ404" s="353">
        <v>0</v>
      </c>
      <c r="BR404" s="354">
        <v>0</v>
      </c>
      <c r="BS404" s="353">
        <v>0</v>
      </c>
      <c r="BT404" s="354">
        <v>0</v>
      </c>
      <c r="BU404" s="353">
        <v>0</v>
      </c>
      <c r="BV404" s="354">
        <v>0</v>
      </c>
      <c r="BW404" s="352">
        <v>0</v>
      </c>
      <c r="BX404" s="354">
        <v>0</v>
      </c>
      <c r="BY404" s="353">
        <v>0</v>
      </c>
      <c r="BZ404" s="354">
        <v>0</v>
      </c>
      <c r="CA404" s="352">
        <v>2</v>
      </c>
      <c r="CB404" s="354">
        <v>4.4450371160599191</v>
      </c>
      <c r="CC404" s="352">
        <v>10</v>
      </c>
      <c r="CD404" s="354">
        <v>22.225185580299595</v>
      </c>
      <c r="CE404" s="352">
        <v>0</v>
      </c>
      <c r="CF404" s="354">
        <v>0</v>
      </c>
      <c r="CG404" s="355">
        <v>0</v>
      </c>
      <c r="CH404" s="354">
        <v>0</v>
      </c>
      <c r="CI404" s="352">
        <v>84</v>
      </c>
      <c r="CJ404" s="354">
        <v>186.6915588745166</v>
      </c>
      <c r="CK404" s="352">
        <v>2</v>
      </c>
      <c r="CL404" s="354">
        <v>4.4450371160599191</v>
      </c>
      <c r="CM404" s="352">
        <v>0</v>
      </c>
      <c r="CN404" s="354">
        <v>0</v>
      </c>
      <c r="CO404" s="352">
        <v>0</v>
      </c>
      <c r="CP404" s="354">
        <v>0</v>
      </c>
      <c r="CQ404" s="352">
        <v>0</v>
      </c>
      <c r="CR404" s="354">
        <v>0</v>
      </c>
      <c r="CS404" s="352">
        <v>1</v>
      </c>
      <c r="CT404" s="354">
        <v>1.9305019305019306</v>
      </c>
      <c r="CU404" s="352">
        <v>77</v>
      </c>
      <c r="CV404" s="354">
        <v>171.13392896830689</v>
      </c>
      <c r="CW404" s="352">
        <v>11</v>
      </c>
      <c r="CX404" s="354">
        <v>24.447704138329556</v>
      </c>
      <c r="CY404" s="355">
        <v>2</v>
      </c>
      <c r="CZ404" s="354">
        <v>4.4450371160599191</v>
      </c>
      <c r="DA404" s="355">
        <v>4</v>
      </c>
      <c r="DB404" s="354">
        <v>8.8900742321198383</v>
      </c>
      <c r="DC404" s="355">
        <v>96</v>
      </c>
      <c r="DD404" s="354">
        <v>213.36178157087613</v>
      </c>
      <c r="DE404" s="355">
        <v>70</v>
      </c>
      <c r="DF404" s="354">
        <v>155.57629906209718</v>
      </c>
      <c r="DG404" s="355">
        <v>10</v>
      </c>
      <c r="DH404" s="354">
        <v>22.225185580299595</v>
      </c>
      <c r="DI404" s="347">
        <v>180</v>
      </c>
      <c r="DJ404" s="354">
        <v>400.05334044539273</v>
      </c>
      <c r="DK404" s="347">
        <v>0</v>
      </c>
      <c r="DL404" s="354">
        <v>0</v>
      </c>
      <c r="DM404" s="347">
        <v>48</v>
      </c>
      <c r="DN404" s="394">
        <v>106.68089078543807</v>
      </c>
    </row>
    <row r="405" spans="2:118">
      <c r="B405" s="356" t="s">
        <v>300</v>
      </c>
      <c r="C405" s="347">
        <v>0</v>
      </c>
      <c r="D405" s="348">
        <v>0</v>
      </c>
      <c r="E405" s="347">
        <v>0</v>
      </c>
      <c r="F405" s="348">
        <v>0</v>
      </c>
      <c r="G405" s="347">
        <v>0</v>
      </c>
      <c r="H405" s="348">
        <v>0</v>
      </c>
      <c r="I405" s="347">
        <v>0</v>
      </c>
      <c r="J405" s="348">
        <v>0</v>
      </c>
      <c r="K405" s="347">
        <v>0</v>
      </c>
      <c r="L405" s="348">
        <v>0</v>
      </c>
      <c r="M405" s="347">
        <v>0</v>
      </c>
      <c r="N405" s="348">
        <v>0</v>
      </c>
      <c r="O405" s="347">
        <v>0</v>
      </c>
      <c r="P405" s="348">
        <v>0</v>
      </c>
      <c r="Q405" s="347">
        <v>0</v>
      </c>
      <c r="R405" s="348">
        <v>0</v>
      </c>
      <c r="S405" s="347">
        <v>0</v>
      </c>
      <c r="T405" s="348">
        <v>0</v>
      </c>
      <c r="U405" s="347">
        <v>0</v>
      </c>
      <c r="V405" s="348">
        <v>0</v>
      </c>
      <c r="W405" s="347"/>
      <c r="X405" s="348">
        <v>0</v>
      </c>
      <c r="Y405" s="347">
        <v>0</v>
      </c>
      <c r="Z405" s="348">
        <v>0</v>
      </c>
      <c r="AA405" s="347">
        <v>2</v>
      </c>
      <c r="AB405" s="348">
        <v>23.041474654377879</v>
      </c>
      <c r="AC405" s="347">
        <v>0</v>
      </c>
      <c r="AD405" s="348">
        <v>0</v>
      </c>
      <c r="AE405" s="347">
        <v>0</v>
      </c>
      <c r="AF405" s="348">
        <v>0</v>
      </c>
      <c r="AG405" s="347">
        <v>0</v>
      </c>
      <c r="AH405" s="348">
        <v>0</v>
      </c>
      <c r="AI405" s="347">
        <v>0</v>
      </c>
      <c r="AJ405" s="348">
        <v>0</v>
      </c>
      <c r="AK405" s="347">
        <v>1</v>
      </c>
      <c r="AL405" s="348">
        <v>21.276595744680851</v>
      </c>
      <c r="AM405" s="347">
        <v>1</v>
      </c>
      <c r="AN405" s="348">
        <v>11.52073732718894</v>
      </c>
      <c r="AO405" s="347">
        <v>1</v>
      </c>
      <c r="AP405" s="348">
        <v>11.52073732718894</v>
      </c>
      <c r="AQ405" s="347">
        <v>0</v>
      </c>
      <c r="AR405" s="348">
        <v>0</v>
      </c>
      <c r="AS405" s="347">
        <v>0</v>
      </c>
      <c r="AT405" s="348">
        <v>0</v>
      </c>
      <c r="AU405" s="347">
        <v>2</v>
      </c>
      <c r="AV405" s="348">
        <v>23.041474654377879</v>
      </c>
      <c r="AW405" s="347">
        <v>0</v>
      </c>
      <c r="AX405" s="348">
        <v>0</v>
      </c>
      <c r="AY405" s="347">
        <v>0</v>
      </c>
      <c r="AZ405" s="348">
        <v>0</v>
      </c>
      <c r="BA405" s="347">
        <v>0</v>
      </c>
      <c r="BB405" s="348">
        <v>0</v>
      </c>
      <c r="BC405" s="347">
        <v>4</v>
      </c>
      <c r="BD405" s="348">
        <v>46.082949308755758</v>
      </c>
      <c r="BE405" s="353"/>
      <c r="BF405" s="348">
        <v>0</v>
      </c>
      <c r="BG405" s="352"/>
      <c r="BH405" s="348">
        <v>0</v>
      </c>
      <c r="BI405" s="352">
        <v>0</v>
      </c>
      <c r="BJ405" s="348">
        <v>0</v>
      </c>
      <c r="BK405" s="353"/>
      <c r="BL405" s="348">
        <v>0</v>
      </c>
      <c r="BM405" s="353"/>
      <c r="BN405" s="354">
        <v>0</v>
      </c>
      <c r="BO405" s="353"/>
      <c r="BP405" s="354">
        <v>0</v>
      </c>
      <c r="BQ405" s="353">
        <v>0</v>
      </c>
      <c r="BR405" s="354">
        <v>0</v>
      </c>
      <c r="BS405" s="353">
        <v>0</v>
      </c>
      <c r="BT405" s="354">
        <v>0</v>
      </c>
      <c r="BU405" s="353">
        <v>0</v>
      </c>
      <c r="BV405" s="354">
        <v>0</v>
      </c>
      <c r="BW405" s="352">
        <v>0</v>
      </c>
      <c r="BX405" s="354">
        <v>0</v>
      </c>
      <c r="BY405" s="353">
        <v>0</v>
      </c>
      <c r="BZ405" s="354">
        <v>0</v>
      </c>
      <c r="CA405" s="352">
        <v>0</v>
      </c>
      <c r="CB405" s="354">
        <v>0</v>
      </c>
      <c r="CC405" s="352">
        <v>0</v>
      </c>
      <c r="CD405" s="354">
        <v>0</v>
      </c>
      <c r="CE405" s="352">
        <v>0</v>
      </c>
      <c r="CF405" s="354">
        <v>0</v>
      </c>
      <c r="CG405" s="355">
        <v>0</v>
      </c>
      <c r="CH405" s="354">
        <v>0</v>
      </c>
      <c r="CI405" s="352">
        <v>6</v>
      </c>
      <c r="CJ405" s="354">
        <v>69.124423963133637</v>
      </c>
      <c r="CK405" s="352">
        <v>1</v>
      </c>
      <c r="CL405" s="354">
        <v>11.52073732718894</v>
      </c>
      <c r="CM405" s="352">
        <v>0</v>
      </c>
      <c r="CN405" s="354">
        <v>0</v>
      </c>
      <c r="CO405" s="352">
        <v>0</v>
      </c>
      <c r="CP405" s="354">
        <v>0</v>
      </c>
      <c r="CQ405" s="352">
        <v>0</v>
      </c>
      <c r="CR405" s="354">
        <v>0</v>
      </c>
      <c r="CS405" s="352">
        <v>0</v>
      </c>
      <c r="CT405" s="354">
        <v>0</v>
      </c>
      <c r="CU405" s="352">
        <v>13</v>
      </c>
      <c r="CV405" s="354">
        <v>149.76958525345623</v>
      </c>
      <c r="CW405" s="352">
        <v>1</v>
      </c>
      <c r="CX405" s="354">
        <v>11.52073732718894</v>
      </c>
      <c r="CY405" s="355">
        <v>0</v>
      </c>
      <c r="CZ405" s="354">
        <v>0</v>
      </c>
      <c r="DA405" s="355">
        <v>0</v>
      </c>
      <c r="DB405" s="354">
        <v>0</v>
      </c>
      <c r="DC405" s="355">
        <v>4</v>
      </c>
      <c r="DD405" s="354">
        <v>46.082949308755758</v>
      </c>
      <c r="DE405" s="355">
        <v>0</v>
      </c>
      <c r="DF405" s="354">
        <v>0</v>
      </c>
      <c r="DG405" s="355">
        <v>1</v>
      </c>
      <c r="DH405" s="354">
        <v>11.52073732718894</v>
      </c>
      <c r="DI405" s="347">
        <v>5</v>
      </c>
      <c r="DJ405" s="354">
        <v>57.603686635944698</v>
      </c>
      <c r="DK405" s="355">
        <v>0</v>
      </c>
      <c r="DL405" s="354">
        <v>0</v>
      </c>
      <c r="DM405" s="347">
        <v>2</v>
      </c>
      <c r="DN405" s="394">
        <v>23.041474654377879</v>
      </c>
    </row>
    <row r="406" spans="2:118">
      <c r="B406" s="356" t="s">
        <v>301</v>
      </c>
      <c r="C406" s="347">
        <v>0</v>
      </c>
      <c r="D406" s="348">
        <v>0</v>
      </c>
      <c r="E406" s="347">
        <v>1</v>
      </c>
      <c r="F406" s="348">
        <v>10.540739959945189</v>
      </c>
      <c r="G406" s="347">
        <v>0</v>
      </c>
      <c r="H406" s="348">
        <v>0</v>
      </c>
      <c r="I406" s="347">
        <v>4</v>
      </c>
      <c r="J406" s="348">
        <v>42.162959839780754</v>
      </c>
      <c r="K406" s="347">
        <v>1</v>
      </c>
      <c r="L406" s="348">
        <v>10.540739959945189</v>
      </c>
      <c r="M406" s="347">
        <v>0</v>
      </c>
      <c r="N406" s="348">
        <v>0</v>
      </c>
      <c r="O406" s="347">
        <v>0</v>
      </c>
      <c r="P406" s="348">
        <v>0</v>
      </c>
      <c r="Q406" s="347">
        <v>0</v>
      </c>
      <c r="R406" s="348">
        <v>0</v>
      </c>
      <c r="S406" s="347">
        <v>0</v>
      </c>
      <c r="T406" s="348">
        <v>0</v>
      </c>
      <c r="U406" s="347">
        <v>0</v>
      </c>
      <c r="V406" s="348">
        <v>0</v>
      </c>
      <c r="W406" s="347"/>
      <c r="X406" s="348">
        <v>0</v>
      </c>
      <c r="Y406" s="347">
        <v>0</v>
      </c>
      <c r="Z406" s="348">
        <v>0</v>
      </c>
      <c r="AA406" s="347">
        <v>2</v>
      </c>
      <c r="AB406" s="348">
        <v>21.081479919890377</v>
      </c>
      <c r="AC406" s="347">
        <v>0</v>
      </c>
      <c r="AD406" s="348">
        <v>0</v>
      </c>
      <c r="AE406" s="347">
        <v>0</v>
      </c>
      <c r="AF406" s="348">
        <v>0</v>
      </c>
      <c r="AG406" s="347">
        <v>0</v>
      </c>
      <c r="AH406" s="348">
        <v>0</v>
      </c>
      <c r="AI406" s="347">
        <v>0</v>
      </c>
      <c r="AJ406" s="348">
        <v>0</v>
      </c>
      <c r="AK406" s="347">
        <v>0</v>
      </c>
      <c r="AL406" s="348">
        <v>0</v>
      </c>
      <c r="AM406" s="347">
        <v>16</v>
      </c>
      <c r="AN406" s="348">
        <v>168.65183935912302</v>
      </c>
      <c r="AO406" s="347">
        <v>0</v>
      </c>
      <c r="AP406" s="348">
        <v>0</v>
      </c>
      <c r="AQ406" s="350">
        <v>1</v>
      </c>
      <c r="AR406" s="351">
        <v>10.540739959945189</v>
      </c>
      <c r="AS406" s="350">
        <v>0</v>
      </c>
      <c r="AT406" s="351">
        <v>0</v>
      </c>
      <c r="AU406" s="350">
        <v>2</v>
      </c>
      <c r="AV406" s="351">
        <v>21.081479919890377</v>
      </c>
      <c r="AW406" s="350">
        <v>0</v>
      </c>
      <c r="AX406" s="351">
        <v>0</v>
      </c>
      <c r="AY406" s="350">
        <v>0</v>
      </c>
      <c r="AZ406" s="351">
        <v>0</v>
      </c>
      <c r="BA406" s="347">
        <v>0</v>
      </c>
      <c r="BB406" s="348">
        <v>0</v>
      </c>
      <c r="BC406" s="350">
        <v>19</v>
      </c>
      <c r="BD406" s="348">
        <v>200.27405923895856</v>
      </c>
      <c r="BE406" s="353">
        <v>2</v>
      </c>
      <c r="BF406" s="348">
        <v>21.081479919890377</v>
      </c>
      <c r="BG406" s="352">
        <v>0</v>
      </c>
      <c r="BH406" s="348">
        <v>0</v>
      </c>
      <c r="BI406" s="352">
        <v>2</v>
      </c>
      <c r="BJ406" s="348">
        <v>21.081479919890377</v>
      </c>
      <c r="BK406" s="353"/>
      <c r="BL406" s="348">
        <v>0</v>
      </c>
      <c r="BM406" s="353"/>
      <c r="BN406" s="354">
        <v>0</v>
      </c>
      <c r="BO406" s="353"/>
      <c r="BP406" s="354">
        <v>0</v>
      </c>
      <c r="BQ406" s="353">
        <v>0</v>
      </c>
      <c r="BR406" s="354">
        <v>0</v>
      </c>
      <c r="BS406" s="353">
        <v>0</v>
      </c>
      <c r="BT406" s="354">
        <v>0</v>
      </c>
      <c r="BU406" s="353">
        <v>0</v>
      </c>
      <c r="BV406" s="354">
        <v>0</v>
      </c>
      <c r="BW406" s="352">
        <v>0</v>
      </c>
      <c r="BX406" s="354">
        <v>0</v>
      </c>
      <c r="BY406" s="353">
        <v>0</v>
      </c>
      <c r="BZ406" s="354">
        <v>0</v>
      </c>
      <c r="CA406" s="352">
        <v>0</v>
      </c>
      <c r="CB406" s="354">
        <v>0</v>
      </c>
      <c r="CC406" s="352">
        <v>5</v>
      </c>
      <c r="CD406" s="354">
        <v>52.703699799725939</v>
      </c>
      <c r="CE406" s="352">
        <v>0</v>
      </c>
      <c r="CF406" s="354">
        <v>0</v>
      </c>
      <c r="CG406" s="355">
        <v>0</v>
      </c>
      <c r="CH406" s="354">
        <v>0</v>
      </c>
      <c r="CI406" s="352">
        <v>19</v>
      </c>
      <c r="CJ406" s="354">
        <v>200.27405923895856</v>
      </c>
      <c r="CK406" s="352">
        <v>1</v>
      </c>
      <c r="CL406" s="354">
        <v>10.540739959945189</v>
      </c>
      <c r="CM406" s="352">
        <v>0</v>
      </c>
      <c r="CN406" s="354">
        <v>0</v>
      </c>
      <c r="CO406" s="352">
        <v>0</v>
      </c>
      <c r="CP406" s="354">
        <v>0</v>
      </c>
      <c r="CQ406" s="352">
        <v>0</v>
      </c>
      <c r="CR406" s="354">
        <v>0</v>
      </c>
      <c r="CS406" s="352">
        <v>0</v>
      </c>
      <c r="CT406" s="354">
        <v>0</v>
      </c>
      <c r="CU406" s="352">
        <v>15</v>
      </c>
      <c r="CV406" s="354">
        <v>158.11109939917782</v>
      </c>
      <c r="CW406" s="352">
        <v>4</v>
      </c>
      <c r="CX406" s="354">
        <v>42.162959839780754</v>
      </c>
      <c r="CY406" s="355">
        <v>1</v>
      </c>
      <c r="CZ406" s="354">
        <v>10.540739959945189</v>
      </c>
      <c r="DA406" s="355">
        <v>0</v>
      </c>
      <c r="DB406" s="354">
        <v>0</v>
      </c>
      <c r="DC406" s="355">
        <v>11</v>
      </c>
      <c r="DD406" s="354">
        <v>115.94813955939708</v>
      </c>
      <c r="DE406" s="355">
        <v>14</v>
      </c>
      <c r="DF406" s="354">
        <v>147.57035943923262</v>
      </c>
      <c r="DG406" s="355">
        <v>4</v>
      </c>
      <c r="DH406" s="354">
        <v>42.162959839780754</v>
      </c>
      <c r="DI406" s="347">
        <v>29</v>
      </c>
      <c r="DJ406" s="354">
        <v>305.68145883841044</v>
      </c>
      <c r="DK406" s="355">
        <v>0</v>
      </c>
      <c r="DL406" s="354">
        <v>0</v>
      </c>
      <c r="DM406" s="347">
        <v>6</v>
      </c>
      <c r="DN406" s="394">
        <v>63.244439759671131</v>
      </c>
    </row>
    <row r="407" spans="2:118">
      <c r="B407" s="356" t="s">
        <v>302</v>
      </c>
      <c r="C407" s="347">
        <v>0</v>
      </c>
      <c r="D407" s="348">
        <v>0</v>
      </c>
      <c r="E407" s="347">
        <v>0</v>
      </c>
      <c r="F407" s="348">
        <v>0</v>
      </c>
      <c r="G407" s="347">
        <v>0</v>
      </c>
      <c r="H407" s="348">
        <v>0</v>
      </c>
      <c r="I407" s="347">
        <v>0</v>
      </c>
      <c r="J407" s="348">
        <v>0</v>
      </c>
      <c r="K407" s="347">
        <v>1</v>
      </c>
      <c r="L407" s="348">
        <v>5.744155321959906</v>
      </c>
      <c r="M407" s="347">
        <v>0</v>
      </c>
      <c r="N407" s="348">
        <v>0</v>
      </c>
      <c r="O407" s="347">
        <v>0</v>
      </c>
      <c r="P407" s="348">
        <v>0</v>
      </c>
      <c r="Q407" s="347">
        <v>0</v>
      </c>
      <c r="R407" s="348">
        <v>0</v>
      </c>
      <c r="S407" s="347">
        <v>0</v>
      </c>
      <c r="T407" s="348">
        <v>0</v>
      </c>
      <c r="U407" s="347">
        <v>0</v>
      </c>
      <c r="V407" s="348">
        <v>0</v>
      </c>
      <c r="W407" s="347"/>
      <c r="X407" s="348">
        <v>0</v>
      </c>
      <c r="Y407" s="347">
        <v>0</v>
      </c>
      <c r="Z407" s="348">
        <v>0</v>
      </c>
      <c r="AA407" s="347">
        <v>1</v>
      </c>
      <c r="AB407" s="348">
        <v>5.744155321959906</v>
      </c>
      <c r="AC407" s="347">
        <v>0</v>
      </c>
      <c r="AD407" s="348">
        <v>0</v>
      </c>
      <c r="AE407" s="347">
        <v>0</v>
      </c>
      <c r="AF407" s="348">
        <v>0</v>
      </c>
      <c r="AG407" s="347">
        <v>0</v>
      </c>
      <c r="AH407" s="348">
        <v>0</v>
      </c>
      <c r="AI407" s="347">
        <v>0</v>
      </c>
      <c r="AJ407" s="348">
        <v>0</v>
      </c>
      <c r="AK407" s="347">
        <v>1</v>
      </c>
      <c r="AL407" s="348">
        <v>4.2016806722689077</v>
      </c>
      <c r="AM407" s="347">
        <v>30</v>
      </c>
      <c r="AN407" s="348">
        <v>172.32465965879717</v>
      </c>
      <c r="AO407" s="347">
        <v>0</v>
      </c>
      <c r="AP407" s="348">
        <v>0</v>
      </c>
      <c r="AQ407" s="347">
        <v>5</v>
      </c>
      <c r="AR407" s="348">
        <v>28.720776609799529</v>
      </c>
      <c r="AS407" s="347">
        <v>2</v>
      </c>
      <c r="AT407" s="348">
        <v>11.488310643919812</v>
      </c>
      <c r="AU407" s="347">
        <v>3</v>
      </c>
      <c r="AV407" s="348">
        <v>17.232465965879715</v>
      </c>
      <c r="AW407" s="347">
        <v>0</v>
      </c>
      <c r="AX407" s="348">
        <v>0</v>
      </c>
      <c r="AY407" s="347">
        <v>2</v>
      </c>
      <c r="AZ407" s="348">
        <v>11.488310643919812</v>
      </c>
      <c r="BA407" s="347">
        <v>0</v>
      </c>
      <c r="BB407" s="348">
        <v>0</v>
      </c>
      <c r="BC407" s="347">
        <v>42</v>
      </c>
      <c r="BD407" s="348">
        <v>241.25452352231602</v>
      </c>
      <c r="BE407" s="353"/>
      <c r="BF407" s="348">
        <v>0</v>
      </c>
      <c r="BG407" s="352"/>
      <c r="BH407" s="348">
        <v>0</v>
      </c>
      <c r="BI407" s="352">
        <v>0</v>
      </c>
      <c r="BJ407" s="348">
        <v>0</v>
      </c>
      <c r="BK407" s="353"/>
      <c r="BL407" s="348">
        <v>0</v>
      </c>
      <c r="BM407" s="353"/>
      <c r="BN407" s="354">
        <v>0</v>
      </c>
      <c r="BO407" s="353"/>
      <c r="BP407" s="354">
        <v>0</v>
      </c>
      <c r="BQ407" s="353">
        <v>0</v>
      </c>
      <c r="BR407" s="354">
        <v>0</v>
      </c>
      <c r="BS407" s="353">
        <v>2</v>
      </c>
      <c r="BT407" s="354">
        <v>17.094017094017094</v>
      </c>
      <c r="BU407" s="353">
        <v>0</v>
      </c>
      <c r="BV407" s="354">
        <v>0</v>
      </c>
      <c r="BW407" s="352">
        <v>2</v>
      </c>
      <c r="BX407" s="354">
        <v>17.094017094017094</v>
      </c>
      <c r="BY407" s="353">
        <v>0</v>
      </c>
      <c r="BZ407" s="354">
        <v>0</v>
      </c>
      <c r="CA407" s="352">
        <v>0</v>
      </c>
      <c r="CB407" s="354">
        <v>0</v>
      </c>
      <c r="CC407" s="352">
        <v>6</v>
      </c>
      <c r="CD407" s="354">
        <v>34.46493193175943</v>
      </c>
      <c r="CE407" s="352">
        <v>0</v>
      </c>
      <c r="CF407" s="354">
        <v>0</v>
      </c>
      <c r="CG407" s="355">
        <v>0</v>
      </c>
      <c r="CH407" s="354">
        <v>0</v>
      </c>
      <c r="CI407" s="352">
        <v>22</v>
      </c>
      <c r="CJ407" s="354">
        <v>126.37141708311793</v>
      </c>
      <c r="CK407" s="352">
        <v>0</v>
      </c>
      <c r="CL407" s="354">
        <v>0</v>
      </c>
      <c r="CM407" s="352">
        <v>0</v>
      </c>
      <c r="CN407" s="354">
        <v>0</v>
      </c>
      <c r="CO407" s="352">
        <v>0</v>
      </c>
      <c r="CP407" s="354">
        <v>0</v>
      </c>
      <c r="CQ407" s="352">
        <v>0</v>
      </c>
      <c r="CR407" s="354">
        <v>0</v>
      </c>
      <c r="CS407" s="352">
        <v>3</v>
      </c>
      <c r="CT407" s="354">
        <v>12.605042016806722</v>
      </c>
      <c r="CU407" s="352">
        <v>38</v>
      </c>
      <c r="CV407" s="354">
        <v>218.27790223447641</v>
      </c>
      <c r="CW407" s="352">
        <v>8</v>
      </c>
      <c r="CX407" s="354">
        <v>45.953242575679248</v>
      </c>
      <c r="CY407" s="355">
        <v>1</v>
      </c>
      <c r="CZ407" s="354">
        <v>5.744155321959906</v>
      </c>
      <c r="DA407" s="355">
        <v>0</v>
      </c>
      <c r="DB407" s="354">
        <v>0</v>
      </c>
      <c r="DC407" s="355">
        <v>24</v>
      </c>
      <c r="DD407" s="354">
        <v>137.85972772703772</v>
      </c>
      <c r="DE407" s="355">
        <v>1</v>
      </c>
      <c r="DF407" s="354">
        <v>5.744155321959906</v>
      </c>
      <c r="DG407" s="355">
        <v>18</v>
      </c>
      <c r="DH407" s="354">
        <v>103.3947957952783</v>
      </c>
      <c r="DI407" s="347">
        <v>43</v>
      </c>
      <c r="DJ407" s="354">
        <v>246.99867884427593</v>
      </c>
      <c r="DK407" s="355">
        <v>0</v>
      </c>
      <c r="DL407" s="354">
        <v>0</v>
      </c>
      <c r="DM407" s="347">
        <v>22</v>
      </c>
      <c r="DN407" s="394">
        <v>126.37141708311793</v>
      </c>
    </row>
    <row r="408" spans="2:118">
      <c r="B408" s="356" t="s">
        <v>304</v>
      </c>
      <c r="C408" s="347">
        <v>0</v>
      </c>
      <c r="D408" s="348">
        <v>0</v>
      </c>
      <c r="E408" s="347">
        <v>0</v>
      </c>
      <c r="F408" s="348">
        <v>0</v>
      </c>
      <c r="G408" s="347">
        <v>0</v>
      </c>
      <c r="H408" s="348">
        <v>0</v>
      </c>
      <c r="I408" s="347">
        <v>1</v>
      </c>
      <c r="J408" s="348">
        <v>3.6583135174684474</v>
      </c>
      <c r="K408" s="347">
        <v>2</v>
      </c>
      <c r="L408" s="348">
        <v>7.3166270349368947</v>
      </c>
      <c r="M408" s="347">
        <v>0</v>
      </c>
      <c r="N408" s="348">
        <v>0</v>
      </c>
      <c r="O408" s="347">
        <v>0</v>
      </c>
      <c r="P408" s="348">
        <v>0</v>
      </c>
      <c r="Q408" s="347">
        <v>0</v>
      </c>
      <c r="R408" s="348">
        <v>0</v>
      </c>
      <c r="S408" s="347">
        <v>0</v>
      </c>
      <c r="T408" s="348">
        <v>0</v>
      </c>
      <c r="U408" s="347">
        <v>0</v>
      </c>
      <c r="V408" s="348">
        <v>0</v>
      </c>
      <c r="W408" s="347"/>
      <c r="X408" s="348">
        <v>0</v>
      </c>
      <c r="Y408" s="347">
        <v>1</v>
      </c>
      <c r="Z408" s="348">
        <v>3.6583135174684474</v>
      </c>
      <c r="AA408" s="347">
        <v>4</v>
      </c>
      <c r="AB408" s="348">
        <v>14.633254069873789</v>
      </c>
      <c r="AC408" s="347">
        <v>2</v>
      </c>
      <c r="AD408" s="348">
        <v>7.3166270349368947</v>
      </c>
      <c r="AE408" s="347">
        <v>5</v>
      </c>
      <c r="AF408" s="348">
        <v>18.291567587342236</v>
      </c>
      <c r="AG408" s="347">
        <v>2</v>
      </c>
      <c r="AH408" s="348">
        <v>5.0890585241730282</v>
      </c>
      <c r="AI408" s="347">
        <v>1</v>
      </c>
      <c r="AJ408" s="348">
        <v>2.4752475247524752</v>
      </c>
      <c r="AK408" s="347">
        <v>4</v>
      </c>
      <c r="AL408" s="348">
        <v>10.178117048346056</v>
      </c>
      <c r="AM408" s="347">
        <v>31</v>
      </c>
      <c r="AN408" s="348">
        <v>113.40771904152186</v>
      </c>
      <c r="AO408" s="347">
        <v>0</v>
      </c>
      <c r="AP408" s="348">
        <v>0</v>
      </c>
      <c r="AQ408" s="347">
        <v>12</v>
      </c>
      <c r="AR408" s="348">
        <v>43.899762209621365</v>
      </c>
      <c r="AS408" s="347">
        <v>1</v>
      </c>
      <c r="AT408" s="348">
        <v>3.6583135174684474</v>
      </c>
      <c r="AU408" s="347">
        <v>5</v>
      </c>
      <c r="AV408" s="348">
        <v>18.291567587342236</v>
      </c>
      <c r="AW408" s="347">
        <v>0</v>
      </c>
      <c r="AX408" s="348">
        <v>0</v>
      </c>
      <c r="AY408" s="347">
        <v>9</v>
      </c>
      <c r="AZ408" s="348">
        <v>32.924821657216022</v>
      </c>
      <c r="BA408" s="347">
        <v>0</v>
      </c>
      <c r="BB408" s="348">
        <v>0</v>
      </c>
      <c r="BC408" s="347">
        <v>58</v>
      </c>
      <c r="BD408" s="348">
        <v>212.18218401316994</v>
      </c>
      <c r="BE408" s="353">
        <v>58</v>
      </c>
      <c r="BF408" s="348">
        <v>212.18218401316994</v>
      </c>
      <c r="BG408" s="352">
        <v>2</v>
      </c>
      <c r="BH408" s="348">
        <v>7.3166270349368947</v>
      </c>
      <c r="BI408" s="352">
        <v>60</v>
      </c>
      <c r="BJ408" s="348">
        <v>219.4988110481068</v>
      </c>
      <c r="BK408" s="353"/>
      <c r="BL408" s="348">
        <v>0</v>
      </c>
      <c r="BM408" s="353"/>
      <c r="BN408" s="354">
        <v>0</v>
      </c>
      <c r="BO408" s="353"/>
      <c r="BP408" s="354">
        <v>0</v>
      </c>
      <c r="BQ408" s="353">
        <v>0</v>
      </c>
      <c r="BR408" s="354">
        <v>0</v>
      </c>
      <c r="BS408" s="353">
        <v>14</v>
      </c>
      <c r="BT408" s="354">
        <v>126.01260126012602</v>
      </c>
      <c r="BU408" s="353">
        <v>1</v>
      </c>
      <c r="BV408" s="354">
        <v>9.0009000900090008</v>
      </c>
      <c r="BW408" s="352">
        <v>15</v>
      </c>
      <c r="BX408" s="354">
        <v>135.01350135013502</v>
      </c>
      <c r="BY408" s="353">
        <v>0</v>
      </c>
      <c r="BZ408" s="354">
        <v>0</v>
      </c>
      <c r="CA408" s="352">
        <v>2</v>
      </c>
      <c r="CB408" s="354">
        <v>7.3166270349368947</v>
      </c>
      <c r="CC408" s="352">
        <v>9</v>
      </c>
      <c r="CD408" s="354">
        <v>32.924821657216022</v>
      </c>
      <c r="CE408" s="352">
        <v>0</v>
      </c>
      <c r="CF408" s="354">
        <v>0</v>
      </c>
      <c r="CG408" s="355">
        <v>0</v>
      </c>
      <c r="CH408" s="354">
        <v>0</v>
      </c>
      <c r="CI408" s="352">
        <v>12</v>
      </c>
      <c r="CJ408" s="354">
        <v>43.899762209621365</v>
      </c>
      <c r="CK408" s="352">
        <v>0</v>
      </c>
      <c r="CL408" s="354">
        <v>0</v>
      </c>
      <c r="CM408" s="352">
        <v>0</v>
      </c>
      <c r="CN408" s="354">
        <v>0</v>
      </c>
      <c r="CO408" s="352">
        <v>1</v>
      </c>
      <c r="CP408" s="354">
        <v>12.515644555694617</v>
      </c>
      <c r="CQ408" s="352">
        <v>1</v>
      </c>
      <c r="CR408" s="354">
        <v>2.5445292620865141</v>
      </c>
      <c r="CS408" s="352">
        <v>1</v>
      </c>
      <c r="CT408" s="354">
        <v>2.5445292620865141</v>
      </c>
      <c r="CU408" s="352">
        <v>46</v>
      </c>
      <c r="CV408" s="354">
        <v>168.28242180354854</v>
      </c>
      <c r="CW408" s="352">
        <v>24</v>
      </c>
      <c r="CX408" s="354">
        <v>87.799524419242729</v>
      </c>
      <c r="CY408" s="355">
        <v>5</v>
      </c>
      <c r="CZ408" s="354">
        <v>18.291567587342236</v>
      </c>
      <c r="DA408" s="355">
        <v>1</v>
      </c>
      <c r="DB408" s="354">
        <v>3.6583135174684474</v>
      </c>
      <c r="DC408" s="355">
        <v>28</v>
      </c>
      <c r="DD408" s="354">
        <v>102.43277848911652</v>
      </c>
      <c r="DE408" s="355">
        <v>27</v>
      </c>
      <c r="DF408" s="354">
        <v>98.774464971648072</v>
      </c>
      <c r="DG408" s="355">
        <v>8</v>
      </c>
      <c r="DH408" s="354">
        <v>29.266508139747579</v>
      </c>
      <c r="DI408" s="347">
        <v>64</v>
      </c>
      <c r="DJ408" s="354">
        <v>234.13206511798063</v>
      </c>
      <c r="DK408" s="355">
        <v>0</v>
      </c>
      <c r="DL408" s="354">
        <v>0</v>
      </c>
      <c r="DM408" s="347">
        <v>43</v>
      </c>
      <c r="DN408" s="394">
        <v>157.30748125114323</v>
      </c>
    </row>
    <row r="409" spans="2:118">
      <c r="B409" s="356" t="s">
        <v>303</v>
      </c>
      <c r="C409" s="347">
        <v>0</v>
      </c>
      <c r="D409" s="348">
        <v>0</v>
      </c>
      <c r="E409" s="347">
        <v>0</v>
      </c>
      <c r="F409" s="348">
        <v>0</v>
      </c>
      <c r="G409" s="347">
        <v>0</v>
      </c>
      <c r="H409" s="348">
        <v>0</v>
      </c>
      <c r="I409" s="347">
        <v>1</v>
      </c>
      <c r="J409" s="348">
        <v>18.535681186283597</v>
      </c>
      <c r="K409" s="347">
        <v>0</v>
      </c>
      <c r="L409" s="348">
        <v>0</v>
      </c>
      <c r="M409" s="347">
        <v>0</v>
      </c>
      <c r="N409" s="348">
        <v>0</v>
      </c>
      <c r="O409" s="347">
        <v>0</v>
      </c>
      <c r="P409" s="348">
        <v>0</v>
      </c>
      <c r="Q409" s="347">
        <v>0</v>
      </c>
      <c r="R409" s="348">
        <v>0</v>
      </c>
      <c r="S409" s="347">
        <v>0</v>
      </c>
      <c r="T409" s="348">
        <v>0</v>
      </c>
      <c r="U409" s="347">
        <v>0</v>
      </c>
      <c r="V409" s="348">
        <v>0</v>
      </c>
      <c r="W409" s="347"/>
      <c r="X409" s="348">
        <v>0</v>
      </c>
      <c r="Y409" s="347">
        <v>1</v>
      </c>
      <c r="Z409" s="348">
        <v>18.535681186283597</v>
      </c>
      <c r="AA409" s="347">
        <v>0</v>
      </c>
      <c r="AB409" s="348">
        <v>0</v>
      </c>
      <c r="AC409" s="347">
        <v>0</v>
      </c>
      <c r="AD409" s="348">
        <v>0</v>
      </c>
      <c r="AE409" s="347">
        <v>0</v>
      </c>
      <c r="AF409" s="348">
        <v>0</v>
      </c>
      <c r="AG409" s="347">
        <v>0</v>
      </c>
      <c r="AH409" s="348">
        <v>0</v>
      </c>
      <c r="AI409" s="347">
        <v>0</v>
      </c>
      <c r="AJ409" s="348">
        <v>0</v>
      </c>
      <c r="AK409" s="347">
        <v>1</v>
      </c>
      <c r="AL409" s="348">
        <v>30.303030303030305</v>
      </c>
      <c r="AM409" s="347">
        <v>0</v>
      </c>
      <c r="AN409" s="348">
        <v>0</v>
      </c>
      <c r="AO409" s="347">
        <v>0</v>
      </c>
      <c r="AP409" s="348">
        <v>0</v>
      </c>
      <c r="AQ409" s="347">
        <v>0</v>
      </c>
      <c r="AR409" s="348">
        <v>0</v>
      </c>
      <c r="AS409" s="347">
        <v>0</v>
      </c>
      <c r="AT409" s="348">
        <v>0</v>
      </c>
      <c r="AU409" s="347">
        <v>1</v>
      </c>
      <c r="AV409" s="348">
        <v>18.535681186283597</v>
      </c>
      <c r="AW409" s="347">
        <v>0</v>
      </c>
      <c r="AX409" s="348">
        <v>0</v>
      </c>
      <c r="AY409" s="347">
        <v>0</v>
      </c>
      <c r="AZ409" s="348">
        <v>0</v>
      </c>
      <c r="BA409" s="347">
        <v>0</v>
      </c>
      <c r="BB409" s="348">
        <v>0</v>
      </c>
      <c r="BC409" s="347">
        <v>1</v>
      </c>
      <c r="BD409" s="348">
        <v>18.535681186283597</v>
      </c>
      <c r="BE409" s="353">
        <v>1</v>
      </c>
      <c r="BF409" s="348">
        <v>18.535681186283597</v>
      </c>
      <c r="BG409" s="352">
        <v>0</v>
      </c>
      <c r="BH409" s="348">
        <v>0</v>
      </c>
      <c r="BI409" s="352">
        <v>1</v>
      </c>
      <c r="BJ409" s="348">
        <v>18.535681186283597</v>
      </c>
      <c r="BK409" s="353"/>
      <c r="BL409" s="348">
        <v>0</v>
      </c>
      <c r="BM409" s="353"/>
      <c r="BN409" s="354">
        <v>0</v>
      </c>
      <c r="BO409" s="353"/>
      <c r="BP409" s="354">
        <v>0</v>
      </c>
      <c r="BQ409" s="353">
        <v>0</v>
      </c>
      <c r="BR409" s="354">
        <v>0</v>
      </c>
      <c r="BS409" s="353">
        <v>0</v>
      </c>
      <c r="BT409" s="354">
        <v>0</v>
      </c>
      <c r="BU409" s="353">
        <v>0</v>
      </c>
      <c r="BV409" s="354">
        <v>0</v>
      </c>
      <c r="BW409" s="352">
        <v>0</v>
      </c>
      <c r="BX409" s="354">
        <v>0</v>
      </c>
      <c r="BY409" s="353">
        <v>0</v>
      </c>
      <c r="BZ409" s="354">
        <v>0</v>
      </c>
      <c r="CA409" s="352">
        <v>0</v>
      </c>
      <c r="CB409" s="354">
        <v>0</v>
      </c>
      <c r="CC409" s="352">
        <v>0</v>
      </c>
      <c r="CD409" s="354">
        <v>0</v>
      </c>
      <c r="CE409" s="352">
        <v>0</v>
      </c>
      <c r="CF409" s="354">
        <v>0</v>
      </c>
      <c r="CG409" s="355">
        <v>0</v>
      </c>
      <c r="CH409" s="354">
        <v>0</v>
      </c>
      <c r="CI409" s="352">
        <v>1</v>
      </c>
      <c r="CJ409" s="354">
        <v>18.535681186283597</v>
      </c>
      <c r="CK409" s="352">
        <v>0</v>
      </c>
      <c r="CL409" s="354">
        <v>0</v>
      </c>
      <c r="CM409" s="352">
        <v>0</v>
      </c>
      <c r="CN409" s="354">
        <v>0</v>
      </c>
      <c r="CO409" s="352">
        <v>0</v>
      </c>
      <c r="CP409" s="354">
        <v>0</v>
      </c>
      <c r="CQ409" s="352">
        <v>0</v>
      </c>
      <c r="CR409" s="354">
        <v>0</v>
      </c>
      <c r="CS409" s="352">
        <v>0</v>
      </c>
      <c r="CT409" s="354">
        <v>0</v>
      </c>
      <c r="CU409" s="352">
        <v>11</v>
      </c>
      <c r="CV409" s="354">
        <v>203.89249304911954</v>
      </c>
      <c r="CW409" s="352">
        <v>1</v>
      </c>
      <c r="CX409" s="354">
        <v>18.535681186283597</v>
      </c>
      <c r="CY409" s="355">
        <v>0</v>
      </c>
      <c r="CZ409" s="354">
        <v>0</v>
      </c>
      <c r="DA409" s="355">
        <v>0</v>
      </c>
      <c r="DB409" s="354">
        <v>0</v>
      </c>
      <c r="DC409" s="355">
        <v>0</v>
      </c>
      <c r="DD409" s="354">
        <v>0</v>
      </c>
      <c r="DE409" s="355">
        <v>0</v>
      </c>
      <c r="DF409" s="354">
        <v>0</v>
      </c>
      <c r="DG409" s="355">
        <v>0</v>
      </c>
      <c r="DH409" s="354">
        <v>0</v>
      </c>
      <c r="DI409" s="347">
        <v>0</v>
      </c>
      <c r="DJ409" s="354">
        <v>0</v>
      </c>
      <c r="DK409" s="355">
        <v>0</v>
      </c>
      <c r="DL409" s="354">
        <v>0</v>
      </c>
      <c r="DM409" s="347">
        <v>2</v>
      </c>
      <c r="DN409" s="394">
        <v>37.071362372567194</v>
      </c>
    </row>
    <row r="410" spans="2:118">
      <c r="B410" s="356" t="s">
        <v>305</v>
      </c>
      <c r="C410" s="347">
        <v>0</v>
      </c>
      <c r="D410" s="348">
        <v>0</v>
      </c>
      <c r="E410" s="347">
        <v>0</v>
      </c>
      <c r="F410" s="348">
        <v>0</v>
      </c>
      <c r="G410" s="347">
        <v>0</v>
      </c>
      <c r="H410" s="348">
        <v>0</v>
      </c>
      <c r="I410" s="347">
        <v>0</v>
      </c>
      <c r="J410" s="348">
        <v>0</v>
      </c>
      <c r="K410" s="347">
        <v>0</v>
      </c>
      <c r="L410" s="348">
        <v>0</v>
      </c>
      <c r="M410" s="347">
        <v>0</v>
      </c>
      <c r="N410" s="348">
        <v>0</v>
      </c>
      <c r="O410" s="347">
        <v>0</v>
      </c>
      <c r="P410" s="348">
        <v>0</v>
      </c>
      <c r="Q410" s="347">
        <v>0</v>
      </c>
      <c r="R410" s="348">
        <v>0</v>
      </c>
      <c r="S410" s="347">
        <v>0</v>
      </c>
      <c r="T410" s="348">
        <v>0</v>
      </c>
      <c r="U410" s="347">
        <v>0</v>
      </c>
      <c r="V410" s="348">
        <v>0</v>
      </c>
      <c r="W410" s="347"/>
      <c r="X410" s="348">
        <v>0</v>
      </c>
      <c r="Y410" s="347">
        <v>0</v>
      </c>
      <c r="Z410" s="348">
        <v>0</v>
      </c>
      <c r="AA410" s="347">
        <v>2</v>
      </c>
      <c r="AB410" s="348">
        <v>9.5955476658830303</v>
      </c>
      <c r="AC410" s="347">
        <v>1</v>
      </c>
      <c r="AD410" s="348">
        <v>4.7977738329415152</v>
      </c>
      <c r="AE410" s="347">
        <v>1</v>
      </c>
      <c r="AF410" s="348">
        <v>4.7977738329415152</v>
      </c>
      <c r="AG410" s="347">
        <v>0</v>
      </c>
      <c r="AH410" s="348">
        <v>0</v>
      </c>
      <c r="AI410" s="347">
        <v>1</v>
      </c>
      <c r="AJ410" s="348">
        <v>4.8076923076923084</v>
      </c>
      <c r="AK410" s="347">
        <v>1</v>
      </c>
      <c r="AL410" s="348">
        <v>5.0505050505050511</v>
      </c>
      <c r="AM410" s="347">
        <v>23</v>
      </c>
      <c r="AN410" s="348">
        <v>110.34879815765485</v>
      </c>
      <c r="AO410" s="347">
        <v>0</v>
      </c>
      <c r="AP410" s="348">
        <v>0</v>
      </c>
      <c r="AQ410" s="350">
        <v>4</v>
      </c>
      <c r="AR410" s="351">
        <v>19.191095331766061</v>
      </c>
      <c r="AS410" s="350">
        <v>2</v>
      </c>
      <c r="AT410" s="351">
        <v>9.5955476658830303</v>
      </c>
      <c r="AU410" s="350">
        <v>2</v>
      </c>
      <c r="AV410" s="351">
        <v>9.5955476658830303</v>
      </c>
      <c r="AW410" s="350">
        <v>0</v>
      </c>
      <c r="AX410" s="351">
        <v>0</v>
      </c>
      <c r="AY410" s="350">
        <v>1</v>
      </c>
      <c r="AZ410" s="351">
        <v>4.7977738329415152</v>
      </c>
      <c r="BA410" s="347">
        <v>0</v>
      </c>
      <c r="BB410" s="348">
        <v>0</v>
      </c>
      <c r="BC410" s="350">
        <v>32</v>
      </c>
      <c r="BD410" s="348">
        <v>153.52876265412849</v>
      </c>
      <c r="BE410" s="353">
        <v>1</v>
      </c>
      <c r="BF410" s="348">
        <v>4.7977738329415152</v>
      </c>
      <c r="BG410" s="352">
        <v>0</v>
      </c>
      <c r="BH410" s="348">
        <v>0</v>
      </c>
      <c r="BI410" s="352">
        <v>1</v>
      </c>
      <c r="BJ410" s="348">
        <v>4.7977738329415152</v>
      </c>
      <c r="BK410" s="353"/>
      <c r="BL410" s="348">
        <v>0</v>
      </c>
      <c r="BM410" s="353"/>
      <c r="BN410" s="354">
        <v>0</v>
      </c>
      <c r="BO410" s="353"/>
      <c r="BP410" s="354">
        <v>0</v>
      </c>
      <c r="BQ410" s="353">
        <v>0</v>
      </c>
      <c r="BR410" s="354">
        <v>0</v>
      </c>
      <c r="BS410" s="353">
        <v>0</v>
      </c>
      <c r="BT410" s="354">
        <v>0</v>
      </c>
      <c r="BU410" s="353">
        <v>0</v>
      </c>
      <c r="BV410" s="354">
        <v>0</v>
      </c>
      <c r="BW410" s="352">
        <v>0</v>
      </c>
      <c r="BX410" s="354">
        <v>0</v>
      </c>
      <c r="BY410" s="353">
        <v>0</v>
      </c>
      <c r="BZ410" s="354">
        <v>0</v>
      </c>
      <c r="CA410" s="352">
        <v>0</v>
      </c>
      <c r="CB410" s="354">
        <v>0</v>
      </c>
      <c r="CC410" s="352">
        <v>5</v>
      </c>
      <c r="CD410" s="354">
        <v>23.988869164707573</v>
      </c>
      <c r="CE410" s="352">
        <v>0</v>
      </c>
      <c r="CF410" s="354">
        <v>0</v>
      </c>
      <c r="CG410" s="355">
        <v>0</v>
      </c>
      <c r="CH410" s="354">
        <v>0</v>
      </c>
      <c r="CI410" s="352">
        <v>17</v>
      </c>
      <c r="CJ410" s="354">
        <v>81.562155160005759</v>
      </c>
      <c r="CK410" s="352">
        <v>2</v>
      </c>
      <c r="CL410" s="354">
        <v>9.5955476658830303</v>
      </c>
      <c r="CM410" s="352">
        <v>0</v>
      </c>
      <c r="CN410" s="354">
        <v>0</v>
      </c>
      <c r="CO410" s="352">
        <v>0</v>
      </c>
      <c r="CP410" s="354">
        <v>0</v>
      </c>
      <c r="CQ410" s="352">
        <v>0</v>
      </c>
      <c r="CR410" s="354">
        <v>0</v>
      </c>
      <c r="CS410" s="352">
        <v>5</v>
      </c>
      <c r="CT410" s="354">
        <v>25.252525252525253</v>
      </c>
      <c r="CU410" s="352">
        <v>43</v>
      </c>
      <c r="CV410" s="354">
        <v>206.30427481648513</v>
      </c>
      <c r="CW410" s="352">
        <v>10</v>
      </c>
      <c r="CX410" s="354">
        <v>47.977738329415146</v>
      </c>
      <c r="CY410" s="355">
        <v>1</v>
      </c>
      <c r="CZ410" s="354">
        <v>4.7977738329415152</v>
      </c>
      <c r="DA410" s="355">
        <v>14</v>
      </c>
      <c r="DB410" s="354">
        <v>67.16883366118121</v>
      </c>
      <c r="DC410" s="355">
        <v>22</v>
      </c>
      <c r="DD410" s="354">
        <v>105.55102432471334</v>
      </c>
      <c r="DE410" s="355">
        <v>10</v>
      </c>
      <c r="DF410" s="354">
        <v>47.977738329415146</v>
      </c>
      <c r="DG410" s="355">
        <v>7</v>
      </c>
      <c r="DH410" s="354">
        <v>33.584416830590605</v>
      </c>
      <c r="DI410" s="347">
        <v>53</v>
      </c>
      <c r="DJ410" s="354">
        <v>254.28201314590029</v>
      </c>
      <c r="DK410" s="355">
        <v>0</v>
      </c>
      <c r="DL410" s="354">
        <v>0</v>
      </c>
      <c r="DM410" s="347">
        <v>25</v>
      </c>
      <c r="DN410" s="394">
        <v>119.94434582353789</v>
      </c>
    </row>
    <row r="411" spans="2:118">
      <c r="B411" s="356" t="s">
        <v>306</v>
      </c>
      <c r="C411" s="347">
        <v>0</v>
      </c>
      <c r="D411" s="348">
        <v>0</v>
      </c>
      <c r="E411" s="347">
        <v>1</v>
      </c>
      <c r="F411" s="348">
        <v>4.5835816106705778</v>
      </c>
      <c r="G411" s="347">
        <v>0</v>
      </c>
      <c r="H411" s="348">
        <v>0</v>
      </c>
      <c r="I411" s="347">
        <v>0</v>
      </c>
      <c r="J411" s="348">
        <v>0</v>
      </c>
      <c r="K411" s="347">
        <v>0</v>
      </c>
      <c r="L411" s="348">
        <v>0</v>
      </c>
      <c r="M411" s="347">
        <v>0</v>
      </c>
      <c r="N411" s="348">
        <v>0</v>
      </c>
      <c r="O411" s="347">
        <v>0</v>
      </c>
      <c r="P411" s="348">
        <v>0</v>
      </c>
      <c r="Q411" s="347">
        <v>0</v>
      </c>
      <c r="R411" s="348">
        <v>0</v>
      </c>
      <c r="S411" s="347">
        <v>0</v>
      </c>
      <c r="T411" s="348">
        <v>0</v>
      </c>
      <c r="U411" s="347">
        <v>0</v>
      </c>
      <c r="V411" s="348">
        <v>0</v>
      </c>
      <c r="W411" s="347"/>
      <c r="X411" s="348">
        <v>0</v>
      </c>
      <c r="Y411" s="347">
        <v>0</v>
      </c>
      <c r="Z411" s="348">
        <v>0</v>
      </c>
      <c r="AA411" s="347">
        <v>5</v>
      </c>
      <c r="AB411" s="348">
        <v>22.917908053352892</v>
      </c>
      <c r="AC411" s="347">
        <v>2</v>
      </c>
      <c r="AD411" s="348">
        <v>9.1671632213411556</v>
      </c>
      <c r="AE411" s="347">
        <v>2</v>
      </c>
      <c r="AF411" s="348">
        <v>9.1671632213411556</v>
      </c>
      <c r="AG411" s="347">
        <v>0</v>
      </c>
      <c r="AH411" s="348">
        <v>0</v>
      </c>
      <c r="AI411" s="347">
        <v>0</v>
      </c>
      <c r="AJ411" s="348">
        <v>0</v>
      </c>
      <c r="AK411" s="347">
        <v>1</v>
      </c>
      <c r="AL411" s="348">
        <v>6.369426751592357</v>
      </c>
      <c r="AM411" s="347">
        <v>1</v>
      </c>
      <c r="AN411" s="348">
        <v>4.5835816106705778</v>
      </c>
      <c r="AO411" s="347">
        <v>0</v>
      </c>
      <c r="AP411" s="348">
        <v>0</v>
      </c>
      <c r="AQ411" s="350">
        <v>1</v>
      </c>
      <c r="AR411" s="351">
        <v>4.5835816106705778</v>
      </c>
      <c r="AS411" s="350">
        <v>1</v>
      </c>
      <c r="AT411" s="351">
        <v>4.5835816106705778</v>
      </c>
      <c r="AU411" s="350">
        <v>2</v>
      </c>
      <c r="AV411" s="351">
        <v>9.1671632213411556</v>
      </c>
      <c r="AW411" s="350">
        <v>0</v>
      </c>
      <c r="AX411" s="351">
        <v>0</v>
      </c>
      <c r="AY411" s="350">
        <v>4</v>
      </c>
      <c r="AZ411" s="351">
        <v>18.334326442682311</v>
      </c>
      <c r="BA411" s="347">
        <v>0</v>
      </c>
      <c r="BB411" s="348">
        <v>0</v>
      </c>
      <c r="BC411" s="350">
        <v>9</v>
      </c>
      <c r="BD411" s="348">
        <v>41.2522344960352</v>
      </c>
      <c r="BE411" s="353">
        <v>1</v>
      </c>
      <c r="BF411" s="348">
        <v>4.5835816106705778</v>
      </c>
      <c r="BG411" s="352">
        <v>3</v>
      </c>
      <c r="BH411" s="348">
        <v>13.750744832011733</v>
      </c>
      <c r="BI411" s="352">
        <v>4</v>
      </c>
      <c r="BJ411" s="348">
        <v>18.334326442682311</v>
      </c>
      <c r="BK411" s="353"/>
      <c r="BL411" s="348">
        <v>0</v>
      </c>
      <c r="BM411" s="353"/>
      <c r="BN411" s="354">
        <v>0</v>
      </c>
      <c r="BO411" s="353"/>
      <c r="BP411" s="354">
        <v>0</v>
      </c>
      <c r="BQ411" s="353">
        <v>0</v>
      </c>
      <c r="BR411" s="354">
        <v>0</v>
      </c>
      <c r="BS411" s="353">
        <v>0</v>
      </c>
      <c r="BT411" s="354">
        <v>0</v>
      </c>
      <c r="BU411" s="353">
        <v>0</v>
      </c>
      <c r="BV411" s="354">
        <v>0</v>
      </c>
      <c r="BW411" s="352">
        <v>0</v>
      </c>
      <c r="BX411" s="354">
        <v>0</v>
      </c>
      <c r="BY411" s="353">
        <v>0</v>
      </c>
      <c r="BZ411" s="354">
        <v>0</v>
      </c>
      <c r="CA411" s="352">
        <v>0</v>
      </c>
      <c r="CB411" s="354">
        <v>0</v>
      </c>
      <c r="CC411" s="352">
        <v>0</v>
      </c>
      <c r="CD411" s="354">
        <v>0</v>
      </c>
      <c r="CE411" s="352">
        <v>1</v>
      </c>
      <c r="CF411" s="354">
        <v>4.5835816106705778</v>
      </c>
      <c r="CG411" s="355">
        <v>0</v>
      </c>
      <c r="CH411" s="354">
        <v>0</v>
      </c>
      <c r="CI411" s="352">
        <v>7</v>
      </c>
      <c r="CJ411" s="354">
        <v>32.085071274694045</v>
      </c>
      <c r="CK411" s="352">
        <v>0</v>
      </c>
      <c r="CL411" s="354">
        <v>0</v>
      </c>
      <c r="CM411" s="352">
        <v>0</v>
      </c>
      <c r="CN411" s="354">
        <v>0</v>
      </c>
      <c r="CO411" s="352">
        <v>0</v>
      </c>
      <c r="CP411" s="354">
        <v>0</v>
      </c>
      <c r="CQ411" s="352">
        <v>0</v>
      </c>
      <c r="CR411" s="354">
        <v>0</v>
      </c>
      <c r="CS411" s="352">
        <v>0</v>
      </c>
      <c r="CT411" s="354">
        <v>0</v>
      </c>
      <c r="CU411" s="352">
        <v>56</v>
      </c>
      <c r="CV411" s="354">
        <v>256.68057019755236</v>
      </c>
      <c r="CW411" s="352">
        <v>1</v>
      </c>
      <c r="CX411" s="354">
        <v>4.5835816106705778</v>
      </c>
      <c r="CY411" s="355">
        <v>1</v>
      </c>
      <c r="CZ411" s="354">
        <v>4.5835816106705778</v>
      </c>
      <c r="DA411" s="355">
        <v>0</v>
      </c>
      <c r="DB411" s="354">
        <v>0</v>
      </c>
      <c r="DC411" s="355">
        <v>15</v>
      </c>
      <c r="DD411" s="354">
        <v>68.753724160058667</v>
      </c>
      <c r="DE411" s="355">
        <v>1</v>
      </c>
      <c r="DF411" s="354">
        <v>4.5835816106705778</v>
      </c>
      <c r="DG411" s="355">
        <v>0</v>
      </c>
      <c r="DH411" s="354">
        <v>0</v>
      </c>
      <c r="DI411" s="347">
        <v>16</v>
      </c>
      <c r="DJ411" s="354">
        <v>73.337305770729245</v>
      </c>
      <c r="DK411" s="355">
        <v>0</v>
      </c>
      <c r="DL411" s="354">
        <v>0</v>
      </c>
      <c r="DM411" s="347">
        <v>16</v>
      </c>
      <c r="DN411" s="394">
        <v>73.337305770729245</v>
      </c>
    </row>
    <row r="412" spans="2:118">
      <c r="B412" s="356" t="s">
        <v>307</v>
      </c>
      <c r="C412" s="347">
        <v>0</v>
      </c>
      <c r="D412" s="348">
        <v>0</v>
      </c>
      <c r="E412" s="347">
        <v>2</v>
      </c>
      <c r="F412" s="348">
        <v>41.160732661041365</v>
      </c>
      <c r="G412" s="347">
        <v>0</v>
      </c>
      <c r="H412" s="348">
        <v>0</v>
      </c>
      <c r="I412" s="347">
        <v>0</v>
      </c>
      <c r="J412" s="348">
        <v>0</v>
      </c>
      <c r="K412" s="347">
        <v>1</v>
      </c>
      <c r="L412" s="348">
        <v>20.580366330520683</v>
      </c>
      <c r="M412" s="347">
        <v>0</v>
      </c>
      <c r="N412" s="348">
        <v>0</v>
      </c>
      <c r="O412" s="347">
        <v>0</v>
      </c>
      <c r="P412" s="348">
        <v>0</v>
      </c>
      <c r="Q412" s="347">
        <v>0</v>
      </c>
      <c r="R412" s="348">
        <v>0</v>
      </c>
      <c r="S412" s="347">
        <v>0</v>
      </c>
      <c r="T412" s="348">
        <v>0</v>
      </c>
      <c r="U412" s="347">
        <v>0</v>
      </c>
      <c r="V412" s="348">
        <v>0</v>
      </c>
      <c r="W412" s="347"/>
      <c r="X412" s="348">
        <v>0</v>
      </c>
      <c r="Y412" s="347">
        <v>0</v>
      </c>
      <c r="Z412" s="348">
        <v>0</v>
      </c>
      <c r="AA412" s="347">
        <v>0</v>
      </c>
      <c r="AB412" s="348">
        <v>0</v>
      </c>
      <c r="AC412" s="347">
        <v>0</v>
      </c>
      <c r="AD412" s="348">
        <v>0</v>
      </c>
      <c r="AE412" s="347">
        <v>0</v>
      </c>
      <c r="AF412" s="348">
        <v>0</v>
      </c>
      <c r="AG412" s="347">
        <v>0</v>
      </c>
      <c r="AH412" s="348">
        <v>0</v>
      </c>
      <c r="AI412" s="347">
        <v>0</v>
      </c>
      <c r="AJ412" s="348">
        <v>0</v>
      </c>
      <c r="AK412" s="347">
        <v>0</v>
      </c>
      <c r="AL412" s="348">
        <v>0</v>
      </c>
      <c r="AM412" s="347">
        <v>4</v>
      </c>
      <c r="AN412" s="348">
        <v>82.32146532208273</v>
      </c>
      <c r="AO412" s="347">
        <v>0</v>
      </c>
      <c r="AP412" s="348">
        <v>0</v>
      </c>
      <c r="AQ412" s="350">
        <v>1</v>
      </c>
      <c r="AR412" s="351">
        <v>20.580366330520683</v>
      </c>
      <c r="AS412" s="350">
        <v>0</v>
      </c>
      <c r="AT412" s="351">
        <v>0</v>
      </c>
      <c r="AU412" s="350">
        <v>0</v>
      </c>
      <c r="AV412" s="351">
        <v>0</v>
      </c>
      <c r="AW412" s="350">
        <v>0</v>
      </c>
      <c r="AX412" s="351">
        <v>0</v>
      </c>
      <c r="AY412" s="350">
        <v>1</v>
      </c>
      <c r="AZ412" s="351">
        <v>20.580366330520683</v>
      </c>
      <c r="BA412" s="347">
        <v>0</v>
      </c>
      <c r="BB412" s="348">
        <v>0</v>
      </c>
      <c r="BC412" s="350">
        <v>6</v>
      </c>
      <c r="BD412" s="348">
        <v>123.4821979831241</v>
      </c>
      <c r="BE412" s="353"/>
      <c r="BF412" s="348">
        <v>0</v>
      </c>
      <c r="BG412" s="352"/>
      <c r="BH412" s="348">
        <v>0</v>
      </c>
      <c r="BI412" s="352">
        <v>0</v>
      </c>
      <c r="BJ412" s="348">
        <v>0</v>
      </c>
      <c r="BK412" s="353"/>
      <c r="BL412" s="348">
        <v>0</v>
      </c>
      <c r="BM412" s="353"/>
      <c r="BN412" s="354">
        <v>0</v>
      </c>
      <c r="BO412" s="353"/>
      <c r="BP412" s="354">
        <v>0</v>
      </c>
      <c r="BQ412" s="353">
        <v>0</v>
      </c>
      <c r="BR412" s="354">
        <v>0</v>
      </c>
      <c r="BS412" s="353">
        <v>0</v>
      </c>
      <c r="BT412" s="354">
        <v>0</v>
      </c>
      <c r="BU412" s="353">
        <v>0</v>
      </c>
      <c r="BV412" s="354">
        <v>0</v>
      </c>
      <c r="BW412" s="352">
        <v>0</v>
      </c>
      <c r="BX412" s="354">
        <v>0</v>
      </c>
      <c r="BY412" s="353">
        <v>0</v>
      </c>
      <c r="BZ412" s="354">
        <v>0</v>
      </c>
      <c r="CA412" s="352">
        <v>0</v>
      </c>
      <c r="CB412" s="354">
        <v>0</v>
      </c>
      <c r="CC412" s="352">
        <v>10</v>
      </c>
      <c r="CD412" s="354">
        <v>205.80366330520684</v>
      </c>
      <c r="CE412" s="352">
        <v>0</v>
      </c>
      <c r="CF412" s="354">
        <v>0</v>
      </c>
      <c r="CG412" s="355">
        <v>0</v>
      </c>
      <c r="CH412" s="354">
        <v>0</v>
      </c>
      <c r="CI412" s="352">
        <v>3</v>
      </c>
      <c r="CJ412" s="354">
        <v>61.741098991562048</v>
      </c>
      <c r="CK412" s="352">
        <v>0</v>
      </c>
      <c r="CL412" s="354">
        <v>0</v>
      </c>
      <c r="CM412" s="352">
        <v>0</v>
      </c>
      <c r="CN412" s="354">
        <v>0</v>
      </c>
      <c r="CO412" s="352">
        <v>0</v>
      </c>
      <c r="CP412" s="354">
        <v>0</v>
      </c>
      <c r="CQ412" s="352">
        <v>0</v>
      </c>
      <c r="CR412" s="354">
        <v>0</v>
      </c>
      <c r="CS412" s="352">
        <v>0</v>
      </c>
      <c r="CT412" s="354">
        <v>0</v>
      </c>
      <c r="CU412" s="352">
        <v>23</v>
      </c>
      <c r="CV412" s="354">
        <v>473.34842560197569</v>
      </c>
      <c r="CW412" s="352">
        <v>1</v>
      </c>
      <c r="CX412" s="354">
        <v>20.580366330520683</v>
      </c>
      <c r="CY412" s="355">
        <v>0</v>
      </c>
      <c r="CZ412" s="354">
        <v>0</v>
      </c>
      <c r="DA412" s="355">
        <v>1</v>
      </c>
      <c r="DB412" s="354">
        <v>20.580366330520683</v>
      </c>
      <c r="DC412" s="355">
        <v>2</v>
      </c>
      <c r="DD412" s="354">
        <v>41.160732661041365</v>
      </c>
      <c r="DE412" s="355">
        <v>2</v>
      </c>
      <c r="DF412" s="354">
        <v>41.160732661041365</v>
      </c>
      <c r="DG412" s="355">
        <v>0</v>
      </c>
      <c r="DH412" s="354">
        <v>0</v>
      </c>
      <c r="DI412" s="347">
        <v>5</v>
      </c>
      <c r="DJ412" s="354">
        <v>102.90183165260342</v>
      </c>
      <c r="DK412" s="355">
        <v>0</v>
      </c>
      <c r="DL412" s="354">
        <v>0</v>
      </c>
      <c r="DM412" s="347">
        <v>6</v>
      </c>
      <c r="DN412" s="394">
        <v>123.4821979831241</v>
      </c>
    </row>
    <row r="413" spans="2:118">
      <c r="B413" s="356" t="s">
        <v>308</v>
      </c>
      <c r="C413" s="347">
        <v>0</v>
      </c>
      <c r="D413" s="348">
        <v>0</v>
      </c>
      <c r="E413" s="347">
        <v>1</v>
      </c>
      <c r="F413" s="348">
        <v>7.1942446043165464</v>
      </c>
      <c r="G413" s="347">
        <v>0</v>
      </c>
      <c r="H413" s="348">
        <v>0</v>
      </c>
      <c r="I413" s="347">
        <v>0</v>
      </c>
      <c r="J413" s="348">
        <v>0</v>
      </c>
      <c r="K413" s="347">
        <v>1</v>
      </c>
      <c r="L413" s="348">
        <v>7.1942446043165464</v>
      </c>
      <c r="M413" s="347">
        <v>0</v>
      </c>
      <c r="N413" s="348">
        <v>0</v>
      </c>
      <c r="O413" s="347">
        <v>0</v>
      </c>
      <c r="P413" s="348">
        <v>0</v>
      </c>
      <c r="Q413" s="347">
        <v>0</v>
      </c>
      <c r="R413" s="348">
        <v>0</v>
      </c>
      <c r="S413" s="347">
        <v>0</v>
      </c>
      <c r="T413" s="348">
        <v>0</v>
      </c>
      <c r="U413" s="347">
        <v>0</v>
      </c>
      <c r="V413" s="348">
        <v>0</v>
      </c>
      <c r="W413" s="347"/>
      <c r="X413" s="348">
        <v>0</v>
      </c>
      <c r="Y413" s="347">
        <v>0</v>
      </c>
      <c r="Z413" s="348">
        <v>0</v>
      </c>
      <c r="AA413" s="347">
        <v>1</v>
      </c>
      <c r="AB413" s="348">
        <v>7.1942446043165464</v>
      </c>
      <c r="AC413" s="347">
        <v>0</v>
      </c>
      <c r="AD413" s="348">
        <v>0</v>
      </c>
      <c r="AE413" s="347">
        <v>1</v>
      </c>
      <c r="AF413" s="348">
        <v>7.1942446043165464</v>
      </c>
      <c r="AG413" s="347">
        <v>0</v>
      </c>
      <c r="AH413" s="348">
        <v>0</v>
      </c>
      <c r="AI413" s="347">
        <v>0</v>
      </c>
      <c r="AJ413" s="348">
        <v>0</v>
      </c>
      <c r="AK413" s="347">
        <v>1</v>
      </c>
      <c r="AL413" s="348">
        <v>6.0606060606060606</v>
      </c>
      <c r="AM413" s="347">
        <v>8</v>
      </c>
      <c r="AN413" s="348">
        <v>57.553956834532372</v>
      </c>
      <c r="AO413" s="347">
        <v>0</v>
      </c>
      <c r="AP413" s="348">
        <v>0</v>
      </c>
      <c r="AQ413" s="347">
        <v>6</v>
      </c>
      <c r="AR413" s="348">
        <v>43.165467625899282</v>
      </c>
      <c r="AS413" s="347">
        <v>0</v>
      </c>
      <c r="AT413" s="348">
        <v>0</v>
      </c>
      <c r="AU413" s="347">
        <v>2</v>
      </c>
      <c r="AV413" s="348">
        <v>14.388489208633093</v>
      </c>
      <c r="AW413" s="347">
        <v>0</v>
      </c>
      <c r="AX413" s="348">
        <v>0</v>
      </c>
      <c r="AY413" s="347">
        <v>0</v>
      </c>
      <c r="AZ413" s="348">
        <v>0</v>
      </c>
      <c r="BA413" s="347">
        <v>0</v>
      </c>
      <c r="BB413" s="348">
        <v>0</v>
      </c>
      <c r="BC413" s="347">
        <v>16</v>
      </c>
      <c r="BD413" s="348">
        <v>115.10791366906474</v>
      </c>
      <c r="BE413" s="353">
        <v>1</v>
      </c>
      <c r="BF413" s="348">
        <v>7.1942446043165464</v>
      </c>
      <c r="BG413" s="352">
        <v>0</v>
      </c>
      <c r="BH413" s="348">
        <v>0</v>
      </c>
      <c r="BI413" s="352">
        <v>1</v>
      </c>
      <c r="BJ413" s="348">
        <v>7.1942446043165464</v>
      </c>
      <c r="BK413" s="353"/>
      <c r="BL413" s="348">
        <v>0</v>
      </c>
      <c r="BM413" s="353"/>
      <c r="BN413" s="354">
        <v>0</v>
      </c>
      <c r="BO413" s="353"/>
      <c r="BP413" s="354">
        <v>0</v>
      </c>
      <c r="BQ413" s="353">
        <v>0</v>
      </c>
      <c r="BR413" s="354">
        <v>0</v>
      </c>
      <c r="BS413" s="353">
        <v>1</v>
      </c>
      <c r="BT413" s="354">
        <v>14.863258026159333</v>
      </c>
      <c r="BU413" s="353">
        <v>0</v>
      </c>
      <c r="BV413" s="354">
        <v>0</v>
      </c>
      <c r="BW413" s="352">
        <v>1</v>
      </c>
      <c r="BX413" s="354">
        <v>14.863258026159333</v>
      </c>
      <c r="BY413" s="353">
        <v>0</v>
      </c>
      <c r="BZ413" s="354">
        <v>0</v>
      </c>
      <c r="CA413" s="352">
        <v>0</v>
      </c>
      <c r="CB413" s="354">
        <v>0</v>
      </c>
      <c r="CC413" s="352">
        <v>0</v>
      </c>
      <c r="CD413" s="354">
        <v>0</v>
      </c>
      <c r="CE413" s="352">
        <v>0</v>
      </c>
      <c r="CF413" s="354">
        <v>0</v>
      </c>
      <c r="CG413" s="355">
        <v>0</v>
      </c>
      <c r="CH413" s="354">
        <v>0</v>
      </c>
      <c r="CI413" s="352">
        <v>55</v>
      </c>
      <c r="CJ413" s="354">
        <v>395.68345323741005</v>
      </c>
      <c r="CK413" s="352">
        <v>3</v>
      </c>
      <c r="CL413" s="354">
        <v>21.582733812949641</v>
      </c>
      <c r="CM413" s="352">
        <v>0</v>
      </c>
      <c r="CN413" s="354">
        <v>0</v>
      </c>
      <c r="CO413" s="352">
        <v>1</v>
      </c>
      <c r="CP413" s="354">
        <v>24.721878862793574</v>
      </c>
      <c r="CQ413" s="352">
        <v>1</v>
      </c>
      <c r="CR413" s="354">
        <v>6.0606060606060606</v>
      </c>
      <c r="CS413" s="352">
        <v>2</v>
      </c>
      <c r="CT413" s="354">
        <v>12.121212121212121</v>
      </c>
      <c r="CU413" s="352">
        <v>43</v>
      </c>
      <c r="CV413" s="354">
        <v>309.35251798561148</v>
      </c>
      <c r="CW413" s="352">
        <v>1</v>
      </c>
      <c r="CX413" s="354">
        <v>7.1942446043165464</v>
      </c>
      <c r="CY413" s="355">
        <v>0</v>
      </c>
      <c r="CZ413" s="354">
        <v>0</v>
      </c>
      <c r="DA413" s="355">
        <v>0</v>
      </c>
      <c r="DB413" s="354">
        <v>0</v>
      </c>
      <c r="DC413" s="355">
        <v>30</v>
      </c>
      <c r="DD413" s="354">
        <v>215.82733812949638</v>
      </c>
      <c r="DE413" s="355">
        <v>6</v>
      </c>
      <c r="DF413" s="354">
        <v>43.165467625899282</v>
      </c>
      <c r="DG413" s="355">
        <v>6</v>
      </c>
      <c r="DH413" s="354">
        <v>43.165467625899282</v>
      </c>
      <c r="DI413" s="347">
        <v>42</v>
      </c>
      <c r="DJ413" s="354">
        <v>302.15827338129498</v>
      </c>
      <c r="DK413" s="355">
        <v>0</v>
      </c>
      <c r="DL413" s="354">
        <v>0</v>
      </c>
      <c r="DM413" s="347">
        <v>24</v>
      </c>
      <c r="DN413" s="394">
        <v>172.66187050359713</v>
      </c>
    </row>
    <row r="414" spans="2:118">
      <c r="B414" s="356" t="s">
        <v>309</v>
      </c>
      <c r="C414" s="347">
        <v>0</v>
      </c>
      <c r="D414" s="348">
        <v>0</v>
      </c>
      <c r="E414" s="347">
        <v>2</v>
      </c>
      <c r="F414" s="348">
        <v>16.327863499061149</v>
      </c>
      <c r="G414" s="347">
        <v>0</v>
      </c>
      <c r="H414" s="348">
        <v>0</v>
      </c>
      <c r="I414" s="347">
        <v>3</v>
      </c>
      <c r="J414" s="348">
        <v>24.491795248591721</v>
      </c>
      <c r="K414" s="347">
        <v>0</v>
      </c>
      <c r="L414" s="348">
        <v>0</v>
      </c>
      <c r="M414" s="347">
        <v>0</v>
      </c>
      <c r="N414" s="348">
        <v>0</v>
      </c>
      <c r="O414" s="347">
        <v>0</v>
      </c>
      <c r="P414" s="348">
        <v>0</v>
      </c>
      <c r="Q414" s="347">
        <v>0</v>
      </c>
      <c r="R414" s="348">
        <v>0</v>
      </c>
      <c r="S414" s="347">
        <v>0</v>
      </c>
      <c r="T414" s="348">
        <v>0</v>
      </c>
      <c r="U414" s="347">
        <v>0</v>
      </c>
      <c r="V414" s="348">
        <v>0</v>
      </c>
      <c r="W414" s="347"/>
      <c r="X414" s="348">
        <v>0</v>
      </c>
      <c r="Y414" s="347">
        <v>0</v>
      </c>
      <c r="Z414" s="348">
        <v>0</v>
      </c>
      <c r="AA414" s="347">
        <v>1</v>
      </c>
      <c r="AB414" s="348">
        <v>8.1639317495305743</v>
      </c>
      <c r="AC414" s="347">
        <v>0</v>
      </c>
      <c r="AD414" s="348">
        <v>0</v>
      </c>
      <c r="AE414" s="347">
        <v>1</v>
      </c>
      <c r="AF414" s="348">
        <v>8.1639317495305743</v>
      </c>
      <c r="AG414" s="347">
        <v>0</v>
      </c>
      <c r="AH414" s="348">
        <v>0</v>
      </c>
      <c r="AI414" s="347">
        <v>0</v>
      </c>
      <c r="AJ414" s="348">
        <v>0</v>
      </c>
      <c r="AK414" s="347">
        <v>0</v>
      </c>
      <c r="AL414" s="348">
        <v>0</v>
      </c>
      <c r="AM414" s="347">
        <v>1</v>
      </c>
      <c r="AN414" s="348">
        <v>8.1639317495305743</v>
      </c>
      <c r="AO414" s="347">
        <v>0</v>
      </c>
      <c r="AP414" s="348">
        <v>0</v>
      </c>
      <c r="AQ414" s="350">
        <v>3</v>
      </c>
      <c r="AR414" s="351">
        <v>24.491795248591721</v>
      </c>
      <c r="AS414" s="350">
        <v>0</v>
      </c>
      <c r="AT414" s="351">
        <v>0</v>
      </c>
      <c r="AU414" s="350">
        <v>0</v>
      </c>
      <c r="AV414" s="351">
        <v>0</v>
      </c>
      <c r="AW414" s="350">
        <v>0</v>
      </c>
      <c r="AX414" s="351">
        <v>0</v>
      </c>
      <c r="AY414" s="350">
        <v>0</v>
      </c>
      <c r="AZ414" s="351">
        <v>0</v>
      </c>
      <c r="BA414" s="347">
        <v>0</v>
      </c>
      <c r="BB414" s="348">
        <v>0</v>
      </c>
      <c r="BC414" s="350">
        <v>4</v>
      </c>
      <c r="BD414" s="348">
        <v>32.655726998122297</v>
      </c>
      <c r="BE414" s="353">
        <v>2</v>
      </c>
      <c r="BF414" s="348">
        <v>16.327863499061149</v>
      </c>
      <c r="BG414" s="352">
        <v>0</v>
      </c>
      <c r="BH414" s="348">
        <v>0</v>
      </c>
      <c r="BI414" s="352">
        <v>2</v>
      </c>
      <c r="BJ414" s="348">
        <v>16.327863499061149</v>
      </c>
      <c r="BK414" s="353"/>
      <c r="BL414" s="348">
        <v>0</v>
      </c>
      <c r="BM414" s="353"/>
      <c r="BN414" s="354">
        <v>0</v>
      </c>
      <c r="BO414" s="353"/>
      <c r="BP414" s="354">
        <v>0</v>
      </c>
      <c r="BQ414" s="353">
        <v>0</v>
      </c>
      <c r="BR414" s="354">
        <v>0</v>
      </c>
      <c r="BS414" s="353">
        <v>0</v>
      </c>
      <c r="BT414" s="354">
        <v>0</v>
      </c>
      <c r="BU414" s="353">
        <v>0</v>
      </c>
      <c r="BV414" s="354">
        <v>0</v>
      </c>
      <c r="BW414" s="352">
        <v>0</v>
      </c>
      <c r="BX414" s="354">
        <v>0</v>
      </c>
      <c r="BY414" s="353">
        <v>0</v>
      </c>
      <c r="BZ414" s="354">
        <v>0</v>
      </c>
      <c r="CA414" s="352">
        <v>1</v>
      </c>
      <c r="CB414" s="354">
        <v>8.1639317495305743</v>
      </c>
      <c r="CC414" s="352">
        <v>0</v>
      </c>
      <c r="CD414" s="354">
        <v>0</v>
      </c>
      <c r="CE414" s="352">
        <v>0</v>
      </c>
      <c r="CF414" s="354">
        <v>0</v>
      </c>
      <c r="CG414" s="355">
        <v>0</v>
      </c>
      <c r="CH414" s="354">
        <v>0</v>
      </c>
      <c r="CI414" s="352">
        <v>33</v>
      </c>
      <c r="CJ414" s="354">
        <v>269.40974773450898</v>
      </c>
      <c r="CK414" s="352">
        <v>0</v>
      </c>
      <c r="CL414" s="354">
        <v>0</v>
      </c>
      <c r="CM414" s="352">
        <v>0</v>
      </c>
      <c r="CN414" s="354">
        <v>0</v>
      </c>
      <c r="CO414" s="352">
        <v>0</v>
      </c>
      <c r="CP414" s="354">
        <v>0</v>
      </c>
      <c r="CQ414" s="352">
        <v>0</v>
      </c>
      <c r="CR414" s="354">
        <v>0</v>
      </c>
      <c r="CS414" s="352">
        <v>1</v>
      </c>
      <c r="CT414" s="354">
        <v>8.695652173913043</v>
      </c>
      <c r="CU414" s="352">
        <v>32</v>
      </c>
      <c r="CV414" s="354">
        <v>261.24581598497838</v>
      </c>
      <c r="CW414" s="352">
        <v>0</v>
      </c>
      <c r="CX414" s="354">
        <v>0</v>
      </c>
      <c r="CY414" s="355">
        <v>1</v>
      </c>
      <c r="CZ414" s="354">
        <v>8.1639317495305743</v>
      </c>
      <c r="DA414" s="355">
        <v>1</v>
      </c>
      <c r="DB414" s="354">
        <v>8.1639317495305743</v>
      </c>
      <c r="DC414" s="355">
        <v>33</v>
      </c>
      <c r="DD414" s="354">
        <v>269.40974773450898</v>
      </c>
      <c r="DE414" s="355">
        <v>48</v>
      </c>
      <c r="DF414" s="354">
        <v>391.86872397746754</v>
      </c>
      <c r="DG414" s="355">
        <v>6</v>
      </c>
      <c r="DH414" s="354">
        <v>48.983590497183442</v>
      </c>
      <c r="DI414" s="347">
        <v>88</v>
      </c>
      <c r="DJ414" s="354">
        <v>718.42599395869047</v>
      </c>
      <c r="DK414" s="355">
        <v>0</v>
      </c>
      <c r="DL414" s="354">
        <v>0</v>
      </c>
      <c r="DM414" s="347">
        <v>18</v>
      </c>
      <c r="DN414" s="394">
        <v>146.95077149155031</v>
      </c>
    </row>
    <row r="415" spans="2:118">
      <c r="B415" s="356" t="s">
        <v>310</v>
      </c>
      <c r="C415" s="347">
        <v>0</v>
      </c>
      <c r="D415" s="348">
        <v>0</v>
      </c>
      <c r="E415" s="347">
        <v>1</v>
      </c>
      <c r="F415" s="348">
        <v>15.003750937734434</v>
      </c>
      <c r="G415" s="347">
        <v>0</v>
      </c>
      <c r="H415" s="348">
        <v>0</v>
      </c>
      <c r="I415" s="347">
        <v>1</v>
      </c>
      <c r="J415" s="348">
        <v>15.003750937734434</v>
      </c>
      <c r="K415" s="347">
        <v>0</v>
      </c>
      <c r="L415" s="348">
        <v>0</v>
      </c>
      <c r="M415" s="347">
        <v>0</v>
      </c>
      <c r="N415" s="348">
        <v>0</v>
      </c>
      <c r="O415" s="347">
        <v>0</v>
      </c>
      <c r="P415" s="348">
        <v>0</v>
      </c>
      <c r="Q415" s="347">
        <v>0</v>
      </c>
      <c r="R415" s="348">
        <v>0</v>
      </c>
      <c r="S415" s="347">
        <v>0</v>
      </c>
      <c r="T415" s="348">
        <v>0</v>
      </c>
      <c r="U415" s="347">
        <v>0</v>
      </c>
      <c r="V415" s="348">
        <v>0</v>
      </c>
      <c r="W415" s="347"/>
      <c r="X415" s="348">
        <v>0</v>
      </c>
      <c r="Y415" s="347">
        <v>0</v>
      </c>
      <c r="Z415" s="348">
        <v>0</v>
      </c>
      <c r="AA415" s="347">
        <v>1</v>
      </c>
      <c r="AB415" s="348">
        <v>15.003750937734434</v>
      </c>
      <c r="AC415" s="347">
        <v>0</v>
      </c>
      <c r="AD415" s="348">
        <v>0</v>
      </c>
      <c r="AE415" s="347">
        <v>0</v>
      </c>
      <c r="AF415" s="348">
        <v>0</v>
      </c>
      <c r="AG415" s="347">
        <v>0</v>
      </c>
      <c r="AH415" s="348">
        <v>0</v>
      </c>
      <c r="AI415" s="347">
        <v>0</v>
      </c>
      <c r="AJ415" s="348">
        <v>0</v>
      </c>
      <c r="AK415" s="347">
        <v>1</v>
      </c>
      <c r="AL415" s="348">
        <v>12.048192771084338</v>
      </c>
      <c r="AM415" s="347">
        <v>1</v>
      </c>
      <c r="AN415" s="348">
        <v>15.003750937734434</v>
      </c>
      <c r="AO415" s="347">
        <v>0</v>
      </c>
      <c r="AP415" s="348">
        <v>0</v>
      </c>
      <c r="AQ415" s="347">
        <v>1</v>
      </c>
      <c r="AR415" s="348">
        <v>15.003750937734434</v>
      </c>
      <c r="AS415" s="347">
        <v>1</v>
      </c>
      <c r="AT415" s="348">
        <v>15.003750937734434</v>
      </c>
      <c r="AU415" s="347">
        <v>1</v>
      </c>
      <c r="AV415" s="348">
        <v>15.003750937734434</v>
      </c>
      <c r="AW415" s="347">
        <v>0</v>
      </c>
      <c r="AX415" s="348">
        <v>0</v>
      </c>
      <c r="AY415" s="347">
        <v>1</v>
      </c>
      <c r="AZ415" s="348">
        <v>15.003750937734434</v>
      </c>
      <c r="BA415" s="347">
        <v>0</v>
      </c>
      <c r="BB415" s="348">
        <v>0</v>
      </c>
      <c r="BC415" s="347">
        <v>5</v>
      </c>
      <c r="BD415" s="348">
        <v>75.018754688672175</v>
      </c>
      <c r="BE415" s="353">
        <v>80</v>
      </c>
      <c r="BF415" s="348">
        <v>1200.3000750187548</v>
      </c>
      <c r="BG415" s="352">
        <v>1</v>
      </c>
      <c r="BH415" s="348">
        <v>15.003750937734434</v>
      </c>
      <c r="BI415" s="352">
        <v>81</v>
      </c>
      <c r="BJ415" s="348">
        <v>1215.3038259564892</v>
      </c>
      <c r="BK415" s="353">
        <v>1</v>
      </c>
      <c r="BL415" s="348">
        <v>15.003750937734434</v>
      </c>
      <c r="BM415" s="353">
        <v>0</v>
      </c>
      <c r="BN415" s="354">
        <v>0</v>
      </c>
      <c r="BO415" s="353">
        <v>0</v>
      </c>
      <c r="BP415" s="354">
        <v>0</v>
      </c>
      <c r="BQ415" s="353">
        <v>1</v>
      </c>
      <c r="BR415" s="354">
        <v>15.003750937734434</v>
      </c>
      <c r="BS415" s="353">
        <v>1</v>
      </c>
      <c r="BT415" s="354">
        <v>113.76564277588167</v>
      </c>
      <c r="BU415" s="353">
        <v>0</v>
      </c>
      <c r="BV415" s="354">
        <v>0</v>
      </c>
      <c r="BW415" s="352">
        <v>1</v>
      </c>
      <c r="BX415" s="354">
        <v>113.76564277588167</v>
      </c>
      <c r="BY415" s="353">
        <v>0</v>
      </c>
      <c r="BZ415" s="354">
        <v>0</v>
      </c>
      <c r="CA415" s="352">
        <v>0</v>
      </c>
      <c r="CB415" s="354">
        <v>0</v>
      </c>
      <c r="CC415" s="352">
        <v>6</v>
      </c>
      <c r="CD415" s="354">
        <v>90.022505626406598</v>
      </c>
      <c r="CE415" s="352">
        <v>0</v>
      </c>
      <c r="CF415" s="354">
        <v>0</v>
      </c>
      <c r="CG415" s="355">
        <v>0</v>
      </c>
      <c r="CH415" s="354">
        <v>0</v>
      </c>
      <c r="CI415" s="352">
        <v>20</v>
      </c>
      <c r="CJ415" s="354">
        <v>300.0750187546887</v>
      </c>
      <c r="CK415" s="352">
        <v>0</v>
      </c>
      <c r="CL415" s="354">
        <v>0</v>
      </c>
      <c r="CM415" s="352">
        <v>0</v>
      </c>
      <c r="CN415" s="354">
        <v>0</v>
      </c>
      <c r="CO415" s="352">
        <v>1</v>
      </c>
      <c r="CP415" s="354">
        <v>54.024851431658561</v>
      </c>
      <c r="CQ415" s="352">
        <v>0</v>
      </c>
      <c r="CR415" s="354">
        <v>0</v>
      </c>
      <c r="CS415" s="352">
        <v>0</v>
      </c>
      <c r="CT415" s="354">
        <v>0</v>
      </c>
      <c r="CU415" s="352">
        <v>30</v>
      </c>
      <c r="CV415" s="354">
        <v>450.11252813203299</v>
      </c>
      <c r="CW415" s="352">
        <v>1</v>
      </c>
      <c r="CX415" s="354">
        <v>15.003750937734434</v>
      </c>
      <c r="CY415" s="355">
        <v>0</v>
      </c>
      <c r="CZ415" s="354">
        <v>0</v>
      </c>
      <c r="DA415" s="355">
        <v>0</v>
      </c>
      <c r="DB415" s="354">
        <v>0</v>
      </c>
      <c r="DC415" s="355">
        <v>36</v>
      </c>
      <c r="DD415" s="354">
        <v>540.13503375843959</v>
      </c>
      <c r="DE415" s="355">
        <v>6</v>
      </c>
      <c r="DF415" s="354">
        <v>90.022505626406598</v>
      </c>
      <c r="DG415" s="355">
        <v>9</v>
      </c>
      <c r="DH415" s="354">
        <v>135.0337584396099</v>
      </c>
      <c r="DI415" s="347">
        <v>51</v>
      </c>
      <c r="DJ415" s="354">
        <v>765.19129782445611</v>
      </c>
      <c r="DK415" s="355">
        <v>0</v>
      </c>
      <c r="DL415" s="354">
        <v>0</v>
      </c>
      <c r="DM415" s="347">
        <v>10</v>
      </c>
      <c r="DN415" s="394">
        <v>150.03750937734435</v>
      </c>
    </row>
    <row r="416" spans="2:118">
      <c r="B416" s="356" t="s">
        <v>311</v>
      </c>
      <c r="C416" s="347">
        <v>0</v>
      </c>
      <c r="D416" s="348">
        <v>0</v>
      </c>
      <c r="E416" s="347">
        <v>0</v>
      </c>
      <c r="F416" s="348">
        <v>0</v>
      </c>
      <c r="G416" s="347">
        <v>0</v>
      </c>
      <c r="H416" s="348">
        <v>0</v>
      </c>
      <c r="I416" s="347">
        <v>0</v>
      </c>
      <c r="J416" s="348">
        <v>0</v>
      </c>
      <c r="K416" s="347">
        <v>1</v>
      </c>
      <c r="L416" s="348">
        <v>15.503875968992249</v>
      </c>
      <c r="M416" s="347">
        <v>0</v>
      </c>
      <c r="N416" s="348">
        <v>0</v>
      </c>
      <c r="O416" s="347">
        <v>0</v>
      </c>
      <c r="P416" s="348">
        <v>0</v>
      </c>
      <c r="Q416" s="347">
        <v>0</v>
      </c>
      <c r="R416" s="348">
        <v>0</v>
      </c>
      <c r="S416" s="347">
        <v>0</v>
      </c>
      <c r="T416" s="348">
        <v>0</v>
      </c>
      <c r="U416" s="347">
        <v>0</v>
      </c>
      <c r="V416" s="348">
        <v>0</v>
      </c>
      <c r="W416" s="347"/>
      <c r="X416" s="348">
        <v>0</v>
      </c>
      <c r="Y416" s="347">
        <v>0</v>
      </c>
      <c r="Z416" s="348">
        <v>0</v>
      </c>
      <c r="AA416" s="347">
        <v>0</v>
      </c>
      <c r="AB416" s="348">
        <v>0</v>
      </c>
      <c r="AC416" s="347">
        <v>0</v>
      </c>
      <c r="AD416" s="348">
        <v>0</v>
      </c>
      <c r="AE416" s="347">
        <v>0</v>
      </c>
      <c r="AF416" s="348">
        <v>0</v>
      </c>
      <c r="AG416" s="347">
        <v>0</v>
      </c>
      <c r="AH416" s="348">
        <v>0</v>
      </c>
      <c r="AI416" s="347">
        <v>1</v>
      </c>
      <c r="AJ416" s="348">
        <v>16.129032258064516</v>
      </c>
      <c r="AK416" s="347">
        <v>0</v>
      </c>
      <c r="AL416" s="348">
        <v>0</v>
      </c>
      <c r="AM416" s="347">
        <v>0</v>
      </c>
      <c r="AN416" s="348">
        <v>0</v>
      </c>
      <c r="AO416" s="347">
        <v>0</v>
      </c>
      <c r="AP416" s="348">
        <v>0</v>
      </c>
      <c r="AQ416" s="347">
        <v>0</v>
      </c>
      <c r="AR416" s="348">
        <v>0</v>
      </c>
      <c r="AS416" s="347">
        <v>0</v>
      </c>
      <c r="AT416" s="348">
        <v>0</v>
      </c>
      <c r="AU416" s="347">
        <v>0</v>
      </c>
      <c r="AV416" s="348">
        <v>0</v>
      </c>
      <c r="AW416" s="347">
        <v>0</v>
      </c>
      <c r="AX416" s="348">
        <v>0</v>
      </c>
      <c r="AY416" s="347">
        <v>0</v>
      </c>
      <c r="AZ416" s="348">
        <v>0</v>
      </c>
      <c r="BA416" s="347">
        <v>0</v>
      </c>
      <c r="BB416" s="348">
        <v>0</v>
      </c>
      <c r="BC416" s="347">
        <v>0</v>
      </c>
      <c r="BD416" s="348">
        <v>0</v>
      </c>
      <c r="BE416" s="353">
        <v>1</v>
      </c>
      <c r="BF416" s="348">
        <v>15.503875968992249</v>
      </c>
      <c r="BG416" s="352">
        <v>0</v>
      </c>
      <c r="BH416" s="348">
        <v>0</v>
      </c>
      <c r="BI416" s="352">
        <v>1</v>
      </c>
      <c r="BJ416" s="348">
        <v>15.503875968992249</v>
      </c>
      <c r="BK416" s="353"/>
      <c r="BL416" s="348">
        <v>0</v>
      </c>
      <c r="BM416" s="353"/>
      <c r="BN416" s="354">
        <v>0</v>
      </c>
      <c r="BO416" s="353"/>
      <c r="BP416" s="354">
        <v>0</v>
      </c>
      <c r="BQ416" s="353">
        <v>0</v>
      </c>
      <c r="BR416" s="354">
        <v>0</v>
      </c>
      <c r="BS416" s="353">
        <v>0</v>
      </c>
      <c r="BT416" s="354">
        <v>0</v>
      </c>
      <c r="BU416" s="353">
        <v>0</v>
      </c>
      <c r="BV416" s="354">
        <v>0</v>
      </c>
      <c r="BW416" s="352">
        <v>0</v>
      </c>
      <c r="BX416" s="354">
        <v>0</v>
      </c>
      <c r="BY416" s="353">
        <v>0</v>
      </c>
      <c r="BZ416" s="354">
        <v>0</v>
      </c>
      <c r="CA416" s="352">
        <v>0</v>
      </c>
      <c r="CB416" s="354">
        <v>0</v>
      </c>
      <c r="CC416" s="352">
        <v>0</v>
      </c>
      <c r="CD416" s="354">
        <v>0</v>
      </c>
      <c r="CE416" s="352">
        <v>0</v>
      </c>
      <c r="CF416" s="354">
        <v>0</v>
      </c>
      <c r="CG416" s="355">
        <v>0</v>
      </c>
      <c r="CH416" s="354">
        <v>0</v>
      </c>
      <c r="CI416" s="352">
        <v>0</v>
      </c>
      <c r="CJ416" s="354">
        <v>0</v>
      </c>
      <c r="CK416" s="352">
        <v>0</v>
      </c>
      <c r="CL416" s="354">
        <v>0</v>
      </c>
      <c r="CM416" s="352">
        <v>0</v>
      </c>
      <c r="CN416" s="354">
        <v>0</v>
      </c>
      <c r="CO416" s="352">
        <v>0</v>
      </c>
      <c r="CP416" s="354">
        <v>0</v>
      </c>
      <c r="CQ416" s="352">
        <v>0</v>
      </c>
      <c r="CR416" s="354">
        <v>0</v>
      </c>
      <c r="CS416" s="352">
        <v>0</v>
      </c>
      <c r="CT416" s="354">
        <v>0</v>
      </c>
      <c r="CU416" s="352">
        <v>2</v>
      </c>
      <c r="CV416" s="354">
        <v>31.007751937984498</v>
      </c>
      <c r="CW416" s="352">
        <v>0</v>
      </c>
      <c r="CX416" s="354">
        <v>0</v>
      </c>
      <c r="CY416" s="355">
        <v>0</v>
      </c>
      <c r="CZ416" s="354">
        <v>0</v>
      </c>
      <c r="DA416" s="355">
        <v>0</v>
      </c>
      <c r="DB416" s="354">
        <v>0</v>
      </c>
      <c r="DC416" s="355">
        <v>1</v>
      </c>
      <c r="DD416" s="354">
        <v>15.503875968992249</v>
      </c>
      <c r="DE416" s="355">
        <v>2</v>
      </c>
      <c r="DF416" s="354">
        <v>31.007751937984498</v>
      </c>
      <c r="DG416" s="355">
        <v>0</v>
      </c>
      <c r="DH416" s="354">
        <v>0</v>
      </c>
      <c r="DI416" s="347">
        <v>3</v>
      </c>
      <c r="DJ416" s="354">
        <v>46.511627906976749</v>
      </c>
      <c r="DK416" s="355">
        <v>0</v>
      </c>
      <c r="DL416" s="354">
        <v>0</v>
      </c>
      <c r="DM416" s="347">
        <v>0</v>
      </c>
      <c r="DN416" s="394">
        <v>0</v>
      </c>
    </row>
    <row r="417" spans="2:118">
      <c r="B417" s="356" t="s">
        <v>312</v>
      </c>
      <c r="C417" s="347">
        <v>0</v>
      </c>
      <c r="D417" s="348">
        <v>0</v>
      </c>
      <c r="E417" s="347">
        <v>8</v>
      </c>
      <c r="F417" s="348">
        <v>110.01100110011001</v>
      </c>
      <c r="G417" s="347">
        <v>0</v>
      </c>
      <c r="H417" s="348">
        <v>0</v>
      </c>
      <c r="I417" s="347">
        <v>2</v>
      </c>
      <c r="J417" s="348">
        <v>27.502750275027502</v>
      </c>
      <c r="K417" s="347">
        <v>0</v>
      </c>
      <c r="L417" s="348">
        <v>0</v>
      </c>
      <c r="M417" s="347">
        <v>0</v>
      </c>
      <c r="N417" s="348">
        <v>0</v>
      </c>
      <c r="O417" s="347">
        <v>0</v>
      </c>
      <c r="P417" s="348">
        <v>0</v>
      </c>
      <c r="Q417" s="347">
        <v>0</v>
      </c>
      <c r="R417" s="348">
        <v>0</v>
      </c>
      <c r="S417" s="347">
        <v>0</v>
      </c>
      <c r="T417" s="348">
        <v>0</v>
      </c>
      <c r="U417" s="347">
        <v>0</v>
      </c>
      <c r="V417" s="348">
        <v>0</v>
      </c>
      <c r="W417" s="347"/>
      <c r="X417" s="348">
        <v>0</v>
      </c>
      <c r="Y417" s="347">
        <v>0</v>
      </c>
      <c r="Z417" s="348">
        <v>0</v>
      </c>
      <c r="AA417" s="347">
        <v>0</v>
      </c>
      <c r="AB417" s="348">
        <v>0</v>
      </c>
      <c r="AC417" s="347">
        <v>0</v>
      </c>
      <c r="AD417" s="348">
        <v>0</v>
      </c>
      <c r="AE417" s="347">
        <v>0</v>
      </c>
      <c r="AF417" s="348">
        <v>0</v>
      </c>
      <c r="AG417" s="347">
        <v>0</v>
      </c>
      <c r="AH417" s="348">
        <v>0</v>
      </c>
      <c r="AI417" s="347">
        <v>0</v>
      </c>
      <c r="AJ417" s="348">
        <v>0</v>
      </c>
      <c r="AK417" s="347">
        <v>1</v>
      </c>
      <c r="AL417" s="348">
        <v>11.627906976744185</v>
      </c>
      <c r="AM417" s="347">
        <v>9</v>
      </c>
      <c r="AN417" s="348">
        <v>123.76237623762377</v>
      </c>
      <c r="AO417" s="347">
        <v>0</v>
      </c>
      <c r="AP417" s="348">
        <v>0</v>
      </c>
      <c r="AQ417" s="347">
        <v>1</v>
      </c>
      <c r="AR417" s="348">
        <v>13.751375137513751</v>
      </c>
      <c r="AS417" s="347">
        <v>1</v>
      </c>
      <c r="AT417" s="348">
        <v>13.751375137513751</v>
      </c>
      <c r="AU417" s="347">
        <v>0</v>
      </c>
      <c r="AV417" s="348">
        <v>0</v>
      </c>
      <c r="AW417" s="347">
        <v>0</v>
      </c>
      <c r="AX417" s="348">
        <v>0</v>
      </c>
      <c r="AY417" s="347">
        <v>0</v>
      </c>
      <c r="AZ417" s="348">
        <v>0</v>
      </c>
      <c r="BA417" s="347">
        <v>0</v>
      </c>
      <c r="BB417" s="348">
        <v>0</v>
      </c>
      <c r="BC417" s="347">
        <v>11</v>
      </c>
      <c r="BD417" s="348">
        <v>151.26512651265125</v>
      </c>
      <c r="BE417" s="353">
        <v>2</v>
      </c>
      <c r="BF417" s="348">
        <v>27.502750275027502</v>
      </c>
      <c r="BG417" s="352">
        <v>0</v>
      </c>
      <c r="BH417" s="348">
        <v>0</v>
      </c>
      <c r="BI417" s="352">
        <v>2</v>
      </c>
      <c r="BJ417" s="348">
        <v>27.502750275027502</v>
      </c>
      <c r="BK417" s="353"/>
      <c r="BL417" s="348">
        <v>0</v>
      </c>
      <c r="BM417" s="353"/>
      <c r="BN417" s="354">
        <v>0</v>
      </c>
      <c r="BO417" s="353"/>
      <c r="BP417" s="354">
        <v>0</v>
      </c>
      <c r="BQ417" s="353">
        <v>0</v>
      </c>
      <c r="BR417" s="354">
        <v>0</v>
      </c>
      <c r="BS417" s="353">
        <v>0</v>
      </c>
      <c r="BT417" s="354">
        <v>0</v>
      </c>
      <c r="BU417" s="353">
        <v>0</v>
      </c>
      <c r="BV417" s="354">
        <v>0</v>
      </c>
      <c r="BW417" s="352">
        <v>0</v>
      </c>
      <c r="BX417" s="354">
        <v>0</v>
      </c>
      <c r="BY417" s="353">
        <v>0</v>
      </c>
      <c r="BZ417" s="354">
        <v>0</v>
      </c>
      <c r="CA417" s="352">
        <v>0</v>
      </c>
      <c r="CB417" s="354">
        <v>0</v>
      </c>
      <c r="CC417" s="352">
        <v>0</v>
      </c>
      <c r="CD417" s="354">
        <v>0</v>
      </c>
      <c r="CE417" s="352">
        <v>0</v>
      </c>
      <c r="CF417" s="354">
        <v>0</v>
      </c>
      <c r="CG417" s="355">
        <v>0</v>
      </c>
      <c r="CH417" s="354">
        <v>0</v>
      </c>
      <c r="CI417" s="352">
        <v>6</v>
      </c>
      <c r="CJ417" s="354">
        <v>82.508250825082513</v>
      </c>
      <c r="CK417" s="352">
        <v>1</v>
      </c>
      <c r="CL417" s="354">
        <v>13.751375137513751</v>
      </c>
      <c r="CM417" s="352">
        <v>0</v>
      </c>
      <c r="CN417" s="354">
        <v>0</v>
      </c>
      <c r="CO417" s="352">
        <v>0</v>
      </c>
      <c r="CP417" s="354">
        <v>0</v>
      </c>
      <c r="CQ417" s="352">
        <v>0</v>
      </c>
      <c r="CR417" s="354">
        <v>0</v>
      </c>
      <c r="CS417" s="352">
        <v>0</v>
      </c>
      <c r="CT417" s="354">
        <v>0</v>
      </c>
      <c r="CU417" s="352">
        <v>27</v>
      </c>
      <c r="CV417" s="354">
        <v>371.28712871287127</v>
      </c>
      <c r="CW417" s="352">
        <v>2</v>
      </c>
      <c r="CX417" s="354">
        <v>27.502750275027502</v>
      </c>
      <c r="CY417" s="355">
        <v>1</v>
      </c>
      <c r="CZ417" s="354">
        <v>13.751375137513751</v>
      </c>
      <c r="DA417" s="355">
        <v>0</v>
      </c>
      <c r="DB417" s="354">
        <v>0</v>
      </c>
      <c r="DC417" s="355">
        <v>6</v>
      </c>
      <c r="DD417" s="354">
        <v>82.508250825082513</v>
      </c>
      <c r="DE417" s="355">
        <v>5</v>
      </c>
      <c r="DF417" s="354">
        <v>68.756875687568765</v>
      </c>
      <c r="DG417" s="355">
        <v>0</v>
      </c>
      <c r="DH417" s="354">
        <v>0</v>
      </c>
      <c r="DI417" s="347">
        <v>11</v>
      </c>
      <c r="DJ417" s="354">
        <v>151.26512651265125</v>
      </c>
      <c r="DK417" s="355">
        <v>0</v>
      </c>
      <c r="DL417" s="354">
        <v>0</v>
      </c>
      <c r="DM417" s="347">
        <v>5</v>
      </c>
      <c r="DN417" s="394">
        <v>68.756875687568765</v>
      </c>
    </row>
    <row r="418" spans="2:118">
      <c r="B418" s="356" t="s">
        <v>313</v>
      </c>
      <c r="C418" s="347">
        <v>0</v>
      </c>
      <c r="D418" s="348">
        <v>0</v>
      </c>
      <c r="E418" s="347">
        <v>2</v>
      </c>
      <c r="F418" s="348">
        <v>11.273957158962796</v>
      </c>
      <c r="G418" s="347">
        <v>0</v>
      </c>
      <c r="H418" s="348">
        <v>0</v>
      </c>
      <c r="I418" s="347">
        <v>4</v>
      </c>
      <c r="J418" s="348">
        <v>22.547914317925592</v>
      </c>
      <c r="K418" s="347">
        <v>0</v>
      </c>
      <c r="L418" s="348">
        <v>0</v>
      </c>
      <c r="M418" s="347">
        <v>0</v>
      </c>
      <c r="N418" s="348">
        <v>0</v>
      </c>
      <c r="O418" s="347">
        <v>0</v>
      </c>
      <c r="P418" s="348">
        <v>0</v>
      </c>
      <c r="Q418" s="347">
        <v>0</v>
      </c>
      <c r="R418" s="348">
        <v>0</v>
      </c>
      <c r="S418" s="347">
        <v>0</v>
      </c>
      <c r="T418" s="348">
        <v>0</v>
      </c>
      <c r="U418" s="347">
        <v>0</v>
      </c>
      <c r="V418" s="348">
        <v>0</v>
      </c>
      <c r="W418" s="347"/>
      <c r="X418" s="348">
        <v>0</v>
      </c>
      <c r="Y418" s="347">
        <v>0</v>
      </c>
      <c r="Z418" s="348">
        <v>0</v>
      </c>
      <c r="AA418" s="347">
        <v>2</v>
      </c>
      <c r="AB418" s="348">
        <v>11.273957158962796</v>
      </c>
      <c r="AC418" s="347">
        <v>1</v>
      </c>
      <c r="AD418" s="348">
        <v>5.636978579481398</v>
      </c>
      <c r="AE418" s="347">
        <v>1</v>
      </c>
      <c r="AF418" s="348">
        <v>5.636978579481398</v>
      </c>
      <c r="AG418" s="347">
        <v>0</v>
      </c>
      <c r="AH418" s="348">
        <v>0</v>
      </c>
      <c r="AI418" s="347">
        <v>0</v>
      </c>
      <c r="AJ418" s="348">
        <v>0</v>
      </c>
      <c r="AK418" s="347">
        <v>2</v>
      </c>
      <c r="AL418" s="348">
        <v>8.9285714285714288</v>
      </c>
      <c r="AM418" s="347">
        <v>16</v>
      </c>
      <c r="AN418" s="348">
        <v>90.191657271702368</v>
      </c>
      <c r="AO418" s="347">
        <v>0</v>
      </c>
      <c r="AP418" s="348">
        <v>0</v>
      </c>
      <c r="AQ418" s="350">
        <v>6</v>
      </c>
      <c r="AR418" s="351">
        <v>33.82187147688839</v>
      </c>
      <c r="AS418" s="350">
        <v>1</v>
      </c>
      <c r="AT418" s="351">
        <v>5.636978579481398</v>
      </c>
      <c r="AU418" s="350">
        <v>2</v>
      </c>
      <c r="AV418" s="351">
        <v>11.273957158962796</v>
      </c>
      <c r="AW418" s="350">
        <v>0</v>
      </c>
      <c r="AX418" s="351">
        <v>0</v>
      </c>
      <c r="AY418" s="350">
        <v>0</v>
      </c>
      <c r="AZ418" s="351">
        <v>0</v>
      </c>
      <c r="BA418" s="347">
        <v>0</v>
      </c>
      <c r="BB418" s="348">
        <v>0</v>
      </c>
      <c r="BC418" s="350">
        <v>25</v>
      </c>
      <c r="BD418" s="348">
        <v>140.92446448703495</v>
      </c>
      <c r="BE418" s="353">
        <v>21</v>
      </c>
      <c r="BF418" s="348">
        <v>118.37655016910936</v>
      </c>
      <c r="BG418" s="352">
        <v>0</v>
      </c>
      <c r="BH418" s="348">
        <v>0</v>
      </c>
      <c r="BI418" s="352">
        <v>21</v>
      </c>
      <c r="BJ418" s="348">
        <v>118.37655016910936</v>
      </c>
      <c r="BK418" s="353"/>
      <c r="BL418" s="348">
        <v>0</v>
      </c>
      <c r="BM418" s="353"/>
      <c r="BN418" s="354">
        <v>0</v>
      </c>
      <c r="BO418" s="353"/>
      <c r="BP418" s="354">
        <v>0</v>
      </c>
      <c r="BQ418" s="353">
        <v>0</v>
      </c>
      <c r="BR418" s="354">
        <v>0</v>
      </c>
      <c r="BS418" s="353">
        <v>0</v>
      </c>
      <c r="BT418" s="354">
        <v>0</v>
      </c>
      <c r="BU418" s="353">
        <v>0</v>
      </c>
      <c r="BV418" s="354">
        <v>0</v>
      </c>
      <c r="BW418" s="352">
        <v>0</v>
      </c>
      <c r="BX418" s="354">
        <v>0</v>
      </c>
      <c r="BY418" s="353">
        <v>0</v>
      </c>
      <c r="BZ418" s="354">
        <v>0</v>
      </c>
      <c r="CA418" s="352">
        <v>0</v>
      </c>
      <c r="CB418" s="354">
        <v>0</v>
      </c>
      <c r="CC418" s="352">
        <v>0</v>
      </c>
      <c r="CD418" s="354">
        <v>0</v>
      </c>
      <c r="CE418" s="352">
        <v>0</v>
      </c>
      <c r="CF418" s="354">
        <v>0</v>
      </c>
      <c r="CG418" s="355">
        <v>0</v>
      </c>
      <c r="CH418" s="354">
        <v>0</v>
      </c>
      <c r="CI418" s="352">
        <v>11</v>
      </c>
      <c r="CJ418" s="354">
        <v>62.006764374295379</v>
      </c>
      <c r="CK418" s="352">
        <v>1</v>
      </c>
      <c r="CL418" s="354">
        <v>5.636978579481398</v>
      </c>
      <c r="CM418" s="352">
        <v>0</v>
      </c>
      <c r="CN418" s="354">
        <v>0</v>
      </c>
      <c r="CO418" s="352">
        <v>0</v>
      </c>
      <c r="CP418" s="354">
        <v>0</v>
      </c>
      <c r="CQ418" s="352">
        <v>0</v>
      </c>
      <c r="CR418" s="354">
        <v>0</v>
      </c>
      <c r="CS418" s="352">
        <v>0</v>
      </c>
      <c r="CT418" s="354">
        <v>0</v>
      </c>
      <c r="CU418" s="352">
        <v>30</v>
      </c>
      <c r="CV418" s="354">
        <v>169.10935738444192</v>
      </c>
      <c r="CW418" s="352">
        <v>9</v>
      </c>
      <c r="CX418" s="354">
        <v>50.732807215332578</v>
      </c>
      <c r="CY418" s="355">
        <v>0</v>
      </c>
      <c r="CZ418" s="354">
        <v>0</v>
      </c>
      <c r="DA418" s="355">
        <v>0</v>
      </c>
      <c r="DB418" s="354">
        <v>0</v>
      </c>
      <c r="DC418" s="355">
        <v>7</v>
      </c>
      <c r="DD418" s="354">
        <v>39.458850056369791</v>
      </c>
      <c r="DE418" s="355">
        <v>0</v>
      </c>
      <c r="DF418" s="354">
        <v>0</v>
      </c>
      <c r="DG418" s="355">
        <v>2</v>
      </c>
      <c r="DH418" s="354">
        <v>11.273957158962796</v>
      </c>
      <c r="DI418" s="347">
        <v>9</v>
      </c>
      <c r="DJ418" s="354">
        <v>50.732807215332578</v>
      </c>
      <c r="DK418" s="355">
        <v>0</v>
      </c>
      <c r="DL418" s="354">
        <v>0</v>
      </c>
      <c r="DM418" s="347">
        <v>22</v>
      </c>
      <c r="DN418" s="394">
        <v>124.01352874859076</v>
      </c>
    </row>
    <row r="419" spans="2:118">
      <c r="B419" s="356" t="s">
        <v>314</v>
      </c>
      <c r="C419" s="347">
        <v>0</v>
      </c>
      <c r="D419" s="348">
        <v>0</v>
      </c>
      <c r="E419" s="347">
        <v>0</v>
      </c>
      <c r="F419" s="348">
        <v>0</v>
      </c>
      <c r="G419" s="347">
        <v>0</v>
      </c>
      <c r="H419" s="348">
        <v>0</v>
      </c>
      <c r="I419" s="347">
        <v>3</v>
      </c>
      <c r="J419" s="348">
        <v>13.394651069339645</v>
      </c>
      <c r="K419" s="347">
        <v>3</v>
      </c>
      <c r="L419" s="348">
        <v>13.394651069339645</v>
      </c>
      <c r="M419" s="347">
        <v>0</v>
      </c>
      <c r="N419" s="348">
        <v>0</v>
      </c>
      <c r="O419" s="347">
        <v>0</v>
      </c>
      <c r="P419" s="348">
        <v>0</v>
      </c>
      <c r="Q419" s="347">
        <v>0</v>
      </c>
      <c r="R419" s="348">
        <v>0</v>
      </c>
      <c r="S419" s="347">
        <v>0</v>
      </c>
      <c r="T419" s="348">
        <v>0</v>
      </c>
      <c r="U419" s="347">
        <v>0</v>
      </c>
      <c r="V419" s="348">
        <v>0</v>
      </c>
      <c r="W419" s="347"/>
      <c r="X419" s="348">
        <v>0</v>
      </c>
      <c r="Y419" s="347">
        <v>0</v>
      </c>
      <c r="Z419" s="348">
        <v>0</v>
      </c>
      <c r="AA419" s="347">
        <v>5</v>
      </c>
      <c r="AB419" s="348">
        <v>22.324418448899404</v>
      </c>
      <c r="AC419" s="347">
        <v>0</v>
      </c>
      <c r="AD419" s="348">
        <v>0</v>
      </c>
      <c r="AE419" s="347">
        <v>1</v>
      </c>
      <c r="AF419" s="348">
        <v>4.4648836897798816</v>
      </c>
      <c r="AG419" s="347">
        <v>0</v>
      </c>
      <c r="AH419" s="348">
        <v>0</v>
      </c>
      <c r="AI419" s="347">
        <v>3</v>
      </c>
      <c r="AJ419" s="348">
        <v>12.145748987854251</v>
      </c>
      <c r="AK419" s="347">
        <v>4</v>
      </c>
      <c r="AL419" s="348">
        <v>17.241379310344826</v>
      </c>
      <c r="AM419" s="347">
        <v>7</v>
      </c>
      <c r="AN419" s="348">
        <v>31.254185828459168</v>
      </c>
      <c r="AO419" s="347">
        <v>0</v>
      </c>
      <c r="AP419" s="348">
        <v>0</v>
      </c>
      <c r="AQ419" s="350">
        <v>4</v>
      </c>
      <c r="AR419" s="351">
        <v>17.859534759119526</v>
      </c>
      <c r="AS419" s="350">
        <v>0</v>
      </c>
      <c r="AT419" s="351">
        <v>0</v>
      </c>
      <c r="AU419" s="350">
        <v>3</v>
      </c>
      <c r="AV419" s="351">
        <v>13.394651069339645</v>
      </c>
      <c r="AW419" s="350">
        <v>0</v>
      </c>
      <c r="AX419" s="351">
        <v>0</v>
      </c>
      <c r="AY419" s="350">
        <v>0</v>
      </c>
      <c r="AZ419" s="351">
        <v>0</v>
      </c>
      <c r="BA419" s="347">
        <v>0</v>
      </c>
      <c r="BB419" s="348">
        <v>0</v>
      </c>
      <c r="BC419" s="350">
        <v>14</v>
      </c>
      <c r="BD419" s="348">
        <v>62.508371656918335</v>
      </c>
      <c r="BE419" s="353">
        <v>9</v>
      </c>
      <c r="BF419" s="348">
        <v>40.183953208018927</v>
      </c>
      <c r="BG419" s="352">
        <v>0</v>
      </c>
      <c r="BH419" s="348">
        <v>0</v>
      </c>
      <c r="BI419" s="352">
        <v>9</v>
      </c>
      <c r="BJ419" s="348">
        <v>40.183953208018927</v>
      </c>
      <c r="BK419" s="353"/>
      <c r="BL419" s="348">
        <v>0</v>
      </c>
      <c r="BM419" s="353"/>
      <c r="BN419" s="354">
        <v>0</v>
      </c>
      <c r="BO419" s="353"/>
      <c r="BP419" s="354">
        <v>0</v>
      </c>
      <c r="BQ419" s="353">
        <v>0</v>
      </c>
      <c r="BR419" s="354">
        <v>0</v>
      </c>
      <c r="BS419" s="353">
        <v>0</v>
      </c>
      <c r="BT419" s="354">
        <v>0</v>
      </c>
      <c r="BU419" s="353">
        <v>0</v>
      </c>
      <c r="BV419" s="354">
        <v>0</v>
      </c>
      <c r="BW419" s="352">
        <v>0</v>
      </c>
      <c r="BX419" s="354">
        <v>0</v>
      </c>
      <c r="BY419" s="353">
        <v>0</v>
      </c>
      <c r="BZ419" s="354">
        <v>0</v>
      </c>
      <c r="CA419" s="352">
        <v>0</v>
      </c>
      <c r="CB419" s="354">
        <v>0</v>
      </c>
      <c r="CC419" s="352">
        <v>0</v>
      </c>
      <c r="CD419" s="354">
        <v>0</v>
      </c>
      <c r="CE419" s="352">
        <v>0</v>
      </c>
      <c r="CF419" s="354">
        <v>0</v>
      </c>
      <c r="CG419" s="355">
        <v>0</v>
      </c>
      <c r="CH419" s="354">
        <v>0</v>
      </c>
      <c r="CI419" s="352">
        <v>27</v>
      </c>
      <c r="CJ419" s="354">
        <v>120.5518596240568</v>
      </c>
      <c r="CK419" s="352">
        <v>1</v>
      </c>
      <c r="CL419" s="354">
        <v>4.4648836897798816</v>
      </c>
      <c r="CM419" s="352">
        <v>0</v>
      </c>
      <c r="CN419" s="354">
        <v>0</v>
      </c>
      <c r="CO419" s="352">
        <v>0</v>
      </c>
      <c r="CP419" s="354">
        <v>0</v>
      </c>
      <c r="CQ419" s="352">
        <v>0</v>
      </c>
      <c r="CR419" s="354">
        <v>0</v>
      </c>
      <c r="CS419" s="352">
        <v>0</v>
      </c>
      <c r="CT419" s="354">
        <v>0</v>
      </c>
      <c r="CU419" s="352">
        <v>56</v>
      </c>
      <c r="CV419" s="354">
        <v>250.03348662767334</v>
      </c>
      <c r="CW419" s="352">
        <v>2</v>
      </c>
      <c r="CX419" s="354">
        <v>8.9297673795597632</v>
      </c>
      <c r="CY419" s="355">
        <v>0</v>
      </c>
      <c r="CZ419" s="354">
        <v>0</v>
      </c>
      <c r="DA419" s="355">
        <v>0</v>
      </c>
      <c r="DB419" s="354">
        <v>0</v>
      </c>
      <c r="DC419" s="355">
        <v>31</v>
      </c>
      <c r="DD419" s="354">
        <v>138.41139438317632</v>
      </c>
      <c r="DE419" s="355">
        <v>18</v>
      </c>
      <c r="DF419" s="354">
        <v>80.367906416037854</v>
      </c>
      <c r="DG419" s="355">
        <v>3</v>
      </c>
      <c r="DH419" s="354">
        <v>13.394651069339645</v>
      </c>
      <c r="DI419" s="347">
        <v>52</v>
      </c>
      <c r="DJ419" s="354">
        <v>232.17395186855381</v>
      </c>
      <c r="DK419" s="355">
        <v>0</v>
      </c>
      <c r="DL419" s="354">
        <v>0</v>
      </c>
      <c r="DM419" s="347">
        <v>10</v>
      </c>
      <c r="DN419" s="394">
        <v>44.648836897798809</v>
      </c>
    </row>
    <row r="420" spans="2:118">
      <c r="B420" s="356" t="s">
        <v>315</v>
      </c>
      <c r="C420" s="347">
        <v>0</v>
      </c>
      <c r="D420" s="348">
        <v>0</v>
      </c>
      <c r="E420" s="347">
        <v>0</v>
      </c>
      <c r="F420" s="348">
        <v>0</v>
      </c>
      <c r="G420" s="347">
        <v>0</v>
      </c>
      <c r="H420" s="348">
        <v>0</v>
      </c>
      <c r="I420" s="347">
        <v>0</v>
      </c>
      <c r="J420" s="348">
        <v>0</v>
      </c>
      <c r="K420" s="347">
        <v>0</v>
      </c>
      <c r="L420" s="348">
        <v>0</v>
      </c>
      <c r="M420" s="347">
        <v>0</v>
      </c>
      <c r="N420" s="348">
        <v>0</v>
      </c>
      <c r="O420" s="347">
        <v>0</v>
      </c>
      <c r="P420" s="348">
        <v>0</v>
      </c>
      <c r="Q420" s="347">
        <v>0</v>
      </c>
      <c r="R420" s="348">
        <v>0</v>
      </c>
      <c r="S420" s="347">
        <v>0</v>
      </c>
      <c r="T420" s="348">
        <v>0</v>
      </c>
      <c r="U420" s="347">
        <v>0</v>
      </c>
      <c r="V420" s="348">
        <v>0</v>
      </c>
      <c r="W420" s="347"/>
      <c r="X420" s="348">
        <v>0</v>
      </c>
      <c r="Y420" s="347">
        <v>0</v>
      </c>
      <c r="Z420" s="348">
        <v>0</v>
      </c>
      <c r="AA420" s="347">
        <v>1</v>
      </c>
      <c r="AB420" s="348">
        <v>6.6409881790410417</v>
      </c>
      <c r="AC420" s="347">
        <v>0</v>
      </c>
      <c r="AD420" s="348">
        <v>0</v>
      </c>
      <c r="AE420" s="347">
        <v>1</v>
      </c>
      <c r="AF420" s="348">
        <v>6.6409881790410417</v>
      </c>
      <c r="AG420" s="347">
        <v>0</v>
      </c>
      <c r="AH420" s="348">
        <v>0</v>
      </c>
      <c r="AI420" s="347">
        <v>0</v>
      </c>
      <c r="AJ420" s="348">
        <v>0</v>
      </c>
      <c r="AK420" s="347">
        <v>0</v>
      </c>
      <c r="AL420" s="348">
        <v>0</v>
      </c>
      <c r="AM420" s="347">
        <v>1</v>
      </c>
      <c r="AN420" s="348">
        <v>6.6409881790410417</v>
      </c>
      <c r="AO420" s="347">
        <v>0</v>
      </c>
      <c r="AP420" s="348">
        <v>0</v>
      </c>
      <c r="AQ420" s="350">
        <v>0</v>
      </c>
      <c r="AR420" s="351">
        <v>0</v>
      </c>
      <c r="AS420" s="350">
        <v>0</v>
      </c>
      <c r="AT420" s="351">
        <v>0</v>
      </c>
      <c r="AU420" s="350">
        <v>1</v>
      </c>
      <c r="AV420" s="351">
        <v>6.6409881790410417</v>
      </c>
      <c r="AW420" s="350">
        <v>0</v>
      </c>
      <c r="AX420" s="351">
        <v>0</v>
      </c>
      <c r="AY420" s="350">
        <v>2</v>
      </c>
      <c r="AZ420" s="351">
        <v>13.281976358082083</v>
      </c>
      <c r="BA420" s="347">
        <v>0</v>
      </c>
      <c r="BB420" s="348">
        <v>0</v>
      </c>
      <c r="BC420" s="350">
        <v>4</v>
      </c>
      <c r="BD420" s="348">
        <v>26.563952716164167</v>
      </c>
      <c r="BE420" s="353">
        <v>2</v>
      </c>
      <c r="BF420" s="348">
        <v>13.281976358082083</v>
      </c>
      <c r="BG420" s="352">
        <v>0</v>
      </c>
      <c r="BH420" s="348">
        <v>0</v>
      </c>
      <c r="BI420" s="352">
        <v>2</v>
      </c>
      <c r="BJ420" s="348">
        <v>13.281976358082083</v>
      </c>
      <c r="BK420" s="353"/>
      <c r="BL420" s="348">
        <v>0</v>
      </c>
      <c r="BM420" s="353"/>
      <c r="BN420" s="354">
        <v>0</v>
      </c>
      <c r="BO420" s="353"/>
      <c r="BP420" s="354">
        <v>0</v>
      </c>
      <c r="BQ420" s="353">
        <v>0</v>
      </c>
      <c r="BR420" s="354">
        <v>0</v>
      </c>
      <c r="BS420" s="353">
        <v>0</v>
      </c>
      <c r="BT420" s="354">
        <v>0</v>
      </c>
      <c r="BU420" s="353">
        <v>0</v>
      </c>
      <c r="BV420" s="354">
        <v>0</v>
      </c>
      <c r="BW420" s="352">
        <v>0</v>
      </c>
      <c r="BX420" s="354">
        <v>0</v>
      </c>
      <c r="BY420" s="353">
        <v>0</v>
      </c>
      <c r="BZ420" s="354">
        <v>0</v>
      </c>
      <c r="CA420" s="352">
        <v>0</v>
      </c>
      <c r="CB420" s="354">
        <v>0</v>
      </c>
      <c r="CC420" s="352">
        <v>0</v>
      </c>
      <c r="CD420" s="354">
        <v>0</v>
      </c>
      <c r="CE420" s="352">
        <v>0</v>
      </c>
      <c r="CF420" s="354">
        <v>0</v>
      </c>
      <c r="CG420" s="355">
        <v>0</v>
      </c>
      <c r="CH420" s="354">
        <v>0</v>
      </c>
      <c r="CI420" s="352">
        <v>68</v>
      </c>
      <c r="CJ420" s="354">
        <v>451.58719617479079</v>
      </c>
      <c r="CK420" s="352">
        <v>0</v>
      </c>
      <c r="CL420" s="354">
        <v>0</v>
      </c>
      <c r="CM420" s="352">
        <v>0</v>
      </c>
      <c r="CN420" s="354">
        <v>0</v>
      </c>
      <c r="CO420" s="352">
        <v>1</v>
      </c>
      <c r="CP420" s="354">
        <v>27.166530834012494</v>
      </c>
      <c r="CQ420" s="352">
        <v>0</v>
      </c>
      <c r="CR420" s="354">
        <v>0</v>
      </c>
      <c r="CS420" s="352">
        <v>1</v>
      </c>
      <c r="CT420" s="354">
        <v>6.5789473684210522</v>
      </c>
      <c r="CU420" s="352">
        <v>56</v>
      </c>
      <c r="CV420" s="354">
        <v>371.8953380262983</v>
      </c>
      <c r="CW420" s="352">
        <v>4</v>
      </c>
      <c r="CX420" s="354">
        <v>26.563952716164167</v>
      </c>
      <c r="CY420" s="355">
        <v>0</v>
      </c>
      <c r="CZ420" s="354">
        <v>0</v>
      </c>
      <c r="DA420" s="355">
        <v>1</v>
      </c>
      <c r="DB420" s="354">
        <v>6.6409881790410417</v>
      </c>
      <c r="DC420" s="355">
        <v>47</v>
      </c>
      <c r="DD420" s="354">
        <v>312.12644441492893</v>
      </c>
      <c r="DE420" s="355">
        <v>7</v>
      </c>
      <c r="DF420" s="354">
        <v>46.486917253287288</v>
      </c>
      <c r="DG420" s="355">
        <v>6</v>
      </c>
      <c r="DH420" s="354">
        <v>39.84592907424625</v>
      </c>
      <c r="DI420" s="347">
        <v>61</v>
      </c>
      <c r="DJ420" s="354">
        <v>405.1002789215035</v>
      </c>
      <c r="DK420" s="355">
        <v>1</v>
      </c>
      <c r="DL420" s="354">
        <v>6.6409881790410417</v>
      </c>
      <c r="DM420" s="347">
        <v>21</v>
      </c>
      <c r="DN420" s="394">
        <v>139.46075175986186</v>
      </c>
    </row>
    <row r="421" spans="2:118">
      <c r="B421" s="356" t="s">
        <v>316</v>
      </c>
      <c r="C421" s="347">
        <v>0</v>
      </c>
      <c r="D421" s="348">
        <v>0</v>
      </c>
      <c r="E421" s="347">
        <v>3</v>
      </c>
      <c r="F421" s="348">
        <v>39.390756302521012</v>
      </c>
      <c r="G421" s="347">
        <v>0</v>
      </c>
      <c r="H421" s="348">
        <v>0</v>
      </c>
      <c r="I421" s="347">
        <v>3</v>
      </c>
      <c r="J421" s="348">
        <v>39.390756302521012</v>
      </c>
      <c r="K421" s="347">
        <v>0</v>
      </c>
      <c r="L421" s="348">
        <v>0</v>
      </c>
      <c r="M421" s="347">
        <v>0</v>
      </c>
      <c r="N421" s="348">
        <v>0</v>
      </c>
      <c r="O421" s="347">
        <v>0</v>
      </c>
      <c r="P421" s="348">
        <v>0</v>
      </c>
      <c r="Q421" s="347">
        <v>0</v>
      </c>
      <c r="R421" s="348">
        <v>0</v>
      </c>
      <c r="S421" s="347">
        <v>0</v>
      </c>
      <c r="T421" s="348">
        <v>0</v>
      </c>
      <c r="U421" s="347">
        <v>0</v>
      </c>
      <c r="V421" s="348">
        <v>0</v>
      </c>
      <c r="W421" s="347"/>
      <c r="X421" s="348">
        <v>0</v>
      </c>
      <c r="Y421" s="347">
        <v>0</v>
      </c>
      <c r="Z421" s="348">
        <v>0</v>
      </c>
      <c r="AA421" s="347">
        <v>2</v>
      </c>
      <c r="AB421" s="348">
        <v>26.260504201680671</v>
      </c>
      <c r="AC421" s="347">
        <v>1</v>
      </c>
      <c r="AD421" s="348">
        <v>13.130252100840336</v>
      </c>
      <c r="AE421" s="347">
        <v>0</v>
      </c>
      <c r="AF421" s="348">
        <v>0</v>
      </c>
      <c r="AG421" s="347">
        <v>0</v>
      </c>
      <c r="AH421" s="348">
        <v>0</v>
      </c>
      <c r="AI421" s="347">
        <v>0</v>
      </c>
      <c r="AJ421" s="348">
        <v>0</v>
      </c>
      <c r="AK421" s="347">
        <v>0</v>
      </c>
      <c r="AL421" s="348">
        <v>0</v>
      </c>
      <c r="AM421" s="347">
        <v>6</v>
      </c>
      <c r="AN421" s="348">
        <v>78.781512605042025</v>
      </c>
      <c r="AO421" s="347">
        <v>0</v>
      </c>
      <c r="AP421" s="348">
        <v>0</v>
      </c>
      <c r="AQ421" s="347">
        <v>1</v>
      </c>
      <c r="AR421" s="348">
        <v>13.130252100840336</v>
      </c>
      <c r="AS421" s="347">
        <v>0</v>
      </c>
      <c r="AT421" s="348">
        <v>0</v>
      </c>
      <c r="AU421" s="347">
        <v>0</v>
      </c>
      <c r="AV421" s="348">
        <v>0</v>
      </c>
      <c r="AW421" s="347">
        <v>0</v>
      </c>
      <c r="AX421" s="348">
        <v>0</v>
      </c>
      <c r="AY421" s="347">
        <v>0</v>
      </c>
      <c r="AZ421" s="348">
        <v>0</v>
      </c>
      <c r="BA421" s="347">
        <v>0</v>
      </c>
      <c r="BB421" s="348">
        <v>0</v>
      </c>
      <c r="BC421" s="347">
        <v>7</v>
      </c>
      <c r="BD421" s="348">
        <v>91.911764705882348</v>
      </c>
      <c r="BE421" s="353"/>
      <c r="BF421" s="348">
        <v>0</v>
      </c>
      <c r="BG421" s="352"/>
      <c r="BH421" s="348">
        <v>0</v>
      </c>
      <c r="BI421" s="352">
        <v>0</v>
      </c>
      <c r="BJ421" s="348">
        <v>0</v>
      </c>
      <c r="BK421" s="353"/>
      <c r="BL421" s="348">
        <v>0</v>
      </c>
      <c r="BM421" s="353"/>
      <c r="BN421" s="354">
        <v>0</v>
      </c>
      <c r="BO421" s="353"/>
      <c r="BP421" s="354">
        <v>0</v>
      </c>
      <c r="BQ421" s="353">
        <v>0</v>
      </c>
      <c r="BR421" s="354">
        <v>0</v>
      </c>
      <c r="BS421" s="353">
        <v>0</v>
      </c>
      <c r="BT421" s="354">
        <v>0</v>
      </c>
      <c r="BU421" s="353">
        <v>0</v>
      </c>
      <c r="BV421" s="354">
        <v>0</v>
      </c>
      <c r="BW421" s="352">
        <v>0</v>
      </c>
      <c r="BX421" s="354">
        <v>0</v>
      </c>
      <c r="BY421" s="353">
        <v>0</v>
      </c>
      <c r="BZ421" s="354">
        <v>0</v>
      </c>
      <c r="CA421" s="352">
        <v>1</v>
      </c>
      <c r="CB421" s="354">
        <v>13.130252100840336</v>
      </c>
      <c r="CC421" s="352">
        <v>35</v>
      </c>
      <c r="CD421" s="354">
        <v>459.55882352941177</v>
      </c>
      <c r="CE421" s="352">
        <v>0</v>
      </c>
      <c r="CF421" s="354">
        <v>0</v>
      </c>
      <c r="CG421" s="355">
        <v>0</v>
      </c>
      <c r="CH421" s="354">
        <v>0</v>
      </c>
      <c r="CI421" s="352">
        <v>13</v>
      </c>
      <c r="CJ421" s="354">
        <v>170.69327731092437</v>
      </c>
      <c r="CK421" s="352">
        <v>0</v>
      </c>
      <c r="CL421" s="354">
        <v>0</v>
      </c>
      <c r="CM421" s="352">
        <v>0</v>
      </c>
      <c r="CN421" s="354">
        <v>0</v>
      </c>
      <c r="CO421" s="352">
        <v>0</v>
      </c>
      <c r="CP421" s="354">
        <v>0</v>
      </c>
      <c r="CQ421" s="352">
        <v>0</v>
      </c>
      <c r="CR421" s="354">
        <v>0</v>
      </c>
      <c r="CS421" s="352">
        <v>1</v>
      </c>
      <c r="CT421" s="354">
        <v>18.867924528301884</v>
      </c>
      <c r="CU421" s="352">
        <v>22</v>
      </c>
      <c r="CV421" s="354">
        <v>288.8655462184874</v>
      </c>
      <c r="CW421" s="352">
        <v>2</v>
      </c>
      <c r="CX421" s="354">
        <v>26.260504201680671</v>
      </c>
      <c r="CY421" s="355">
        <v>0</v>
      </c>
      <c r="CZ421" s="354">
        <v>0</v>
      </c>
      <c r="DA421" s="355">
        <v>0</v>
      </c>
      <c r="DB421" s="354">
        <v>0</v>
      </c>
      <c r="DC421" s="355">
        <v>18</v>
      </c>
      <c r="DD421" s="354">
        <v>236.34453781512605</v>
      </c>
      <c r="DE421" s="355">
        <v>21</v>
      </c>
      <c r="DF421" s="354">
        <v>275.73529411764707</v>
      </c>
      <c r="DG421" s="355">
        <v>1</v>
      </c>
      <c r="DH421" s="354">
        <v>13.130252100840336</v>
      </c>
      <c r="DI421" s="347">
        <v>40</v>
      </c>
      <c r="DJ421" s="354">
        <v>525.2100840336135</v>
      </c>
      <c r="DK421" s="355">
        <v>0</v>
      </c>
      <c r="DL421" s="354">
        <v>0</v>
      </c>
      <c r="DM421" s="347">
        <v>4</v>
      </c>
      <c r="DN421" s="394">
        <v>52.521008403361343</v>
      </c>
    </row>
    <row r="422" spans="2:118">
      <c r="B422" s="356" t="s">
        <v>317</v>
      </c>
      <c r="C422" s="347">
        <v>0</v>
      </c>
      <c r="D422" s="348">
        <v>0</v>
      </c>
      <c r="E422" s="347">
        <v>2</v>
      </c>
      <c r="F422" s="348">
        <v>14.085498978801324</v>
      </c>
      <c r="G422" s="347">
        <v>0</v>
      </c>
      <c r="H422" s="348">
        <v>0</v>
      </c>
      <c r="I422" s="347">
        <v>0</v>
      </c>
      <c r="J422" s="348">
        <v>0</v>
      </c>
      <c r="K422" s="347">
        <v>0</v>
      </c>
      <c r="L422" s="348">
        <v>0</v>
      </c>
      <c r="M422" s="347">
        <v>0</v>
      </c>
      <c r="N422" s="348">
        <v>0</v>
      </c>
      <c r="O422" s="347">
        <v>0</v>
      </c>
      <c r="P422" s="348">
        <v>0</v>
      </c>
      <c r="Q422" s="347">
        <v>0</v>
      </c>
      <c r="R422" s="348">
        <v>0</v>
      </c>
      <c r="S422" s="347">
        <v>0</v>
      </c>
      <c r="T422" s="348">
        <v>0</v>
      </c>
      <c r="U422" s="347">
        <v>0</v>
      </c>
      <c r="V422" s="348">
        <v>0</v>
      </c>
      <c r="W422" s="347"/>
      <c r="X422" s="348">
        <v>0</v>
      </c>
      <c r="Y422" s="347">
        <v>0</v>
      </c>
      <c r="Z422" s="348">
        <v>0</v>
      </c>
      <c r="AA422" s="347">
        <v>2</v>
      </c>
      <c r="AB422" s="348">
        <v>14.085498978801324</v>
      </c>
      <c r="AC422" s="347">
        <v>1</v>
      </c>
      <c r="AD422" s="348">
        <v>7.0427494894006619</v>
      </c>
      <c r="AE422" s="347">
        <v>0</v>
      </c>
      <c r="AF422" s="348">
        <v>0</v>
      </c>
      <c r="AG422" s="347">
        <v>0</v>
      </c>
      <c r="AH422" s="348">
        <v>0</v>
      </c>
      <c r="AI422" s="347">
        <v>1</v>
      </c>
      <c r="AJ422" s="348">
        <v>9.0090090090090094</v>
      </c>
      <c r="AK422" s="347">
        <v>2</v>
      </c>
      <c r="AL422" s="348">
        <v>18.867924528301884</v>
      </c>
      <c r="AM422" s="347">
        <v>2</v>
      </c>
      <c r="AN422" s="348">
        <v>14.085498978801324</v>
      </c>
      <c r="AO422" s="347">
        <v>0</v>
      </c>
      <c r="AP422" s="348">
        <v>0</v>
      </c>
      <c r="AQ422" s="350">
        <v>0</v>
      </c>
      <c r="AR422" s="351">
        <v>0</v>
      </c>
      <c r="AS422" s="350">
        <v>0</v>
      </c>
      <c r="AT422" s="351">
        <v>0</v>
      </c>
      <c r="AU422" s="350">
        <v>0</v>
      </c>
      <c r="AV422" s="351">
        <v>0</v>
      </c>
      <c r="AW422" s="350">
        <v>0</v>
      </c>
      <c r="AX422" s="351">
        <v>0</v>
      </c>
      <c r="AY422" s="350">
        <v>0</v>
      </c>
      <c r="AZ422" s="351">
        <v>0</v>
      </c>
      <c r="BA422" s="347">
        <v>0</v>
      </c>
      <c r="BB422" s="348">
        <v>0</v>
      </c>
      <c r="BC422" s="350">
        <v>2</v>
      </c>
      <c r="BD422" s="348">
        <v>14.085498978801324</v>
      </c>
      <c r="BE422" s="353"/>
      <c r="BF422" s="348">
        <v>0</v>
      </c>
      <c r="BG422" s="352"/>
      <c r="BH422" s="348">
        <v>0</v>
      </c>
      <c r="BI422" s="352">
        <v>0</v>
      </c>
      <c r="BJ422" s="348">
        <v>0</v>
      </c>
      <c r="BK422" s="353"/>
      <c r="BL422" s="348">
        <v>0</v>
      </c>
      <c r="BM422" s="353"/>
      <c r="BN422" s="354">
        <v>0</v>
      </c>
      <c r="BO422" s="353"/>
      <c r="BP422" s="354">
        <v>0</v>
      </c>
      <c r="BQ422" s="353">
        <v>0</v>
      </c>
      <c r="BR422" s="354">
        <v>0</v>
      </c>
      <c r="BS422" s="353">
        <v>0</v>
      </c>
      <c r="BT422" s="354">
        <v>0</v>
      </c>
      <c r="BU422" s="353">
        <v>0</v>
      </c>
      <c r="BV422" s="354">
        <v>0</v>
      </c>
      <c r="BW422" s="352">
        <v>0</v>
      </c>
      <c r="BX422" s="354">
        <v>0</v>
      </c>
      <c r="BY422" s="353">
        <v>0</v>
      </c>
      <c r="BZ422" s="354">
        <v>0</v>
      </c>
      <c r="CA422" s="352">
        <v>1</v>
      </c>
      <c r="CB422" s="354">
        <v>7.0427494894006619</v>
      </c>
      <c r="CC422" s="352">
        <v>0</v>
      </c>
      <c r="CD422" s="354">
        <v>0</v>
      </c>
      <c r="CE422" s="352">
        <v>0</v>
      </c>
      <c r="CF422" s="354">
        <v>0</v>
      </c>
      <c r="CG422" s="355">
        <v>0</v>
      </c>
      <c r="CH422" s="354">
        <v>0</v>
      </c>
      <c r="CI422" s="352">
        <v>4</v>
      </c>
      <c r="CJ422" s="354">
        <v>28.170997957602648</v>
      </c>
      <c r="CK422" s="352">
        <v>0</v>
      </c>
      <c r="CL422" s="354">
        <v>0</v>
      </c>
      <c r="CM422" s="352">
        <v>0</v>
      </c>
      <c r="CN422" s="354">
        <v>0</v>
      </c>
      <c r="CO422" s="352">
        <v>0</v>
      </c>
      <c r="CP422" s="354">
        <v>0</v>
      </c>
      <c r="CQ422" s="352">
        <v>0</v>
      </c>
      <c r="CR422" s="354">
        <v>0</v>
      </c>
      <c r="CS422" s="352">
        <v>0</v>
      </c>
      <c r="CT422" s="354">
        <v>0</v>
      </c>
      <c r="CU422" s="352">
        <v>24</v>
      </c>
      <c r="CV422" s="354">
        <v>169.02598774561588</v>
      </c>
      <c r="CW422" s="352">
        <v>0</v>
      </c>
      <c r="CX422" s="354">
        <v>0</v>
      </c>
      <c r="CY422" s="355">
        <v>0</v>
      </c>
      <c r="CZ422" s="354">
        <v>0</v>
      </c>
      <c r="DA422" s="355">
        <v>0</v>
      </c>
      <c r="DB422" s="354">
        <v>0</v>
      </c>
      <c r="DC422" s="355">
        <v>20</v>
      </c>
      <c r="DD422" s="354">
        <v>140.85498978801326</v>
      </c>
      <c r="DE422" s="355">
        <v>17</v>
      </c>
      <c r="DF422" s="354">
        <v>119.72674131981125</v>
      </c>
      <c r="DG422" s="355">
        <v>2</v>
      </c>
      <c r="DH422" s="354">
        <v>14.085498978801324</v>
      </c>
      <c r="DI422" s="347">
        <v>39</v>
      </c>
      <c r="DJ422" s="354">
        <v>274.66723008662581</v>
      </c>
      <c r="DK422" s="355">
        <v>0</v>
      </c>
      <c r="DL422" s="354">
        <v>0</v>
      </c>
      <c r="DM422" s="347">
        <v>4</v>
      </c>
      <c r="DN422" s="394">
        <v>28.170997957602648</v>
      </c>
    </row>
    <row r="423" spans="2:118">
      <c r="B423" s="356" t="s">
        <v>318</v>
      </c>
      <c r="C423" s="347">
        <v>0</v>
      </c>
      <c r="D423" s="348">
        <v>0</v>
      </c>
      <c r="E423" s="347">
        <v>7</v>
      </c>
      <c r="F423" s="348">
        <v>16.115664425821898</v>
      </c>
      <c r="G423" s="347">
        <v>0</v>
      </c>
      <c r="H423" s="348">
        <v>0</v>
      </c>
      <c r="I423" s="347">
        <v>1</v>
      </c>
      <c r="J423" s="348">
        <v>2.3022377751174141</v>
      </c>
      <c r="K423" s="347">
        <v>6</v>
      </c>
      <c r="L423" s="348">
        <v>13.813426650704486</v>
      </c>
      <c r="M423" s="347">
        <v>0</v>
      </c>
      <c r="N423" s="348">
        <v>0</v>
      </c>
      <c r="O423" s="347">
        <v>0</v>
      </c>
      <c r="P423" s="348">
        <v>0</v>
      </c>
      <c r="Q423" s="347">
        <v>0</v>
      </c>
      <c r="R423" s="348">
        <v>0</v>
      </c>
      <c r="S423" s="347">
        <v>0</v>
      </c>
      <c r="T423" s="348">
        <v>0</v>
      </c>
      <c r="U423" s="347">
        <v>0</v>
      </c>
      <c r="V423" s="348">
        <v>0</v>
      </c>
      <c r="W423" s="347"/>
      <c r="X423" s="348">
        <v>0</v>
      </c>
      <c r="Y423" s="347">
        <v>0</v>
      </c>
      <c r="Z423" s="348">
        <v>0</v>
      </c>
      <c r="AA423" s="347">
        <v>1</v>
      </c>
      <c r="AB423" s="348">
        <v>2.3022377751174141</v>
      </c>
      <c r="AC423" s="347">
        <v>0</v>
      </c>
      <c r="AD423" s="348">
        <v>0</v>
      </c>
      <c r="AE423" s="347">
        <v>1</v>
      </c>
      <c r="AF423" s="348">
        <v>2.3022377751174141</v>
      </c>
      <c r="AG423" s="347">
        <v>0</v>
      </c>
      <c r="AH423" s="348">
        <v>0</v>
      </c>
      <c r="AI423" s="347">
        <v>0</v>
      </c>
      <c r="AJ423" s="348">
        <v>0</v>
      </c>
      <c r="AK423" s="347">
        <v>5</v>
      </c>
      <c r="AL423" s="348">
        <v>12.787723785166239</v>
      </c>
      <c r="AM423" s="347">
        <v>15</v>
      </c>
      <c r="AN423" s="348">
        <v>34.533566626761207</v>
      </c>
      <c r="AO423" s="347">
        <v>0</v>
      </c>
      <c r="AP423" s="348">
        <v>0</v>
      </c>
      <c r="AQ423" s="350">
        <v>7</v>
      </c>
      <c r="AR423" s="351">
        <v>16.115664425821898</v>
      </c>
      <c r="AS423" s="350">
        <v>0</v>
      </c>
      <c r="AT423" s="351">
        <v>0</v>
      </c>
      <c r="AU423" s="350">
        <v>3</v>
      </c>
      <c r="AV423" s="351">
        <v>6.9067133253522428</v>
      </c>
      <c r="AW423" s="350">
        <v>0</v>
      </c>
      <c r="AX423" s="351">
        <v>0</v>
      </c>
      <c r="AY423" s="350">
        <v>5</v>
      </c>
      <c r="AZ423" s="351">
        <v>11.51118887558707</v>
      </c>
      <c r="BA423" s="347">
        <v>0</v>
      </c>
      <c r="BB423" s="348">
        <v>0</v>
      </c>
      <c r="BC423" s="350">
        <v>30</v>
      </c>
      <c r="BD423" s="348">
        <v>69.067133253522414</v>
      </c>
      <c r="BE423" s="353">
        <v>2</v>
      </c>
      <c r="BF423" s="348">
        <v>4.6044755502348282</v>
      </c>
      <c r="BG423" s="352">
        <v>0</v>
      </c>
      <c r="BH423" s="348">
        <v>0</v>
      </c>
      <c r="BI423" s="352">
        <v>2</v>
      </c>
      <c r="BJ423" s="348">
        <v>4.6044755502348282</v>
      </c>
      <c r="BK423" s="353">
        <v>99</v>
      </c>
      <c r="BL423" s="348">
        <v>227.921539736624</v>
      </c>
      <c r="BM423" s="353">
        <v>10</v>
      </c>
      <c r="BN423" s="354">
        <v>23.02237775117414</v>
      </c>
      <c r="BO423" s="353">
        <v>0</v>
      </c>
      <c r="BP423" s="354">
        <v>0</v>
      </c>
      <c r="BQ423" s="353">
        <v>109</v>
      </c>
      <c r="BR423" s="354">
        <v>250.94391748779816</v>
      </c>
      <c r="BS423" s="353">
        <v>14</v>
      </c>
      <c r="BT423" s="354">
        <v>52.802293128158709</v>
      </c>
      <c r="BU423" s="353">
        <v>1</v>
      </c>
      <c r="BV423" s="354">
        <v>3.7715923662970505</v>
      </c>
      <c r="BW423" s="352">
        <v>15</v>
      </c>
      <c r="BX423" s="354">
        <v>56.573885494455766</v>
      </c>
      <c r="BY423" s="353">
        <v>0</v>
      </c>
      <c r="BZ423" s="354">
        <v>0</v>
      </c>
      <c r="CA423" s="352">
        <v>10</v>
      </c>
      <c r="CB423" s="354">
        <v>23.02237775117414</v>
      </c>
      <c r="CC423" s="352">
        <v>0</v>
      </c>
      <c r="CD423" s="354">
        <v>0</v>
      </c>
      <c r="CE423" s="352">
        <v>0</v>
      </c>
      <c r="CF423" s="354">
        <v>0</v>
      </c>
      <c r="CG423" s="347">
        <v>0</v>
      </c>
      <c r="CH423" s="354">
        <v>0</v>
      </c>
      <c r="CI423" s="352">
        <v>35</v>
      </c>
      <c r="CJ423" s="354">
        <v>80.578322129109495</v>
      </c>
      <c r="CK423" s="352">
        <v>0</v>
      </c>
      <c r="CL423" s="354">
        <v>0</v>
      </c>
      <c r="CM423" s="352">
        <v>1</v>
      </c>
      <c r="CN423" s="354">
        <v>7.4460163812360394</v>
      </c>
      <c r="CO423" s="352">
        <v>0</v>
      </c>
      <c r="CP423" s="354">
        <v>0</v>
      </c>
      <c r="CQ423" s="352">
        <v>1</v>
      </c>
      <c r="CR423" s="354">
        <v>2.5575447570332481</v>
      </c>
      <c r="CS423" s="352">
        <v>8</v>
      </c>
      <c r="CT423" s="354">
        <v>20.460358056265985</v>
      </c>
      <c r="CU423" s="352">
        <v>63</v>
      </c>
      <c r="CV423" s="354">
        <v>145.04097983239708</v>
      </c>
      <c r="CW423" s="352">
        <v>12</v>
      </c>
      <c r="CX423" s="354">
        <v>27.626853301408971</v>
      </c>
      <c r="CY423" s="355">
        <v>1</v>
      </c>
      <c r="CZ423" s="354">
        <v>2.3022377751174141</v>
      </c>
      <c r="DA423" s="355">
        <v>6</v>
      </c>
      <c r="DB423" s="354">
        <v>13.813426650704486</v>
      </c>
      <c r="DC423" s="355">
        <v>75</v>
      </c>
      <c r="DD423" s="354">
        <v>172.66783313380606</v>
      </c>
      <c r="DE423" s="355">
        <v>8</v>
      </c>
      <c r="DF423" s="354">
        <v>18.417902200939313</v>
      </c>
      <c r="DG423" s="355">
        <v>23</v>
      </c>
      <c r="DH423" s="354">
        <v>52.951468827700531</v>
      </c>
      <c r="DI423" s="347">
        <v>112</v>
      </c>
      <c r="DJ423" s="354">
        <v>257.85063081315036</v>
      </c>
      <c r="DK423" s="355">
        <v>1</v>
      </c>
      <c r="DL423" s="354">
        <v>2.3022377751174141</v>
      </c>
      <c r="DM423" s="347">
        <v>21</v>
      </c>
      <c r="DN423" s="394">
        <v>48.3469932774657</v>
      </c>
    </row>
    <row r="424" spans="2:118">
      <c r="B424" s="398" t="s">
        <v>319</v>
      </c>
      <c r="C424" s="347">
        <v>0</v>
      </c>
      <c r="D424" s="348">
        <v>0</v>
      </c>
      <c r="E424" s="347">
        <v>2</v>
      </c>
      <c r="F424" s="348">
        <v>32.211306168465136</v>
      </c>
      <c r="G424" s="347">
        <v>0</v>
      </c>
      <c r="H424" s="348">
        <v>0</v>
      </c>
      <c r="I424" s="347">
        <v>0</v>
      </c>
      <c r="J424" s="348">
        <v>0</v>
      </c>
      <c r="K424" s="347">
        <v>0</v>
      </c>
      <c r="L424" s="348">
        <v>0</v>
      </c>
      <c r="M424" s="347">
        <v>0</v>
      </c>
      <c r="N424" s="348">
        <v>0</v>
      </c>
      <c r="O424" s="347">
        <v>0</v>
      </c>
      <c r="P424" s="348">
        <v>0</v>
      </c>
      <c r="Q424" s="347">
        <v>0</v>
      </c>
      <c r="R424" s="348">
        <v>0</v>
      </c>
      <c r="S424" s="347">
        <v>0</v>
      </c>
      <c r="T424" s="348">
        <v>0</v>
      </c>
      <c r="U424" s="347">
        <v>0</v>
      </c>
      <c r="V424" s="348">
        <v>0</v>
      </c>
      <c r="W424" s="347"/>
      <c r="X424" s="348">
        <v>0</v>
      </c>
      <c r="Y424" s="347">
        <v>0</v>
      </c>
      <c r="Z424" s="348">
        <v>0</v>
      </c>
      <c r="AA424" s="347">
        <v>0</v>
      </c>
      <c r="AB424" s="348">
        <v>0</v>
      </c>
      <c r="AC424" s="347">
        <v>0</v>
      </c>
      <c r="AD424" s="348">
        <v>0</v>
      </c>
      <c r="AE424" s="347">
        <v>0</v>
      </c>
      <c r="AF424" s="348">
        <v>0</v>
      </c>
      <c r="AG424" s="347">
        <v>0</v>
      </c>
      <c r="AH424" s="348">
        <v>0</v>
      </c>
      <c r="AI424" s="347">
        <v>0</v>
      </c>
      <c r="AJ424" s="348">
        <v>0</v>
      </c>
      <c r="AK424" s="347">
        <v>1</v>
      </c>
      <c r="AL424" s="348">
        <v>17.857142857142858</v>
      </c>
      <c r="AM424" s="347">
        <v>1</v>
      </c>
      <c r="AN424" s="348">
        <v>16.105653084232568</v>
      </c>
      <c r="AO424" s="347">
        <v>0</v>
      </c>
      <c r="AP424" s="348">
        <v>0</v>
      </c>
      <c r="AQ424" s="347">
        <v>0</v>
      </c>
      <c r="AR424" s="348">
        <v>0</v>
      </c>
      <c r="AS424" s="347">
        <v>0</v>
      </c>
      <c r="AT424" s="348">
        <v>0</v>
      </c>
      <c r="AU424" s="347">
        <v>1</v>
      </c>
      <c r="AV424" s="348">
        <v>16.105653084232568</v>
      </c>
      <c r="AW424" s="347">
        <v>0</v>
      </c>
      <c r="AX424" s="348">
        <v>0</v>
      </c>
      <c r="AY424" s="347">
        <v>0</v>
      </c>
      <c r="AZ424" s="348">
        <v>0</v>
      </c>
      <c r="BA424" s="347">
        <v>0</v>
      </c>
      <c r="BB424" s="348">
        <v>0</v>
      </c>
      <c r="BC424" s="347">
        <v>2</v>
      </c>
      <c r="BD424" s="348">
        <v>32.211306168465136</v>
      </c>
      <c r="BE424" s="353">
        <v>31</v>
      </c>
      <c r="BF424" s="348">
        <v>499.27524561120958</v>
      </c>
      <c r="BG424" s="352">
        <v>5</v>
      </c>
      <c r="BH424" s="348">
        <v>80.528265421162828</v>
      </c>
      <c r="BI424" s="352">
        <v>36</v>
      </c>
      <c r="BJ424" s="348">
        <v>579.80351103237228</v>
      </c>
      <c r="BK424" s="353"/>
      <c r="BL424" s="348">
        <v>0</v>
      </c>
      <c r="BM424" s="353"/>
      <c r="BN424" s="354">
        <v>0</v>
      </c>
      <c r="BO424" s="353"/>
      <c r="BP424" s="354">
        <v>0</v>
      </c>
      <c r="BQ424" s="353">
        <v>0</v>
      </c>
      <c r="BR424" s="354">
        <v>0</v>
      </c>
      <c r="BS424" s="353">
        <v>0</v>
      </c>
      <c r="BT424" s="354">
        <v>0</v>
      </c>
      <c r="BU424" s="353">
        <v>0</v>
      </c>
      <c r="BV424" s="354">
        <v>0</v>
      </c>
      <c r="BW424" s="352">
        <v>0</v>
      </c>
      <c r="BX424" s="354">
        <v>0</v>
      </c>
      <c r="BY424" s="353">
        <v>0</v>
      </c>
      <c r="BZ424" s="354">
        <v>0</v>
      </c>
      <c r="CA424" s="352">
        <v>0</v>
      </c>
      <c r="CB424" s="354">
        <v>0</v>
      </c>
      <c r="CC424" s="352">
        <v>0</v>
      </c>
      <c r="CD424" s="354">
        <v>0</v>
      </c>
      <c r="CE424" s="352">
        <v>0</v>
      </c>
      <c r="CF424" s="354">
        <v>0</v>
      </c>
      <c r="CG424" s="347">
        <v>0</v>
      </c>
      <c r="CH424" s="354">
        <v>0</v>
      </c>
      <c r="CI424" s="352">
        <v>34</v>
      </c>
      <c r="CJ424" s="354">
        <v>547.59220486390723</v>
      </c>
      <c r="CK424" s="352">
        <v>0</v>
      </c>
      <c r="CL424" s="354">
        <v>0</v>
      </c>
      <c r="CM424" s="352">
        <v>0</v>
      </c>
      <c r="CN424" s="354">
        <v>0</v>
      </c>
      <c r="CO424" s="352">
        <v>0</v>
      </c>
      <c r="CP424" s="354">
        <v>0</v>
      </c>
      <c r="CQ424" s="352">
        <v>0</v>
      </c>
      <c r="CR424" s="354">
        <v>0</v>
      </c>
      <c r="CS424" s="352">
        <v>2</v>
      </c>
      <c r="CT424" s="354">
        <v>35.714285714285715</v>
      </c>
      <c r="CU424" s="352">
        <v>24</v>
      </c>
      <c r="CV424" s="354">
        <v>386.53567402158154</v>
      </c>
      <c r="CW424" s="352">
        <v>0</v>
      </c>
      <c r="CX424" s="354">
        <v>0</v>
      </c>
      <c r="CY424" s="355">
        <v>0</v>
      </c>
      <c r="CZ424" s="354">
        <v>0</v>
      </c>
      <c r="DA424" s="355">
        <v>38</v>
      </c>
      <c r="DB424" s="354">
        <v>612.01481720083757</v>
      </c>
      <c r="DC424" s="355">
        <v>4</v>
      </c>
      <c r="DD424" s="354">
        <v>64.422612336930271</v>
      </c>
      <c r="DE424" s="355">
        <v>3</v>
      </c>
      <c r="DF424" s="354">
        <v>48.316959252697693</v>
      </c>
      <c r="DG424" s="355">
        <v>2</v>
      </c>
      <c r="DH424" s="354">
        <v>32.211306168465136</v>
      </c>
      <c r="DI424" s="347">
        <v>47</v>
      </c>
      <c r="DJ424" s="354">
        <v>756.96569495893061</v>
      </c>
      <c r="DK424" s="355">
        <v>0</v>
      </c>
      <c r="DL424" s="354">
        <v>0</v>
      </c>
      <c r="DM424" s="347">
        <v>2</v>
      </c>
      <c r="DN424" s="394">
        <v>32.211306168465136</v>
      </c>
    </row>
    <row r="425" spans="2:118" ht="13.5" thickBot="1">
      <c r="B425" s="346" t="s">
        <v>320</v>
      </c>
      <c r="C425" s="359">
        <v>0</v>
      </c>
      <c r="D425" s="360">
        <v>0</v>
      </c>
      <c r="E425" s="359">
        <v>1</v>
      </c>
      <c r="F425" s="360">
        <v>7.5216246709289205</v>
      </c>
      <c r="G425" s="359">
        <v>0</v>
      </c>
      <c r="H425" s="360">
        <v>0</v>
      </c>
      <c r="I425" s="359">
        <v>1</v>
      </c>
      <c r="J425" s="360">
        <v>7.5216246709289205</v>
      </c>
      <c r="K425" s="359">
        <v>1</v>
      </c>
      <c r="L425" s="360">
        <v>7.5216246709289205</v>
      </c>
      <c r="M425" s="359">
        <v>0</v>
      </c>
      <c r="N425" s="360">
        <v>0</v>
      </c>
      <c r="O425" s="359">
        <v>0</v>
      </c>
      <c r="P425" s="360">
        <v>0</v>
      </c>
      <c r="Q425" s="359">
        <v>0</v>
      </c>
      <c r="R425" s="360">
        <v>0</v>
      </c>
      <c r="S425" s="359">
        <v>0</v>
      </c>
      <c r="T425" s="360">
        <v>0</v>
      </c>
      <c r="U425" s="359">
        <v>0</v>
      </c>
      <c r="V425" s="360">
        <v>0</v>
      </c>
      <c r="W425" s="359"/>
      <c r="X425" s="360">
        <v>0</v>
      </c>
      <c r="Y425" s="359">
        <v>0</v>
      </c>
      <c r="Z425" s="360">
        <v>0</v>
      </c>
      <c r="AA425" s="359">
        <v>6</v>
      </c>
      <c r="AB425" s="360">
        <v>45.129748025573519</v>
      </c>
      <c r="AC425" s="359">
        <v>2</v>
      </c>
      <c r="AD425" s="360">
        <v>15.043249341857841</v>
      </c>
      <c r="AE425" s="359">
        <v>6</v>
      </c>
      <c r="AF425" s="360">
        <v>45.129748025573519</v>
      </c>
      <c r="AG425" s="359">
        <v>0</v>
      </c>
      <c r="AH425" s="360">
        <v>0</v>
      </c>
      <c r="AI425" s="359">
        <v>1</v>
      </c>
      <c r="AJ425" s="360">
        <v>12.987012987012989</v>
      </c>
      <c r="AK425" s="359">
        <v>1</v>
      </c>
      <c r="AL425" s="360">
        <v>14.285714285714285</v>
      </c>
      <c r="AM425" s="359">
        <v>2</v>
      </c>
      <c r="AN425" s="360">
        <v>15.043249341857841</v>
      </c>
      <c r="AO425" s="359">
        <v>0</v>
      </c>
      <c r="AP425" s="360">
        <v>0</v>
      </c>
      <c r="AQ425" s="361">
        <v>1</v>
      </c>
      <c r="AR425" s="362">
        <v>7.5216246709289205</v>
      </c>
      <c r="AS425" s="361">
        <v>0</v>
      </c>
      <c r="AT425" s="362">
        <v>0</v>
      </c>
      <c r="AU425" s="361">
        <v>2</v>
      </c>
      <c r="AV425" s="362">
        <v>15.043249341857841</v>
      </c>
      <c r="AW425" s="361">
        <v>0</v>
      </c>
      <c r="AX425" s="362">
        <v>0</v>
      </c>
      <c r="AY425" s="361">
        <v>1</v>
      </c>
      <c r="AZ425" s="362">
        <v>7.5216246709289205</v>
      </c>
      <c r="BA425" s="359">
        <v>0</v>
      </c>
      <c r="BB425" s="360">
        <v>0</v>
      </c>
      <c r="BC425" s="361">
        <v>6</v>
      </c>
      <c r="BD425" s="360">
        <v>45.129748025573519</v>
      </c>
      <c r="BE425" s="363">
        <v>8</v>
      </c>
      <c r="BF425" s="360">
        <v>60.172997367431364</v>
      </c>
      <c r="BG425" s="364">
        <v>0</v>
      </c>
      <c r="BH425" s="360">
        <v>0</v>
      </c>
      <c r="BI425" s="364">
        <v>8</v>
      </c>
      <c r="BJ425" s="360">
        <v>60.172997367431364</v>
      </c>
      <c r="BK425" s="363"/>
      <c r="BL425" s="360">
        <v>0</v>
      </c>
      <c r="BM425" s="363"/>
      <c r="BN425" s="365">
        <v>0</v>
      </c>
      <c r="BO425" s="363"/>
      <c r="BP425" s="365">
        <v>0</v>
      </c>
      <c r="BQ425" s="363">
        <v>0</v>
      </c>
      <c r="BR425" s="365">
        <v>0</v>
      </c>
      <c r="BS425" s="363">
        <v>0</v>
      </c>
      <c r="BT425" s="365">
        <v>0</v>
      </c>
      <c r="BU425" s="363">
        <v>0</v>
      </c>
      <c r="BV425" s="365">
        <v>0</v>
      </c>
      <c r="BW425" s="364">
        <v>0</v>
      </c>
      <c r="BX425" s="365">
        <v>0</v>
      </c>
      <c r="BY425" s="363">
        <v>0</v>
      </c>
      <c r="BZ425" s="365">
        <v>0</v>
      </c>
      <c r="CA425" s="364">
        <v>0</v>
      </c>
      <c r="CB425" s="365">
        <v>0</v>
      </c>
      <c r="CC425" s="364">
        <v>4</v>
      </c>
      <c r="CD425" s="365">
        <v>30.086498683715682</v>
      </c>
      <c r="CE425" s="364">
        <v>0</v>
      </c>
      <c r="CF425" s="365">
        <v>0</v>
      </c>
      <c r="CG425" s="359">
        <v>0</v>
      </c>
      <c r="CH425" s="365">
        <v>0</v>
      </c>
      <c r="CI425" s="364">
        <v>7</v>
      </c>
      <c r="CJ425" s="365">
        <v>52.651372696502449</v>
      </c>
      <c r="CK425" s="364">
        <v>2</v>
      </c>
      <c r="CL425" s="365">
        <v>15.043249341857841</v>
      </c>
      <c r="CM425" s="364">
        <v>0</v>
      </c>
      <c r="CN425" s="365">
        <v>0</v>
      </c>
      <c r="CO425" s="364">
        <v>0</v>
      </c>
      <c r="CP425" s="365">
        <v>0</v>
      </c>
      <c r="CQ425" s="364">
        <v>0</v>
      </c>
      <c r="CR425" s="365">
        <v>0</v>
      </c>
      <c r="CS425" s="364">
        <v>0</v>
      </c>
      <c r="CT425" s="365">
        <v>0</v>
      </c>
      <c r="CU425" s="364">
        <v>30</v>
      </c>
      <c r="CV425" s="365">
        <v>225.64874012786763</v>
      </c>
      <c r="CW425" s="364">
        <v>3</v>
      </c>
      <c r="CX425" s="365">
        <v>22.56487401278676</v>
      </c>
      <c r="CY425" s="366">
        <v>0</v>
      </c>
      <c r="CZ425" s="365">
        <v>0</v>
      </c>
      <c r="DA425" s="366">
        <v>0</v>
      </c>
      <c r="DB425" s="365">
        <v>0</v>
      </c>
      <c r="DC425" s="366">
        <v>5</v>
      </c>
      <c r="DD425" s="365">
        <v>37.608123354644604</v>
      </c>
      <c r="DE425" s="366">
        <v>6</v>
      </c>
      <c r="DF425" s="365">
        <v>45.129748025573519</v>
      </c>
      <c r="DG425" s="366">
        <v>12</v>
      </c>
      <c r="DH425" s="365">
        <v>90.259496051147039</v>
      </c>
      <c r="DI425" s="359">
        <v>23</v>
      </c>
      <c r="DJ425" s="365">
        <v>172.99736743136518</v>
      </c>
      <c r="DK425" s="366">
        <v>0</v>
      </c>
      <c r="DL425" s="365">
        <v>0</v>
      </c>
      <c r="DM425" s="359">
        <v>5</v>
      </c>
      <c r="DN425" s="395">
        <v>37.608123354644604</v>
      </c>
    </row>
    <row r="426" spans="2:118" ht="15.75" customHeight="1" thickBot="1">
      <c r="B426" s="388" t="s">
        <v>109</v>
      </c>
      <c r="C426" s="344">
        <v>0</v>
      </c>
      <c r="D426" s="345">
        <v>0</v>
      </c>
      <c r="E426" s="344">
        <v>104</v>
      </c>
      <c r="F426" s="345">
        <v>27.628565811775079</v>
      </c>
      <c r="G426" s="344">
        <v>0</v>
      </c>
      <c r="H426" s="345">
        <v>0</v>
      </c>
      <c r="I426" s="344">
        <v>31</v>
      </c>
      <c r="J426" s="345">
        <v>8.2354378862021882</v>
      </c>
      <c r="K426" s="344">
        <v>20</v>
      </c>
      <c r="L426" s="345">
        <v>5.31318573303367</v>
      </c>
      <c r="M426" s="344">
        <v>0</v>
      </c>
      <c r="N426" s="345">
        <v>0</v>
      </c>
      <c r="O426" s="344">
        <v>0</v>
      </c>
      <c r="P426" s="345">
        <v>0</v>
      </c>
      <c r="Q426" s="344">
        <v>0</v>
      </c>
      <c r="R426" s="345">
        <v>0</v>
      </c>
      <c r="S426" s="344">
        <v>0</v>
      </c>
      <c r="T426" s="345">
        <v>0</v>
      </c>
      <c r="U426" s="344">
        <v>0</v>
      </c>
      <c r="V426" s="345">
        <v>0</v>
      </c>
      <c r="W426" s="344"/>
      <c r="X426" s="345">
        <v>0</v>
      </c>
      <c r="Y426" s="344">
        <v>2</v>
      </c>
      <c r="Z426" s="345">
        <v>0.53131857330336696</v>
      </c>
      <c r="AA426" s="344">
        <v>49</v>
      </c>
      <c r="AB426" s="345">
        <v>13.01730504593249</v>
      </c>
      <c r="AC426" s="344">
        <v>12</v>
      </c>
      <c r="AD426" s="345">
        <v>3.1879114398202018</v>
      </c>
      <c r="AE426" s="344">
        <v>25</v>
      </c>
      <c r="AF426" s="345">
        <v>6.6414821662920867</v>
      </c>
      <c r="AG426" s="344">
        <v>4</v>
      </c>
      <c r="AH426" s="345">
        <v>1.0582010582010584</v>
      </c>
      <c r="AI426" s="344">
        <v>15</v>
      </c>
      <c r="AJ426" s="345">
        <v>3.780241935483871</v>
      </c>
      <c r="AK426" s="344">
        <v>32</v>
      </c>
      <c r="AL426" s="345">
        <v>8.4656084656084669</v>
      </c>
      <c r="AM426" s="344">
        <v>210</v>
      </c>
      <c r="AN426" s="345">
        <v>55.788450196853532</v>
      </c>
      <c r="AO426" s="344">
        <v>1</v>
      </c>
      <c r="AP426" s="345">
        <v>0.26565928665168348</v>
      </c>
      <c r="AQ426" s="374">
        <v>69</v>
      </c>
      <c r="AR426" s="375">
        <v>18.330490778966162</v>
      </c>
      <c r="AS426" s="374">
        <v>10</v>
      </c>
      <c r="AT426" s="375">
        <v>2.656592866516835</v>
      </c>
      <c r="AU426" s="374">
        <v>41</v>
      </c>
      <c r="AV426" s="375">
        <v>10.892030752719023</v>
      </c>
      <c r="AW426" s="374">
        <v>1</v>
      </c>
      <c r="AX426" s="375">
        <v>0.26565928665168348</v>
      </c>
      <c r="AY426" s="374">
        <v>29</v>
      </c>
      <c r="AZ426" s="375">
        <v>7.704119312898821</v>
      </c>
      <c r="BA426" s="374">
        <v>0</v>
      </c>
      <c r="BB426" s="375">
        <v>0</v>
      </c>
      <c r="BC426" s="374">
        <v>361</v>
      </c>
      <c r="BD426" s="375">
        <v>95.903002481257744</v>
      </c>
      <c r="BE426" s="344">
        <v>237</v>
      </c>
      <c r="BF426" s="375">
        <v>62.961250936448984</v>
      </c>
      <c r="BG426" s="376">
        <v>11</v>
      </c>
      <c r="BH426" s="375">
        <v>2.9222521531685186</v>
      </c>
      <c r="BI426" s="376">
        <v>248</v>
      </c>
      <c r="BJ426" s="375">
        <v>65.883503089617506</v>
      </c>
      <c r="BK426" s="344">
        <v>100</v>
      </c>
      <c r="BL426" s="375">
        <v>26.565928665168347</v>
      </c>
      <c r="BM426" s="344">
        <v>10</v>
      </c>
      <c r="BN426" s="345">
        <v>2.656592866516835</v>
      </c>
      <c r="BO426" s="344">
        <v>0</v>
      </c>
      <c r="BP426" s="345">
        <v>0</v>
      </c>
      <c r="BQ426" s="344">
        <v>110</v>
      </c>
      <c r="BR426" s="345">
        <v>29.222521531685182</v>
      </c>
      <c r="BS426" s="344">
        <v>32</v>
      </c>
      <c r="BT426" s="345">
        <v>16.587358359510258</v>
      </c>
      <c r="BU426" s="344">
        <v>2</v>
      </c>
      <c r="BV426" s="345">
        <v>1.0367098974693911</v>
      </c>
      <c r="BW426" s="376">
        <v>34</v>
      </c>
      <c r="BX426" s="345">
        <v>17.624068256979648</v>
      </c>
      <c r="BY426" s="344">
        <v>0</v>
      </c>
      <c r="BZ426" s="345">
        <v>0</v>
      </c>
      <c r="CA426" s="376">
        <v>18</v>
      </c>
      <c r="CB426" s="345">
        <v>4.7818671597303029</v>
      </c>
      <c r="CC426" s="376">
        <v>111</v>
      </c>
      <c r="CD426" s="345">
        <v>29.488180818336868</v>
      </c>
      <c r="CE426" s="376">
        <v>1</v>
      </c>
      <c r="CF426" s="345">
        <v>0.26565928665168348</v>
      </c>
      <c r="CG426" s="344">
        <v>0</v>
      </c>
      <c r="CH426" s="345">
        <v>0</v>
      </c>
      <c r="CI426" s="376">
        <v>537</v>
      </c>
      <c r="CJ426" s="345">
        <v>142.65903693195403</v>
      </c>
      <c r="CK426" s="376">
        <v>15</v>
      </c>
      <c r="CL426" s="345">
        <v>3.9848892997752521</v>
      </c>
      <c r="CM426" s="376">
        <v>1</v>
      </c>
      <c r="CN426" s="345">
        <v>0.93586516054766822</v>
      </c>
      <c r="CO426" s="376">
        <v>4</v>
      </c>
      <c r="CP426" s="345">
        <v>3.7434606421906729</v>
      </c>
      <c r="CQ426" s="376">
        <v>3</v>
      </c>
      <c r="CR426" s="345">
        <v>0.79365079365079361</v>
      </c>
      <c r="CS426" s="376">
        <v>28</v>
      </c>
      <c r="CT426" s="345">
        <v>7.4074074074074074</v>
      </c>
      <c r="CU426" s="376">
        <v>816</v>
      </c>
      <c r="CV426" s="345">
        <v>216.7779779077737</v>
      </c>
      <c r="CW426" s="376">
        <v>100</v>
      </c>
      <c r="CX426" s="345">
        <v>26.565928665168347</v>
      </c>
      <c r="CY426" s="344">
        <v>15</v>
      </c>
      <c r="CZ426" s="345">
        <v>3.9848892997752521</v>
      </c>
      <c r="DA426" s="344">
        <v>67</v>
      </c>
      <c r="DB426" s="345">
        <v>17.799172205662792</v>
      </c>
      <c r="DC426" s="344">
        <v>613</v>
      </c>
      <c r="DD426" s="345">
        <v>162.84914271748198</v>
      </c>
      <c r="DE426" s="344">
        <v>275</v>
      </c>
      <c r="DF426" s="345">
        <v>73.056303829212965</v>
      </c>
      <c r="DG426" s="344">
        <v>129</v>
      </c>
      <c r="DH426" s="345">
        <v>34.270047978067169</v>
      </c>
      <c r="DI426" s="344">
        <v>1084</v>
      </c>
      <c r="DJ426" s="345">
        <v>287.97466673042493</v>
      </c>
      <c r="DK426" s="344">
        <v>2</v>
      </c>
      <c r="DL426" s="345">
        <v>0.53131857330336696</v>
      </c>
      <c r="DM426" s="344">
        <v>326</v>
      </c>
      <c r="DN426" s="377">
        <v>86.604927448448805</v>
      </c>
    </row>
    <row r="427" spans="2:118">
      <c r="B427" s="378" t="s">
        <v>542</v>
      </c>
    </row>
    <row r="428" spans="2:118">
      <c r="B428" s="104"/>
    </row>
    <row r="431" spans="2:118" ht="18">
      <c r="B431" s="627" t="s">
        <v>430</v>
      </c>
      <c r="C431" s="627"/>
      <c r="D431" s="627"/>
    </row>
    <row r="433" spans="2:52" ht="32.25" customHeight="1" thickBot="1">
      <c r="B433" s="781" t="s">
        <v>657</v>
      </c>
      <c r="C433" s="782"/>
      <c r="D433" s="782"/>
      <c r="E433" s="782"/>
      <c r="F433" s="782"/>
      <c r="G433" s="782"/>
      <c r="H433" s="782"/>
      <c r="I433" s="782"/>
      <c r="J433" s="782"/>
      <c r="K433" s="782"/>
      <c r="L433" s="782"/>
      <c r="M433" s="782"/>
      <c r="N433" s="782"/>
      <c r="O433" s="782"/>
      <c r="P433" s="782"/>
      <c r="Q433" s="782"/>
      <c r="R433" s="782"/>
      <c r="S433" s="782"/>
      <c r="T433" s="782"/>
      <c r="U433" s="782"/>
      <c r="V433" s="782"/>
      <c r="W433" s="782"/>
      <c r="X433" s="782"/>
      <c r="Y433" s="782"/>
      <c r="Z433" s="229"/>
      <c r="AA433" s="229"/>
      <c r="AB433" s="229"/>
      <c r="AC433" s="229"/>
      <c r="AD433" s="229"/>
      <c r="AE433" s="229"/>
      <c r="AF433" s="229"/>
      <c r="AG433" s="229"/>
      <c r="AH433" s="229"/>
      <c r="AI433" s="229"/>
      <c r="AJ433" s="229"/>
      <c r="AK433" s="229"/>
      <c r="AL433" s="229"/>
      <c r="AM433" s="229"/>
      <c r="AN433" s="229"/>
      <c r="AO433" s="229"/>
      <c r="AP433" s="229"/>
      <c r="AQ433" s="229"/>
      <c r="AR433" s="229"/>
      <c r="AS433" s="229"/>
      <c r="AT433" s="229"/>
      <c r="AU433" s="229"/>
      <c r="AV433" s="229"/>
      <c r="AW433" s="229"/>
      <c r="AX433" s="229"/>
      <c r="AY433" s="229"/>
      <c r="AZ433" s="229"/>
    </row>
    <row r="434" spans="2:52" ht="82.5" customHeight="1">
      <c r="B434" s="787" t="s">
        <v>400</v>
      </c>
      <c r="C434" s="783" t="s">
        <v>401</v>
      </c>
      <c r="D434" s="784"/>
      <c r="E434" s="783" t="s">
        <v>402</v>
      </c>
      <c r="F434" s="784"/>
      <c r="G434" s="783" t="s">
        <v>403</v>
      </c>
      <c r="H434" s="784"/>
      <c r="I434" s="783" t="s">
        <v>404</v>
      </c>
      <c r="J434" s="784"/>
      <c r="K434" s="783" t="s">
        <v>437</v>
      </c>
      <c r="L434" s="784"/>
      <c r="M434" s="783" t="s">
        <v>436</v>
      </c>
      <c r="N434" s="784"/>
      <c r="O434" s="783" t="s">
        <v>429</v>
      </c>
      <c r="P434" s="784"/>
      <c r="Q434" s="783" t="s">
        <v>426</v>
      </c>
      <c r="R434" s="784"/>
      <c r="S434" s="783" t="s">
        <v>427</v>
      </c>
      <c r="T434" s="784"/>
      <c r="U434" s="783" t="s">
        <v>428</v>
      </c>
      <c r="V434" s="784"/>
      <c r="W434" s="783" t="s">
        <v>406</v>
      </c>
      <c r="X434" s="784"/>
      <c r="Y434" s="783" t="s">
        <v>407</v>
      </c>
      <c r="Z434" s="784"/>
      <c r="AA434" s="783" t="s">
        <v>408</v>
      </c>
      <c r="AB434" s="784"/>
      <c r="AC434" s="783" t="s">
        <v>409</v>
      </c>
      <c r="AD434" s="784"/>
      <c r="AE434" s="783" t="s">
        <v>410</v>
      </c>
      <c r="AF434" s="784"/>
      <c r="AG434" s="783" t="s">
        <v>411</v>
      </c>
      <c r="AH434" s="784"/>
      <c r="AI434" s="783" t="s">
        <v>412</v>
      </c>
      <c r="AJ434" s="784"/>
      <c r="AK434" s="783" t="s">
        <v>685</v>
      </c>
      <c r="AL434" s="784"/>
      <c r="AM434" s="783" t="s">
        <v>413</v>
      </c>
      <c r="AN434" s="784"/>
      <c r="AO434" s="783" t="s">
        <v>686</v>
      </c>
      <c r="AP434" s="784"/>
      <c r="AQ434" s="783" t="s">
        <v>688</v>
      </c>
      <c r="AR434" s="784"/>
      <c r="AS434" s="783" t="s">
        <v>689</v>
      </c>
      <c r="AT434" s="784"/>
      <c r="AU434" s="783" t="s">
        <v>414</v>
      </c>
      <c r="AV434" s="784"/>
      <c r="AW434" s="783" t="s">
        <v>415</v>
      </c>
      <c r="AX434" s="784"/>
      <c r="AY434" s="783" t="s">
        <v>416</v>
      </c>
      <c r="AZ434" s="789"/>
    </row>
    <row r="435" spans="2:52" ht="60.75" thickBot="1">
      <c r="B435" s="788"/>
      <c r="C435" s="235" t="s">
        <v>417</v>
      </c>
      <c r="D435" s="235" t="s">
        <v>418</v>
      </c>
      <c r="E435" s="235" t="s">
        <v>417</v>
      </c>
      <c r="F435" s="235" t="s">
        <v>419</v>
      </c>
      <c r="G435" s="235" t="s">
        <v>417</v>
      </c>
      <c r="H435" s="235" t="s">
        <v>419</v>
      </c>
      <c r="I435" s="235" t="s">
        <v>417</v>
      </c>
      <c r="J435" s="235" t="s">
        <v>419</v>
      </c>
      <c r="K435" s="235" t="s">
        <v>417</v>
      </c>
      <c r="L435" s="235" t="s">
        <v>420</v>
      </c>
      <c r="M435" s="235" t="s">
        <v>417</v>
      </c>
      <c r="N435" s="235" t="s">
        <v>420</v>
      </c>
      <c r="O435" s="235" t="s">
        <v>417</v>
      </c>
      <c r="P435" s="235" t="s">
        <v>420</v>
      </c>
      <c r="Q435" s="235" t="s">
        <v>417</v>
      </c>
      <c r="R435" s="235" t="s">
        <v>421</v>
      </c>
      <c r="S435" s="235" t="s">
        <v>417</v>
      </c>
      <c r="T435" s="235" t="s">
        <v>421</v>
      </c>
      <c r="U435" s="235" t="s">
        <v>417</v>
      </c>
      <c r="V435" s="235" t="s">
        <v>421</v>
      </c>
      <c r="W435" s="235" t="s">
        <v>417</v>
      </c>
      <c r="X435" s="235" t="s">
        <v>421</v>
      </c>
      <c r="Y435" s="235" t="s">
        <v>417</v>
      </c>
      <c r="Z435" s="235" t="s">
        <v>422</v>
      </c>
      <c r="AA435" s="235" t="s">
        <v>423</v>
      </c>
      <c r="AB435" s="235" t="s">
        <v>422</v>
      </c>
      <c r="AC435" s="235" t="s">
        <v>417</v>
      </c>
      <c r="AD435" s="235" t="s">
        <v>422</v>
      </c>
      <c r="AE435" s="235" t="s">
        <v>417</v>
      </c>
      <c r="AF435" s="235" t="s">
        <v>422</v>
      </c>
      <c r="AG435" s="235" t="s">
        <v>417</v>
      </c>
      <c r="AH435" s="235" t="s">
        <v>422</v>
      </c>
      <c r="AI435" s="235" t="s">
        <v>417</v>
      </c>
      <c r="AJ435" s="235" t="s">
        <v>422</v>
      </c>
      <c r="AK435" s="236" t="s">
        <v>423</v>
      </c>
      <c r="AL435" s="235" t="s">
        <v>424</v>
      </c>
      <c r="AM435" s="236" t="s">
        <v>423</v>
      </c>
      <c r="AN435" s="235" t="s">
        <v>425</v>
      </c>
      <c r="AO435" s="236" t="s">
        <v>423</v>
      </c>
      <c r="AP435" s="235" t="s">
        <v>422</v>
      </c>
      <c r="AQ435" s="235" t="s">
        <v>423</v>
      </c>
      <c r="AR435" s="235" t="s">
        <v>425</v>
      </c>
      <c r="AS435" s="235" t="s">
        <v>423</v>
      </c>
      <c r="AT435" s="235" t="s">
        <v>425</v>
      </c>
      <c r="AU435" s="235" t="s">
        <v>423</v>
      </c>
      <c r="AV435" s="235" t="s">
        <v>422</v>
      </c>
      <c r="AW435" s="235" t="s">
        <v>423</v>
      </c>
      <c r="AX435" s="235" t="s">
        <v>422</v>
      </c>
      <c r="AY435" s="235" t="s">
        <v>423</v>
      </c>
      <c r="AZ435" s="237" t="s">
        <v>422</v>
      </c>
    </row>
    <row r="436" spans="2:52" ht="13.5" thickBot="1">
      <c r="B436" s="231" t="s">
        <v>152</v>
      </c>
      <c r="C436" s="238">
        <v>27624</v>
      </c>
      <c r="D436" s="239">
        <v>4.3847688647124841</v>
      </c>
      <c r="E436" s="238">
        <v>733</v>
      </c>
      <c r="F436" s="239">
        <v>9.8577153769601118</v>
      </c>
      <c r="G436" s="238">
        <v>479</v>
      </c>
      <c r="H436" s="239">
        <v>6.4418085478361435</v>
      </c>
      <c r="I436" s="238">
        <v>1201</v>
      </c>
      <c r="J436" s="239">
        <v>16.151590951881438</v>
      </c>
      <c r="K436" s="238">
        <v>22</v>
      </c>
      <c r="L436" s="239">
        <v>29.586594582963503</v>
      </c>
      <c r="M436" s="238">
        <v>13</v>
      </c>
      <c r="N436" s="239">
        <v>17.482987708114795</v>
      </c>
      <c r="O436" s="238">
        <v>35</v>
      </c>
      <c r="P436" s="239">
        <v>47.069582291078298</v>
      </c>
      <c r="Q436" s="238">
        <v>58</v>
      </c>
      <c r="R436" s="239">
        <v>11.056000548987614</v>
      </c>
      <c r="S436" s="238">
        <v>11</v>
      </c>
      <c r="T436" s="239">
        <v>2.0968276903252372</v>
      </c>
      <c r="U436" s="238">
        <v>9</v>
      </c>
      <c r="V436" s="239">
        <v>1.7155862920842848</v>
      </c>
      <c r="W436" s="238">
        <v>892</v>
      </c>
      <c r="X436" s="239">
        <v>170.03366361546466</v>
      </c>
      <c r="Y436" s="238">
        <v>106</v>
      </c>
      <c r="Z436" s="239">
        <v>1.6825423532418307</v>
      </c>
      <c r="AA436" s="238">
        <v>145</v>
      </c>
      <c r="AB436" s="239">
        <v>2.3015909549062776</v>
      </c>
      <c r="AC436" s="238">
        <v>3</v>
      </c>
      <c r="AD436" s="239">
        <v>4.7619123204957467E-2</v>
      </c>
      <c r="AE436" s="238">
        <v>3875</v>
      </c>
      <c r="AF436" s="239">
        <v>61.508034139736722</v>
      </c>
      <c r="AG436" s="238">
        <v>251</v>
      </c>
      <c r="AH436" s="239">
        <v>3.9841333081481083</v>
      </c>
      <c r="AI436" s="238">
        <v>12</v>
      </c>
      <c r="AJ436" s="239">
        <v>0.19047649281982987</v>
      </c>
      <c r="AK436" s="238">
        <v>337</v>
      </c>
      <c r="AL436" s="239">
        <v>10.948625281512872</v>
      </c>
      <c r="AM436" s="238">
        <v>409</v>
      </c>
      <c r="AN436" s="239">
        <v>12.694065570900857</v>
      </c>
      <c r="AO436" s="238">
        <v>1011</v>
      </c>
      <c r="AP436" s="239">
        <v>16.047644520070669</v>
      </c>
      <c r="AQ436" s="238">
        <v>159</v>
      </c>
      <c r="AR436" s="239">
        <v>4.9348567867316291</v>
      </c>
      <c r="AS436" s="238">
        <v>217</v>
      </c>
      <c r="AT436" s="239">
        <v>6.7349932246588891</v>
      </c>
      <c r="AU436" s="238">
        <v>2381</v>
      </c>
      <c r="AV436" s="239">
        <v>37.793710783667912</v>
      </c>
      <c r="AW436" s="238">
        <v>311</v>
      </c>
      <c r="AX436" s="239">
        <v>4.9365157722472572</v>
      </c>
      <c r="AY436" s="238">
        <v>871</v>
      </c>
      <c r="AZ436" s="240">
        <v>13.825418770505983</v>
      </c>
    </row>
    <row r="437" spans="2:52">
      <c r="B437" s="247" t="s">
        <v>298</v>
      </c>
      <c r="C437" s="242">
        <v>159</v>
      </c>
      <c r="D437" s="243">
        <v>5.460727410104063</v>
      </c>
      <c r="E437" s="242">
        <v>3</v>
      </c>
      <c r="F437" s="243">
        <v>11.811023622047244</v>
      </c>
      <c r="G437" s="242">
        <v>3</v>
      </c>
      <c r="H437" s="243">
        <v>11.811023622047244</v>
      </c>
      <c r="I437" s="242">
        <v>8</v>
      </c>
      <c r="J437" s="243">
        <v>31.496062992125985</v>
      </c>
      <c r="K437" s="242">
        <v>0</v>
      </c>
      <c r="L437" s="243">
        <v>0</v>
      </c>
      <c r="M437" s="242">
        <v>0</v>
      </c>
      <c r="N437" s="243">
        <v>0</v>
      </c>
      <c r="O437" s="242">
        <v>0</v>
      </c>
      <c r="P437" s="243">
        <v>0</v>
      </c>
      <c r="Q437" s="242">
        <v>0</v>
      </c>
      <c r="R437" s="243">
        <v>0</v>
      </c>
      <c r="S437" s="242">
        <v>0</v>
      </c>
      <c r="T437" s="243">
        <v>0</v>
      </c>
      <c r="U437" s="242">
        <v>0</v>
      </c>
      <c r="V437" s="243">
        <v>0</v>
      </c>
      <c r="W437" s="242">
        <v>4</v>
      </c>
      <c r="X437" s="243">
        <v>143.16392269148173</v>
      </c>
      <c r="Y437" s="242">
        <v>0</v>
      </c>
      <c r="Z437" s="243">
        <v>0</v>
      </c>
      <c r="AA437" s="242">
        <v>0</v>
      </c>
      <c r="AB437" s="243">
        <v>0</v>
      </c>
      <c r="AC437" s="242">
        <v>0</v>
      </c>
      <c r="AD437" s="243">
        <v>0</v>
      </c>
      <c r="AE437" s="242">
        <v>21</v>
      </c>
      <c r="AF437" s="243">
        <v>72.122814850431013</v>
      </c>
      <c r="AG437" s="242">
        <v>2</v>
      </c>
      <c r="AH437" s="243">
        <v>6.8688395095648582</v>
      </c>
      <c r="AI437" s="242">
        <v>0</v>
      </c>
      <c r="AJ437" s="243">
        <v>0</v>
      </c>
      <c r="AK437" s="242">
        <v>1</v>
      </c>
      <c r="AL437" s="243">
        <v>6.7939398056933218</v>
      </c>
      <c r="AM437" s="242">
        <v>1</v>
      </c>
      <c r="AN437" s="243">
        <v>6.9454090845950827</v>
      </c>
      <c r="AO437" s="242">
        <v>4</v>
      </c>
      <c r="AP437" s="243">
        <v>13.737679019129716</v>
      </c>
      <c r="AQ437" s="242">
        <v>1</v>
      </c>
      <c r="AR437" s="243">
        <v>6.9454090845950827</v>
      </c>
      <c r="AS437" s="242">
        <v>1</v>
      </c>
      <c r="AT437" s="243">
        <v>6.9454090845950827</v>
      </c>
      <c r="AU437" s="242">
        <v>23</v>
      </c>
      <c r="AV437" s="243">
        <v>78.991654359995877</v>
      </c>
      <c r="AW437" s="242">
        <v>3</v>
      </c>
      <c r="AX437" s="243">
        <v>10.303259264347288</v>
      </c>
      <c r="AY437" s="242">
        <v>2</v>
      </c>
      <c r="AZ437" s="248">
        <v>6.8688395095648582</v>
      </c>
    </row>
    <row r="438" spans="2:52">
      <c r="B438" s="247" t="s">
        <v>299</v>
      </c>
      <c r="C438" s="242">
        <v>210</v>
      </c>
      <c r="D438" s="243">
        <v>4.6672889718629147</v>
      </c>
      <c r="E438" s="242">
        <v>3</v>
      </c>
      <c r="F438" s="243">
        <v>5.7361376673040159</v>
      </c>
      <c r="G438" s="242">
        <v>0</v>
      </c>
      <c r="H438" s="243">
        <v>0</v>
      </c>
      <c r="I438" s="242">
        <v>3</v>
      </c>
      <c r="J438" s="243">
        <v>5.7361376673040159</v>
      </c>
      <c r="K438" s="242">
        <v>0</v>
      </c>
      <c r="L438" s="243">
        <v>0</v>
      </c>
      <c r="M438" s="242">
        <v>0</v>
      </c>
      <c r="N438" s="243">
        <v>0</v>
      </c>
      <c r="O438" s="242">
        <v>0</v>
      </c>
      <c r="P438" s="243">
        <v>0</v>
      </c>
      <c r="Q438" s="242">
        <v>0</v>
      </c>
      <c r="R438" s="243">
        <v>0</v>
      </c>
      <c r="S438" s="242">
        <v>0</v>
      </c>
      <c r="T438" s="243">
        <v>0</v>
      </c>
      <c r="U438" s="242">
        <v>0</v>
      </c>
      <c r="V438" s="243">
        <v>0</v>
      </c>
      <c r="W438" s="242">
        <v>4</v>
      </c>
      <c r="X438" s="243">
        <v>92.293493308721736</v>
      </c>
      <c r="Y438" s="242">
        <v>0</v>
      </c>
      <c r="Z438" s="243">
        <v>0</v>
      </c>
      <c r="AA438" s="242">
        <v>0</v>
      </c>
      <c r="AB438" s="243">
        <v>0</v>
      </c>
      <c r="AC438" s="242">
        <v>0</v>
      </c>
      <c r="AD438" s="243">
        <v>0</v>
      </c>
      <c r="AE438" s="242">
        <v>33</v>
      </c>
      <c r="AF438" s="243">
        <v>73.343112414988667</v>
      </c>
      <c r="AG438" s="242">
        <v>4</v>
      </c>
      <c r="AH438" s="243">
        <v>8.8900742321198383</v>
      </c>
      <c r="AI438" s="242">
        <v>0</v>
      </c>
      <c r="AJ438" s="243">
        <v>0</v>
      </c>
      <c r="AK438" s="242">
        <v>2</v>
      </c>
      <c r="AL438" s="243">
        <v>8.7145969498910674</v>
      </c>
      <c r="AM438" s="242">
        <v>2</v>
      </c>
      <c r="AN438" s="243">
        <v>9.0727635637815283</v>
      </c>
      <c r="AO438" s="242">
        <v>9</v>
      </c>
      <c r="AP438" s="243">
        <v>20.002667022269637</v>
      </c>
      <c r="AQ438" s="242">
        <v>0</v>
      </c>
      <c r="AR438" s="243">
        <v>0</v>
      </c>
      <c r="AS438" s="242">
        <v>0</v>
      </c>
      <c r="AT438" s="243">
        <v>0</v>
      </c>
      <c r="AU438" s="242">
        <v>30</v>
      </c>
      <c r="AV438" s="243">
        <v>66.675556740898784</v>
      </c>
      <c r="AW438" s="242">
        <v>4</v>
      </c>
      <c r="AX438" s="243">
        <v>8.8900742321198383</v>
      </c>
      <c r="AY438" s="242">
        <v>6</v>
      </c>
      <c r="AZ438" s="248">
        <v>13.335111348179758</v>
      </c>
    </row>
    <row r="439" spans="2:52">
      <c r="B439" s="247" t="s">
        <v>300</v>
      </c>
      <c r="C439" s="242">
        <v>36</v>
      </c>
      <c r="D439" s="243">
        <v>4.1474654377880187</v>
      </c>
      <c r="E439" s="242">
        <v>0</v>
      </c>
      <c r="F439" s="243">
        <v>0</v>
      </c>
      <c r="G439" s="242">
        <v>0</v>
      </c>
      <c r="H439" s="243">
        <v>0</v>
      </c>
      <c r="I439" s="242">
        <v>0</v>
      </c>
      <c r="J439" s="243">
        <v>0</v>
      </c>
      <c r="K439" s="242">
        <v>0</v>
      </c>
      <c r="L439" s="243">
        <v>0</v>
      </c>
      <c r="M439" s="242">
        <v>0</v>
      </c>
      <c r="N439" s="243">
        <v>0</v>
      </c>
      <c r="O439" s="242">
        <v>0</v>
      </c>
      <c r="P439" s="243">
        <v>0</v>
      </c>
      <c r="Q439" s="242">
        <v>0</v>
      </c>
      <c r="R439" s="243">
        <v>0</v>
      </c>
      <c r="S439" s="242">
        <v>0</v>
      </c>
      <c r="T439" s="243">
        <v>0</v>
      </c>
      <c r="U439" s="242">
        <v>0</v>
      </c>
      <c r="V439" s="243">
        <v>0</v>
      </c>
      <c r="W439" s="242">
        <v>0</v>
      </c>
      <c r="X439" s="243">
        <v>0</v>
      </c>
      <c r="Y439" s="242">
        <v>0</v>
      </c>
      <c r="Z439" s="243">
        <v>0</v>
      </c>
      <c r="AA439" s="242">
        <v>0</v>
      </c>
      <c r="AB439" s="243">
        <v>0</v>
      </c>
      <c r="AC439" s="242">
        <v>0</v>
      </c>
      <c r="AD439" s="243">
        <v>0</v>
      </c>
      <c r="AE439" s="242">
        <v>0</v>
      </c>
      <c r="AF439" s="243">
        <v>0</v>
      </c>
      <c r="AG439" s="242">
        <v>1</v>
      </c>
      <c r="AH439" s="243">
        <v>11.52073732718894</v>
      </c>
      <c r="AI439" s="242">
        <v>0</v>
      </c>
      <c r="AJ439" s="243">
        <v>0</v>
      </c>
      <c r="AK439" s="242">
        <v>1</v>
      </c>
      <c r="AL439" s="243">
        <v>22.815423226100844</v>
      </c>
      <c r="AM439" s="242">
        <v>0</v>
      </c>
      <c r="AN439" s="243">
        <v>0</v>
      </c>
      <c r="AO439" s="242">
        <v>1</v>
      </c>
      <c r="AP439" s="243">
        <v>11.52073732718894</v>
      </c>
      <c r="AQ439" s="242">
        <v>0</v>
      </c>
      <c r="AR439" s="243">
        <v>0</v>
      </c>
      <c r="AS439" s="242">
        <v>0</v>
      </c>
      <c r="AT439" s="243">
        <v>0</v>
      </c>
      <c r="AU439" s="242">
        <v>8</v>
      </c>
      <c r="AV439" s="243">
        <v>92.165898617511516</v>
      </c>
      <c r="AW439" s="242">
        <v>0</v>
      </c>
      <c r="AX439" s="243">
        <v>0</v>
      </c>
      <c r="AY439" s="242">
        <v>0</v>
      </c>
      <c r="AZ439" s="248">
        <v>0</v>
      </c>
    </row>
    <row r="440" spans="2:52">
      <c r="B440" s="247" t="s">
        <v>301</v>
      </c>
      <c r="C440" s="242">
        <v>35</v>
      </c>
      <c r="D440" s="243">
        <v>3.6892589859808163</v>
      </c>
      <c r="E440" s="242">
        <v>1</v>
      </c>
      <c r="F440" s="243">
        <v>10.204081632653061</v>
      </c>
      <c r="G440" s="242">
        <v>0</v>
      </c>
      <c r="H440" s="243">
        <v>0</v>
      </c>
      <c r="I440" s="242">
        <v>2</v>
      </c>
      <c r="J440" s="243">
        <v>20.408163265306122</v>
      </c>
      <c r="K440" s="242">
        <v>0</v>
      </c>
      <c r="L440" s="243">
        <v>0</v>
      </c>
      <c r="M440" s="242">
        <v>0</v>
      </c>
      <c r="N440" s="243">
        <v>0</v>
      </c>
      <c r="O440" s="242">
        <v>0</v>
      </c>
      <c r="P440" s="243">
        <v>0</v>
      </c>
      <c r="Q440" s="242">
        <v>0</v>
      </c>
      <c r="R440" s="243">
        <v>0</v>
      </c>
      <c r="S440" s="242">
        <v>0</v>
      </c>
      <c r="T440" s="243">
        <v>0</v>
      </c>
      <c r="U440" s="242">
        <v>0</v>
      </c>
      <c r="V440" s="243">
        <v>0</v>
      </c>
      <c r="W440" s="242">
        <v>2</v>
      </c>
      <c r="X440" s="243">
        <v>208.98641588296763</v>
      </c>
      <c r="Y440" s="242">
        <v>0</v>
      </c>
      <c r="Z440" s="243">
        <v>0</v>
      </c>
      <c r="AA440" s="242">
        <v>0</v>
      </c>
      <c r="AB440" s="243">
        <v>0</v>
      </c>
      <c r="AC440" s="242">
        <v>0</v>
      </c>
      <c r="AD440" s="243">
        <v>0</v>
      </c>
      <c r="AE440" s="242">
        <v>5</v>
      </c>
      <c r="AF440" s="243">
        <v>52.703699799725939</v>
      </c>
      <c r="AG440" s="242">
        <v>0</v>
      </c>
      <c r="AH440" s="243">
        <v>0</v>
      </c>
      <c r="AI440" s="242">
        <v>0</v>
      </c>
      <c r="AJ440" s="243">
        <v>0</v>
      </c>
      <c r="AK440" s="242">
        <v>2</v>
      </c>
      <c r="AL440" s="243">
        <v>39.533504645186795</v>
      </c>
      <c r="AM440" s="242">
        <v>0</v>
      </c>
      <c r="AN440" s="243">
        <v>0</v>
      </c>
      <c r="AO440" s="242">
        <v>1</v>
      </c>
      <c r="AP440" s="243">
        <v>10.540739959945189</v>
      </c>
      <c r="AQ440" s="242">
        <v>0</v>
      </c>
      <c r="AR440" s="243">
        <v>0</v>
      </c>
      <c r="AS440" s="242">
        <v>0</v>
      </c>
      <c r="AT440" s="243">
        <v>0</v>
      </c>
      <c r="AU440" s="242">
        <v>1</v>
      </c>
      <c r="AV440" s="243">
        <v>10.540739959945189</v>
      </c>
      <c r="AW440" s="242">
        <v>0</v>
      </c>
      <c r="AX440" s="243">
        <v>0</v>
      </c>
      <c r="AY440" s="242">
        <v>1</v>
      </c>
      <c r="AZ440" s="248">
        <v>10.540739959945189</v>
      </c>
    </row>
    <row r="441" spans="2:52">
      <c r="B441" s="247" t="s">
        <v>302</v>
      </c>
      <c r="C441" s="242">
        <v>89</v>
      </c>
      <c r="D441" s="243">
        <v>5.1122982365443157</v>
      </c>
      <c r="E441" s="242">
        <v>9</v>
      </c>
      <c r="F441" s="243">
        <v>37.815126050420169</v>
      </c>
      <c r="G441" s="242">
        <v>6</v>
      </c>
      <c r="H441" s="243">
        <v>25.210084033613445</v>
      </c>
      <c r="I441" s="242">
        <v>9</v>
      </c>
      <c r="J441" s="243">
        <v>37.815126050420169</v>
      </c>
      <c r="K441" s="242">
        <v>0</v>
      </c>
      <c r="L441" s="243">
        <v>0</v>
      </c>
      <c r="M441" s="242">
        <v>0</v>
      </c>
      <c r="N441" s="243">
        <v>0</v>
      </c>
      <c r="O441" s="242">
        <v>0</v>
      </c>
      <c r="P441" s="243">
        <v>0</v>
      </c>
      <c r="Q441" s="242">
        <v>1</v>
      </c>
      <c r="R441" s="243">
        <v>54.318305268875605</v>
      </c>
      <c r="S441" s="242">
        <v>0</v>
      </c>
      <c r="T441" s="243">
        <v>0</v>
      </c>
      <c r="U441" s="242">
        <v>0</v>
      </c>
      <c r="V441" s="243">
        <v>0</v>
      </c>
      <c r="W441" s="242">
        <v>9</v>
      </c>
      <c r="X441" s="243">
        <v>488.86474741988047</v>
      </c>
      <c r="Y441" s="242">
        <v>0</v>
      </c>
      <c r="Z441" s="243">
        <v>0</v>
      </c>
      <c r="AA441" s="242">
        <v>0</v>
      </c>
      <c r="AB441" s="243">
        <v>0</v>
      </c>
      <c r="AC441" s="242">
        <v>0</v>
      </c>
      <c r="AD441" s="243">
        <v>0</v>
      </c>
      <c r="AE441" s="242">
        <v>7</v>
      </c>
      <c r="AF441" s="243">
        <v>40.209087253719339</v>
      </c>
      <c r="AG441" s="242">
        <v>0</v>
      </c>
      <c r="AH441" s="243">
        <v>0</v>
      </c>
      <c r="AI441" s="242">
        <v>0</v>
      </c>
      <c r="AJ441" s="243">
        <v>0</v>
      </c>
      <c r="AK441" s="242">
        <v>1</v>
      </c>
      <c r="AL441" s="243">
        <v>11.217049915872126</v>
      </c>
      <c r="AM441" s="242">
        <v>0</v>
      </c>
      <c r="AN441" s="243">
        <v>0</v>
      </c>
      <c r="AO441" s="242">
        <v>6</v>
      </c>
      <c r="AP441" s="243">
        <v>34.46493193175943</v>
      </c>
      <c r="AQ441" s="242">
        <v>0</v>
      </c>
      <c r="AR441" s="243">
        <v>0</v>
      </c>
      <c r="AS441" s="242">
        <v>0</v>
      </c>
      <c r="AT441" s="243">
        <v>0</v>
      </c>
      <c r="AU441" s="242">
        <v>9</v>
      </c>
      <c r="AV441" s="243">
        <v>51.697397897639149</v>
      </c>
      <c r="AW441" s="242">
        <v>2</v>
      </c>
      <c r="AX441" s="243">
        <v>11.488310643919812</v>
      </c>
      <c r="AY441" s="242">
        <v>7</v>
      </c>
      <c r="AZ441" s="248">
        <v>40.209087253719339</v>
      </c>
    </row>
    <row r="442" spans="2:52">
      <c r="B442" s="247" t="s">
        <v>303</v>
      </c>
      <c r="C442" s="242">
        <v>21</v>
      </c>
      <c r="D442" s="243">
        <v>3.8924930491195551</v>
      </c>
      <c r="E442" s="242">
        <v>0</v>
      </c>
      <c r="F442" s="243">
        <v>0</v>
      </c>
      <c r="G442" s="242">
        <v>0</v>
      </c>
      <c r="H442" s="243">
        <v>0</v>
      </c>
      <c r="I442" s="242">
        <v>2</v>
      </c>
      <c r="J442" s="243">
        <v>60.606060606060609</v>
      </c>
      <c r="K442" s="242">
        <v>0</v>
      </c>
      <c r="L442" s="243">
        <v>0</v>
      </c>
      <c r="M442" s="242">
        <v>0</v>
      </c>
      <c r="N442" s="243">
        <v>0</v>
      </c>
      <c r="O442" s="242">
        <v>0</v>
      </c>
      <c r="P442" s="243">
        <v>0</v>
      </c>
      <c r="Q442" s="242">
        <v>0</v>
      </c>
      <c r="R442" s="243">
        <v>0</v>
      </c>
      <c r="S442" s="242">
        <v>0</v>
      </c>
      <c r="T442" s="243">
        <v>0</v>
      </c>
      <c r="U442" s="242">
        <v>0</v>
      </c>
      <c r="V442" s="243">
        <v>0</v>
      </c>
      <c r="W442" s="242">
        <v>0</v>
      </c>
      <c r="X442" s="243">
        <v>0</v>
      </c>
      <c r="Y442" s="242">
        <v>1</v>
      </c>
      <c r="Z442" s="243">
        <v>18.535681186283597</v>
      </c>
      <c r="AA442" s="242">
        <v>1</v>
      </c>
      <c r="AB442" s="243">
        <v>18.535681186283597</v>
      </c>
      <c r="AC442" s="242">
        <v>0</v>
      </c>
      <c r="AD442" s="243">
        <v>0</v>
      </c>
      <c r="AE442" s="242">
        <v>3</v>
      </c>
      <c r="AF442" s="243">
        <v>55.607043558850783</v>
      </c>
      <c r="AG442" s="242">
        <v>0</v>
      </c>
      <c r="AH442" s="243">
        <v>0</v>
      </c>
      <c r="AI442" s="242">
        <v>0</v>
      </c>
      <c r="AJ442" s="243">
        <v>0</v>
      </c>
      <c r="AK442" s="242">
        <v>0</v>
      </c>
      <c r="AL442" s="243">
        <v>0</v>
      </c>
      <c r="AM442" s="242">
        <v>0</v>
      </c>
      <c r="AN442" s="243">
        <v>0</v>
      </c>
      <c r="AO442" s="242">
        <v>2</v>
      </c>
      <c r="AP442" s="243">
        <v>37.071362372567194</v>
      </c>
      <c r="AQ442" s="242">
        <v>0</v>
      </c>
      <c r="AR442" s="243">
        <v>0</v>
      </c>
      <c r="AS442" s="242">
        <v>0</v>
      </c>
      <c r="AT442" s="243">
        <v>0</v>
      </c>
      <c r="AU442" s="242">
        <v>3</v>
      </c>
      <c r="AV442" s="243">
        <v>55.607043558850783</v>
      </c>
      <c r="AW442" s="242">
        <v>0</v>
      </c>
      <c r="AX442" s="243">
        <v>0</v>
      </c>
      <c r="AY442" s="242">
        <v>2</v>
      </c>
      <c r="AZ442" s="248">
        <v>37.071362372567194</v>
      </c>
    </row>
    <row r="443" spans="2:52">
      <c r="B443" s="247" t="s">
        <v>304</v>
      </c>
      <c r="C443" s="242">
        <v>144</v>
      </c>
      <c r="D443" s="243">
        <v>5.2679714651545639</v>
      </c>
      <c r="E443" s="242">
        <v>6</v>
      </c>
      <c r="F443" s="243">
        <v>15.267175572519083</v>
      </c>
      <c r="G443" s="242">
        <v>4</v>
      </c>
      <c r="H443" s="243">
        <v>10.178117048346056</v>
      </c>
      <c r="I443" s="242">
        <v>9</v>
      </c>
      <c r="J443" s="243">
        <v>22.900763358778626</v>
      </c>
      <c r="K443" s="242">
        <v>0</v>
      </c>
      <c r="L443" s="243">
        <v>0</v>
      </c>
      <c r="M443" s="242">
        <v>0</v>
      </c>
      <c r="N443" s="243">
        <v>0</v>
      </c>
      <c r="O443" s="242">
        <v>0</v>
      </c>
      <c r="P443" s="243">
        <v>0</v>
      </c>
      <c r="Q443" s="242">
        <v>0</v>
      </c>
      <c r="R443" s="243">
        <v>0</v>
      </c>
      <c r="S443" s="242">
        <v>0</v>
      </c>
      <c r="T443" s="243">
        <v>0</v>
      </c>
      <c r="U443" s="242">
        <v>0</v>
      </c>
      <c r="V443" s="243">
        <v>0</v>
      </c>
      <c r="W443" s="242">
        <v>6</v>
      </c>
      <c r="X443" s="243">
        <v>222.05773501110286</v>
      </c>
      <c r="Y443" s="242">
        <v>0</v>
      </c>
      <c r="Z443" s="243">
        <v>0</v>
      </c>
      <c r="AA443" s="242">
        <v>0</v>
      </c>
      <c r="AB443" s="243">
        <v>0</v>
      </c>
      <c r="AC443" s="242">
        <v>0</v>
      </c>
      <c r="AD443" s="243">
        <v>0</v>
      </c>
      <c r="AE443" s="242">
        <v>17</v>
      </c>
      <c r="AF443" s="243">
        <v>62.191329796963601</v>
      </c>
      <c r="AG443" s="242">
        <v>1</v>
      </c>
      <c r="AH443" s="243">
        <v>3.6583135174684474</v>
      </c>
      <c r="AI443" s="242">
        <v>0</v>
      </c>
      <c r="AJ443" s="243">
        <v>0</v>
      </c>
      <c r="AK443" s="242">
        <v>1</v>
      </c>
      <c r="AL443" s="243">
        <v>7.2046109510086458</v>
      </c>
      <c r="AM443" s="242">
        <v>3</v>
      </c>
      <c r="AN443" s="243">
        <v>22.296544035674472</v>
      </c>
      <c r="AO443" s="242">
        <v>4</v>
      </c>
      <c r="AP443" s="243">
        <v>14.633254069873789</v>
      </c>
      <c r="AQ443" s="242">
        <v>2</v>
      </c>
      <c r="AR443" s="243">
        <v>14.864362690449648</v>
      </c>
      <c r="AS443" s="242">
        <v>3</v>
      </c>
      <c r="AT443" s="243">
        <v>22.296544035674472</v>
      </c>
      <c r="AU443" s="242">
        <v>25</v>
      </c>
      <c r="AV443" s="243">
        <v>91.457837936711172</v>
      </c>
      <c r="AW443" s="242">
        <v>1</v>
      </c>
      <c r="AX443" s="243">
        <v>3.6583135174684474</v>
      </c>
      <c r="AY443" s="242">
        <v>3</v>
      </c>
      <c r="AZ443" s="248">
        <v>10.974940552405341</v>
      </c>
    </row>
    <row r="444" spans="2:52">
      <c r="B444" s="247" t="s">
        <v>305</v>
      </c>
      <c r="C444" s="242">
        <v>84</v>
      </c>
      <c r="D444" s="243">
        <v>4.0301300196708727</v>
      </c>
      <c r="E444" s="242">
        <v>0</v>
      </c>
      <c r="F444" s="243">
        <v>0</v>
      </c>
      <c r="G444" s="242">
        <v>0</v>
      </c>
      <c r="H444" s="243">
        <v>0</v>
      </c>
      <c r="I444" s="242">
        <v>3</v>
      </c>
      <c r="J444" s="243">
        <v>14.925373134328359</v>
      </c>
      <c r="K444" s="242">
        <v>0</v>
      </c>
      <c r="L444" s="243">
        <v>0</v>
      </c>
      <c r="M444" s="242">
        <v>0</v>
      </c>
      <c r="N444" s="243">
        <v>0</v>
      </c>
      <c r="O444" s="242">
        <v>0</v>
      </c>
      <c r="P444" s="243">
        <v>0</v>
      </c>
      <c r="Q444" s="242">
        <v>0</v>
      </c>
      <c r="R444" s="243">
        <v>0</v>
      </c>
      <c r="S444" s="242">
        <v>0</v>
      </c>
      <c r="T444" s="243">
        <v>0</v>
      </c>
      <c r="U444" s="242">
        <v>0</v>
      </c>
      <c r="V444" s="243">
        <v>0</v>
      </c>
      <c r="W444" s="242">
        <v>0</v>
      </c>
      <c r="X444" s="243">
        <v>0</v>
      </c>
      <c r="Y444" s="242">
        <v>0</v>
      </c>
      <c r="Z444" s="243">
        <v>0</v>
      </c>
      <c r="AA444" s="242">
        <v>0</v>
      </c>
      <c r="AB444" s="243">
        <v>0</v>
      </c>
      <c r="AC444" s="242">
        <v>0</v>
      </c>
      <c r="AD444" s="243">
        <v>0</v>
      </c>
      <c r="AE444" s="242">
        <v>14</v>
      </c>
      <c r="AF444" s="243">
        <v>67.16883366118121</v>
      </c>
      <c r="AG444" s="242">
        <v>0</v>
      </c>
      <c r="AH444" s="243">
        <v>0</v>
      </c>
      <c r="AI444" s="242">
        <v>0</v>
      </c>
      <c r="AJ444" s="243">
        <v>0</v>
      </c>
      <c r="AK444" s="242">
        <v>0</v>
      </c>
      <c r="AL444" s="243">
        <v>0</v>
      </c>
      <c r="AM444" s="242">
        <v>2</v>
      </c>
      <c r="AN444" s="243">
        <v>19.751135690302192</v>
      </c>
      <c r="AO444" s="242">
        <v>3</v>
      </c>
      <c r="AP444" s="243">
        <v>14.393321498824545</v>
      </c>
      <c r="AQ444" s="242">
        <v>0</v>
      </c>
      <c r="AR444" s="243">
        <v>0</v>
      </c>
      <c r="AS444" s="242">
        <v>1</v>
      </c>
      <c r="AT444" s="243">
        <v>9.875567845151096</v>
      </c>
      <c r="AU444" s="242">
        <v>8</v>
      </c>
      <c r="AV444" s="243">
        <v>38.382190663532121</v>
      </c>
      <c r="AW444" s="242">
        <v>2</v>
      </c>
      <c r="AX444" s="243">
        <v>9.5955476658830303</v>
      </c>
      <c r="AY444" s="242">
        <v>2</v>
      </c>
      <c r="AZ444" s="248">
        <v>9.5955476658830303</v>
      </c>
    </row>
    <row r="445" spans="2:52">
      <c r="B445" s="247" t="s">
        <v>306</v>
      </c>
      <c r="C445" s="242">
        <v>123</v>
      </c>
      <c r="D445" s="243">
        <v>5.637805381124811</v>
      </c>
      <c r="E445" s="242">
        <v>2</v>
      </c>
      <c r="F445" s="243">
        <v>12.738853503184714</v>
      </c>
      <c r="G445" s="242">
        <v>1</v>
      </c>
      <c r="H445" s="243">
        <v>6.369426751592357</v>
      </c>
      <c r="I445" s="242">
        <v>6</v>
      </c>
      <c r="J445" s="243">
        <v>38.216560509554135</v>
      </c>
      <c r="K445" s="242">
        <v>0</v>
      </c>
      <c r="L445" s="243">
        <v>0</v>
      </c>
      <c r="M445" s="242">
        <v>0</v>
      </c>
      <c r="N445" s="243">
        <v>0</v>
      </c>
      <c r="O445" s="242">
        <v>0</v>
      </c>
      <c r="P445" s="243">
        <v>0</v>
      </c>
      <c r="Q445" s="242">
        <v>0</v>
      </c>
      <c r="R445" s="243">
        <v>0</v>
      </c>
      <c r="S445" s="242">
        <v>0</v>
      </c>
      <c r="T445" s="243">
        <v>0</v>
      </c>
      <c r="U445" s="242">
        <v>0</v>
      </c>
      <c r="V445" s="243">
        <v>0</v>
      </c>
      <c r="W445" s="242">
        <v>2</v>
      </c>
      <c r="X445" s="243">
        <v>106.04453870625663</v>
      </c>
      <c r="Y445" s="242">
        <v>1</v>
      </c>
      <c r="Z445" s="243">
        <v>4.5835816106705778</v>
      </c>
      <c r="AA445" s="242">
        <v>1</v>
      </c>
      <c r="AB445" s="243">
        <v>4.5835816106705778</v>
      </c>
      <c r="AC445" s="242">
        <v>0</v>
      </c>
      <c r="AD445" s="243">
        <v>0</v>
      </c>
      <c r="AE445" s="242">
        <v>15</v>
      </c>
      <c r="AF445" s="243">
        <v>68.753724160058667</v>
      </c>
      <c r="AG445" s="242">
        <v>2</v>
      </c>
      <c r="AH445" s="243">
        <v>9.1671632213411556</v>
      </c>
      <c r="AI445" s="242">
        <v>0</v>
      </c>
      <c r="AJ445" s="243">
        <v>0</v>
      </c>
      <c r="AK445" s="242">
        <v>1</v>
      </c>
      <c r="AL445" s="243">
        <v>9.0563303749320774</v>
      </c>
      <c r="AM445" s="242">
        <v>0</v>
      </c>
      <c r="AN445" s="243">
        <v>0</v>
      </c>
      <c r="AO445" s="242">
        <v>8</v>
      </c>
      <c r="AP445" s="243">
        <v>36.668652885364622</v>
      </c>
      <c r="AQ445" s="242">
        <v>0</v>
      </c>
      <c r="AR445" s="243">
        <v>0</v>
      </c>
      <c r="AS445" s="242">
        <v>1</v>
      </c>
      <c r="AT445" s="243">
        <v>9.2807424593967518</v>
      </c>
      <c r="AU445" s="242">
        <v>15</v>
      </c>
      <c r="AV445" s="243">
        <v>68.753724160058667</v>
      </c>
      <c r="AW445" s="242">
        <v>0</v>
      </c>
      <c r="AX445" s="243">
        <v>0</v>
      </c>
      <c r="AY445" s="242">
        <v>5</v>
      </c>
      <c r="AZ445" s="248">
        <v>22.917908053352892</v>
      </c>
    </row>
    <row r="446" spans="2:52">
      <c r="B446" s="247" t="s">
        <v>307</v>
      </c>
      <c r="C446" s="242">
        <v>34</v>
      </c>
      <c r="D446" s="243">
        <v>6.997324552377032</v>
      </c>
      <c r="E446" s="242">
        <v>0</v>
      </c>
      <c r="F446" s="243">
        <v>0</v>
      </c>
      <c r="G446" s="242">
        <v>0</v>
      </c>
      <c r="H446" s="243">
        <v>0</v>
      </c>
      <c r="I446" s="242">
        <v>0</v>
      </c>
      <c r="J446" s="243">
        <v>0</v>
      </c>
      <c r="K446" s="242">
        <v>0</v>
      </c>
      <c r="L446" s="243">
        <v>0</v>
      </c>
      <c r="M446" s="242">
        <v>0</v>
      </c>
      <c r="N446" s="243">
        <v>0</v>
      </c>
      <c r="O446" s="242">
        <v>0</v>
      </c>
      <c r="P446" s="243">
        <v>0</v>
      </c>
      <c r="Q446" s="242">
        <v>0</v>
      </c>
      <c r="R446" s="243">
        <v>0</v>
      </c>
      <c r="S446" s="242">
        <v>0</v>
      </c>
      <c r="T446" s="243">
        <v>0</v>
      </c>
      <c r="U446" s="242">
        <v>0</v>
      </c>
      <c r="V446" s="243">
        <v>0</v>
      </c>
      <c r="W446" s="242">
        <v>0</v>
      </c>
      <c r="X446" s="243">
        <v>0</v>
      </c>
      <c r="Y446" s="242">
        <v>0</v>
      </c>
      <c r="Z446" s="243">
        <v>0</v>
      </c>
      <c r="AA446" s="242">
        <v>0</v>
      </c>
      <c r="AB446" s="243">
        <v>0</v>
      </c>
      <c r="AC446" s="242">
        <v>0</v>
      </c>
      <c r="AD446" s="243">
        <v>0</v>
      </c>
      <c r="AE446" s="242">
        <v>0</v>
      </c>
      <c r="AF446" s="243">
        <v>0</v>
      </c>
      <c r="AG446" s="242">
        <v>0</v>
      </c>
      <c r="AH446" s="243">
        <v>0</v>
      </c>
      <c r="AI446" s="242">
        <v>0</v>
      </c>
      <c r="AJ446" s="243">
        <v>0</v>
      </c>
      <c r="AK446" s="242">
        <v>0</v>
      </c>
      <c r="AL446" s="243">
        <v>0</v>
      </c>
      <c r="AM446" s="242">
        <v>0</v>
      </c>
      <c r="AN446" s="243">
        <v>0</v>
      </c>
      <c r="AO446" s="242">
        <v>1</v>
      </c>
      <c r="AP446" s="243">
        <v>20.580366330520683</v>
      </c>
      <c r="AQ446" s="242">
        <v>0</v>
      </c>
      <c r="AR446" s="243">
        <v>0</v>
      </c>
      <c r="AS446" s="242">
        <v>0</v>
      </c>
      <c r="AT446" s="243">
        <v>0</v>
      </c>
      <c r="AU446" s="242">
        <v>4</v>
      </c>
      <c r="AV446" s="243">
        <v>82.32146532208273</v>
      </c>
      <c r="AW446" s="242">
        <v>0</v>
      </c>
      <c r="AX446" s="243">
        <v>0</v>
      </c>
      <c r="AY446" s="242">
        <v>1</v>
      </c>
      <c r="AZ446" s="248">
        <v>20.580366330520683</v>
      </c>
    </row>
    <row r="447" spans="2:52">
      <c r="B447" s="247" t="s">
        <v>308</v>
      </c>
      <c r="C447" s="242">
        <v>70</v>
      </c>
      <c r="D447" s="243">
        <v>5.0359712230215825</v>
      </c>
      <c r="E447" s="242">
        <v>0</v>
      </c>
      <c r="F447" s="243">
        <v>0</v>
      </c>
      <c r="G447" s="242">
        <v>0</v>
      </c>
      <c r="H447" s="243">
        <v>0</v>
      </c>
      <c r="I447" s="242">
        <v>2</v>
      </c>
      <c r="J447" s="243">
        <v>12.121212121212121</v>
      </c>
      <c r="K447" s="242">
        <v>0</v>
      </c>
      <c r="L447" s="243">
        <v>0</v>
      </c>
      <c r="M447" s="242">
        <v>0</v>
      </c>
      <c r="N447" s="243">
        <v>0</v>
      </c>
      <c r="O447" s="242">
        <v>0</v>
      </c>
      <c r="P447" s="243">
        <v>0</v>
      </c>
      <c r="Q447" s="242">
        <v>0</v>
      </c>
      <c r="R447" s="243">
        <v>0</v>
      </c>
      <c r="S447" s="242">
        <v>0</v>
      </c>
      <c r="T447" s="243">
        <v>0</v>
      </c>
      <c r="U447" s="242">
        <v>0</v>
      </c>
      <c r="V447" s="243">
        <v>0</v>
      </c>
      <c r="W447" s="242">
        <v>0</v>
      </c>
      <c r="X447" s="243">
        <v>0</v>
      </c>
      <c r="Y447" s="242">
        <v>0</v>
      </c>
      <c r="Z447" s="243">
        <v>0</v>
      </c>
      <c r="AA447" s="242">
        <v>0</v>
      </c>
      <c r="AB447" s="243">
        <v>0</v>
      </c>
      <c r="AC447" s="242">
        <v>0</v>
      </c>
      <c r="AD447" s="243">
        <v>0</v>
      </c>
      <c r="AE447" s="242">
        <v>18</v>
      </c>
      <c r="AF447" s="243">
        <v>129.49640287769785</v>
      </c>
      <c r="AG447" s="242">
        <v>0</v>
      </c>
      <c r="AH447" s="243">
        <v>0</v>
      </c>
      <c r="AI447" s="242">
        <v>0</v>
      </c>
      <c r="AJ447" s="243">
        <v>0</v>
      </c>
      <c r="AK447" s="242">
        <v>1</v>
      </c>
      <c r="AL447" s="243">
        <v>14.267370523612499</v>
      </c>
      <c r="AM447" s="242">
        <v>0</v>
      </c>
      <c r="AN447" s="243">
        <v>0</v>
      </c>
      <c r="AO447" s="242">
        <v>2</v>
      </c>
      <c r="AP447" s="243">
        <v>14.388489208633093</v>
      </c>
      <c r="AQ447" s="242">
        <v>0</v>
      </c>
      <c r="AR447" s="243">
        <v>0</v>
      </c>
      <c r="AS447" s="242">
        <v>0</v>
      </c>
      <c r="AT447" s="243">
        <v>0</v>
      </c>
      <c r="AU447" s="242">
        <v>2</v>
      </c>
      <c r="AV447" s="243">
        <v>14.388489208633093</v>
      </c>
      <c r="AW447" s="242">
        <v>2</v>
      </c>
      <c r="AX447" s="243">
        <v>14.388489208633093</v>
      </c>
      <c r="AY447" s="242">
        <v>1</v>
      </c>
      <c r="AZ447" s="248">
        <v>7.1942446043165464</v>
      </c>
    </row>
    <row r="448" spans="2:52">
      <c r="B448" s="247" t="s">
        <v>309</v>
      </c>
      <c r="C448" s="242">
        <v>59</v>
      </c>
      <c r="D448" s="243">
        <v>4.8167197322230386</v>
      </c>
      <c r="E448" s="242">
        <v>3</v>
      </c>
      <c r="F448" s="243">
        <v>25.862068965517242</v>
      </c>
      <c r="G448" s="242">
        <v>2</v>
      </c>
      <c r="H448" s="243">
        <v>17.241379310344826</v>
      </c>
      <c r="I448" s="242">
        <v>2</v>
      </c>
      <c r="J448" s="243">
        <v>17.241379310344826</v>
      </c>
      <c r="K448" s="242">
        <v>0</v>
      </c>
      <c r="L448" s="243">
        <v>0</v>
      </c>
      <c r="M448" s="242">
        <v>0</v>
      </c>
      <c r="N448" s="243">
        <v>0</v>
      </c>
      <c r="O448" s="242">
        <v>0</v>
      </c>
      <c r="P448" s="243">
        <v>0</v>
      </c>
      <c r="Q448" s="242">
        <v>0</v>
      </c>
      <c r="R448" s="243">
        <v>0</v>
      </c>
      <c r="S448" s="242">
        <v>0</v>
      </c>
      <c r="T448" s="243">
        <v>0</v>
      </c>
      <c r="U448" s="242">
        <v>0</v>
      </c>
      <c r="V448" s="243">
        <v>0</v>
      </c>
      <c r="W448" s="242">
        <v>4</v>
      </c>
      <c r="X448" s="243">
        <v>367.98528058877645</v>
      </c>
      <c r="Y448" s="242">
        <v>0</v>
      </c>
      <c r="Z448" s="243">
        <v>0</v>
      </c>
      <c r="AA448" s="242">
        <v>0</v>
      </c>
      <c r="AB448" s="243">
        <v>0</v>
      </c>
      <c r="AC448" s="242">
        <v>0</v>
      </c>
      <c r="AD448" s="243">
        <v>0</v>
      </c>
      <c r="AE448" s="242">
        <v>12</v>
      </c>
      <c r="AF448" s="243">
        <v>97.967180994366885</v>
      </c>
      <c r="AG448" s="242">
        <v>0</v>
      </c>
      <c r="AH448" s="243">
        <v>0</v>
      </c>
      <c r="AI448" s="242">
        <v>0</v>
      </c>
      <c r="AJ448" s="243">
        <v>0</v>
      </c>
      <c r="AK448" s="242">
        <v>2</v>
      </c>
      <c r="AL448" s="243">
        <v>33.16749585406302</v>
      </c>
      <c r="AM448" s="242">
        <v>1</v>
      </c>
      <c r="AN448" s="243">
        <v>16.079755587715066</v>
      </c>
      <c r="AO448" s="242">
        <v>3</v>
      </c>
      <c r="AP448" s="243">
        <v>24.491795248591721</v>
      </c>
      <c r="AQ448" s="242">
        <v>0</v>
      </c>
      <c r="AR448" s="243">
        <v>0</v>
      </c>
      <c r="AS448" s="242">
        <v>0</v>
      </c>
      <c r="AT448" s="243">
        <v>0</v>
      </c>
      <c r="AU448" s="242">
        <v>0</v>
      </c>
      <c r="AV448" s="243">
        <v>0</v>
      </c>
      <c r="AW448" s="242">
        <v>1</v>
      </c>
      <c r="AX448" s="243">
        <v>8.1639317495305743</v>
      </c>
      <c r="AY448" s="242">
        <v>1</v>
      </c>
      <c r="AZ448" s="248">
        <v>8.1639317495305743</v>
      </c>
    </row>
    <row r="449" spans="2:52">
      <c r="B449" s="247" t="s">
        <v>310</v>
      </c>
      <c r="C449" s="242">
        <v>41</v>
      </c>
      <c r="D449" s="243">
        <v>6.1515378844711179</v>
      </c>
      <c r="E449" s="242">
        <v>0</v>
      </c>
      <c r="F449" s="243">
        <v>0</v>
      </c>
      <c r="G449" s="242">
        <v>0</v>
      </c>
      <c r="H449" s="243">
        <v>0</v>
      </c>
      <c r="I449" s="242">
        <v>3</v>
      </c>
      <c r="J449" s="243">
        <v>36.144578313253014</v>
      </c>
      <c r="K449" s="242">
        <v>0</v>
      </c>
      <c r="L449" s="243">
        <v>0</v>
      </c>
      <c r="M449" s="242">
        <v>0</v>
      </c>
      <c r="N449" s="243">
        <v>0</v>
      </c>
      <c r="O449" s="242">
        <v>0</v>
      </c>
      <c r="P449" s="243">
        <v>0</v>
      </c>
      <c r="Q449" s="242">
        <v>0</v>
      </c>
      <c r="R449" s="243">
        <v>0</v>
      </c>
      <c r="S449" s="242">
        <v>0</v>
      </c>
      <c r="T449" s="243">
        <v>0</v>
      </c>
      <c r="U449" s="242">
        <v>0</v>
      </c>
      <c r="V449" s="243">
        <v>0</v>
      </c>
      <c r="W449" s="242">
        <v>0</v>
      </c>
      <c r="X449" s="243">
        <v>0</v>
      </c>
      <c r="Y449" s="242">
        <v>0</v>
      </c>
      <c r="Z449" s="243">
        <v>0</v>
      </c>
      <c r="AA449" s="242">
        <v>0</v>
      </c>
      <c r="AB449" s="243">
        <v>0</v>
      </c>
      <c r="AC449" s="242">
        <v>0</v>
      </c>
      <c r="AD449" s="243">
        <v>0</v>
      </c>
      <c r="AE449" s="242">
        <v>4</v>
      </c>
      <c r="AF449" s="243">
        <v>60.015003750937737</v>
      </c>
      <c r="AG449" s="242">
        <v>0</v>
      </c>
      <c r="AH449" s="243">
        <v>0</v>
      </c>
      <c r="AI449" s="242">
        <v>0</v>
      </c>
      <c r="AJ449" s="243">
        <v>0</v>
      </c>
      <c r="AK449" s="242">
        <v>0</v>
      </c>
      <c r="AL449" s="243">
        <v>0</v>
      </c>
      <c r="AM449" s="242">
        <v>0</v>
      </c>
      <c r="AN449" s="243">
        <v>0</v>
      </c>
      <c r="AO449" s="242">
        <v>2</v>
      </c>
      <c r="AP449" s="243">
        <v>30.007501875468868</v>
      </c>
      <c r="AQ449" s="242">
        <v>0</v>
      </c>
      <c r="AR449" s="243">
        <v>0</v>
      </c>
      <c r="AS449" s="242">
        <v>0</v>
      </c>
      <c r="AT449" s="243">
        <v>0</v>
      </c>
      <c r="AU449" s="242">
        <v>2</v>
      </c>
      <c r="AV449" s="243">
        <v>30.007501875468868</v>
      </c>
      <c r="AW449" s="242">
        <v>0</v>
      </c>
      <c r="AX449" s="243">
        <v>0</v>
      </c>
      <c r="AY449" s="242">
        <v>6</v>
      </c>
      <c r="AZ449" s="248">
        <v>90.022505626406598</v>
      </c>
    </row>
    <row r="450" spans="2:52">
      <c r="B450" s="247" t="s">
        <v>311</v>
      </c>
      <c r="C450" s="242">
        <v>46</v>
      </c>
      <c r="D450" s="243">
        <v>7.1317829457364343</v>
      </c>
      <c r="E450" s="242">
        <v>0</v>
      </c>
      <c r="F450" s="243">
        <v>0</v>
      </c>
      <c r="G450" s="242">
        <v>0</v>
      </c>
      <c r="H450" s="243">
        <v>0</v>
      </c>
      <c r="I450" s="242">
        <v>0</v>
      </c>
      <c r="J450" s="243">
        <v>0</v>
      </c>
      <c r="K450" s="242">
        <v>0</v>
      </c>
      <c r="L450" s="243">
        <v>0</v>
      </c>
      <c r="M450" s="242">
        <v>0</v>
      </c>
      <c r="N450" s="243">
        <v>0</v>
      </c>
      <c r="O450" s="242">
        <v>0</v>
      </c>
      <c r="P450" s="243">
        <v>0</v>
      </c>
      <c r="Q450" s="242">
        <v>0</v>
      </c>
      <c r="R450" s="243">
        <v>0</v>
      </c>
      <c r="S450" s="242">
        <v>0</v>
      </c>
      <c r="T450" s="243">
        <v>0</v>
      </c>
      <c r="U450" s="242">
        <v>0</v>
      </c>
      <c r="V450" s="243">
        <v>0</v>
      </c>
      <c r="W450" s="242">
        <v>0</v>
      </c>
      <c r="X450" s="243">
        <v>0</v>
      </c>
      <c r="Y450" s="242">
        <v>0</v>
      </c>
      <c r="Z450" s="243">
        <v>0</v>
      </c>
      <c r="AA450" s="242">
        <v>0</v>
      </c>
      <c r="AB450" s="243">
        <v>0</v>
      </c>
      <c r="AC450" s="242">
        <v>0</v>
      </c>
      <c r="AD450" s="243">
        <v>0</v>
      </c>
      <c r="AE450" s="242">
        <v>16</v>
      </c>
      <c r="AF450" s="243">
        <v>248.06201550387598</v>
      </c>
      <c r="AG450" s="242">
        <v>0</v>
      </c>
      <c r="AH450" s="243">
        <v>0</v>
      </c>
      <c r="AI450" s="242">
        <v>0</v>
      </c>
      <c r="AJ450" s="243">
        <v>0</v>
      </c>
      <c r="AK450" s="242">
        <v>0</v>
      </c>
      <c r="AL450" s="243">
        <v>0</v>
      </c>
      <c r="AM450" s="242">
        <v>0</v>
      </c>
      <c r="AN450" s="243">
        <v>0</v>
      </c>
      <c r="AO450" s="242">
        <v>1</v>
      </c>
      <c r="AP450" s="243">
        <v>15.503875968992249</v>
      </c>
      <c r="AQ450" s="242">
        <v>1</v>
      </c>
      <c r="AR450" s="243">
        <v>32</v>
      </c>
      <c r="AS450" s="242">
        <v>1</v>
      </c>
      <c r="AT450" s="243">
        <v>32</v>
      </c>
      <c r="AU450" s="242">
        <v>3</v>
      </c>
      <c r="AV450" s="243">
        <v>46.511627906976749</v>
      </c>
      <c r="AW450" s="242">
        <v>0</v>
      </c>
      <c r="AX450" s="243">
        <v>0</v>
      </c>
      <c r="AY450" s="242">
        <v>0</v>
      </c>
      <c r="AZ450" s="248">
        <v>0</v>
      </c>
    </row>
    <row r="451" spans="2:52">
      <c r="B451" s="247" t="s">
        <v>312</v>
      </c>
      <c r="C451" s="242">
        <v>47</v>
      </c>
      <c r="D451" s="243">
        <v>6.4631463146314623</v>
      </c>
      <c r="E451" s="242">
        <v>1</v>
      </c>
      <c r="F451" s="243">
        <v>11.627906976744185</v>
      </c>
      <c r="G451" s="242">
        <v>0</v>
      </c>
      <c r="H451" s="243">
        <v>0</v>
      </c>
      <c r="I451" s="242">
        <v>2</v>
      </c>
      <c r="J451" s="243">
        <v>23.255813953488371</v>
      </c>
      <c r="K451" s="242">
        <v>0</v>
      </c>
      <c r="L451" s="243">
        <v>0</v>
      </c>
      <c r="M451" s="242">
        <v>0</v>
      </c>
      <c r="N451" s="243">
        <v>0</v>
      </c>
      <c r="O451" s="242">
        <v>0</v>
      </c>
      <c r="P451" s="243">
        <v>0</v>
      </c>
      <c r="Q451" s="242">
        <v>0</v>
      </c>
      <c r="R451" s="243">
        <v>0</v>
      </c>
      <c r="S451" s="242">
        <v>0</v>
      </c>
      <c r="T451" s="243">
        <v>0</v>
      </c>
      <c r="U451" s="242">
        <v>0</v>
      </c>
      <c r="V451" s="243">
        <v>0</v>
      </c>
      <c r="W451" s="242">
        <v>1</v>
      </c>
      <c r="X451" s="243">
        <v>134.58950201884252</v>
      </c>
      <c r="Y451" s="242">
        <v>0</v>
      </c>
      <c r="Z451" s="243">
        <v>0</v>
      </c>
      <c r="AA451" s="242">
        <v>0</v>
      </c>
      <c r="AB451" s="243">
        <v>0</v>
      </c>
      <c r="AC451" s="242">
        <v>0</v>
      </c>
      <c r="AD451" s="243">
        <v>0</v>
      </c>
      <c r="AE451" s="242">
        <v>12</v>
      </c>
      <c r="AF451" s="243">
        <v>165.01650165016503</v>
      </c>
      <c r="AG451" s="242">
        <v>0</v>
      </c>
      <c r="AH451" s="243">
        <v>0</v>
      </c>
      <c r="AI451" s="242">
        <v>0</v>
      </c>
      <c r="AJ451" s="243">
        <v>0</v>
      </c>
      <c r="AK451" s="242">
        <v>0</v>
      </c>
      <c r="AL451" s="243">
        <v>0</v>
      </c>
      <c r="AM451" s="242">
        <v>0</v>
      </c>
      <c r="AN451" s="243">
        <v>0</v>
      </c>
      <c r="AO451" s="242">
        <v>4</v>
      </c>
      <c r="AP451" s="243">
        <v>55.005500550055004</v>
      </c>
      <c r="AQ451" s="242">
        <v>0</v>
      </c>
      <c r="AR451" s="243">
        <v>0</v>
      </c>
      <c r="AS451" s="242">
        <v>0</v>
      </c>
      <c r="AT451" s="243">
        <v>0</v>
      </c>
      <c r="AU451" s="242">
        <v>0</v>
      </c>
      <c r="AV451" s="243">
        <v>0</v>
      </c>
      <c r="AW451" s="242">
        <v>0</v>
      </c>
      <c r="AX451" s="243">
        <v>0</v>
      </c>
      <c r="AY451" s="242">
        <v>0</v>
      </c>
      <c r="AZ451" s="248">
        <v>0</v>
      </c>
    </row>
    <row r="452" spans="2:52">
      <c r="B452" s="247" t="s">
        <v>313</v>
      </c>
      <c r="C452" s="242">
        <v>87</v>
      </c>
      <c r="D452" s="243">
        <v>4.9041713641488158</v>
      </c>
      <c r="E452" s="242">
        <v>3</v>
      </c>
      <c r="F452" s="243">
        <v>13.333333333333334</v>
      </c>
      <c r="G452" s="242">
        <v>2</v>
      </c>
      <c r="H452" s="243">
        <v>8.8888888888888893</v>
      </c>
      <c r="I452" s="242">
        <v>5</v>
      </c>
      <c r="J452" s="243">
        <v>22.222222222222221</v>
      </c>
      <c r="K452" s="242">
        <v>1</v>
      </c>
      <c r="L452" s="243">
        <v>444.44444444444446</v>
      </c>
      <c r="M452" s="242">
        <v>0</v>
      </c>
      <c r="N452" s="243">
        <v>0</v>
      </c>
      <c r="O452" s="242">
        <v>1</v>
      </c>
      <c r="P452" s="243">
        <v>444.44444444444446</v>
      </c>
      <c r="Q452" s="242">
        <v>0</v>
      </c>
      <c r="R452" s="243">
        <v>0</v>
      </c>
      <c r="S452" s="242">
        <v>0</v>
      </c>
      <c r="T452" s="243">
        <v>0</v>
      </c>
      <c r="U452" s="242">
        <v>0</v>
      </c>
      <c r="V452" s="243">
        <v>0</v>
      </c>
      <c r="W452" s="242">
        <v>4</v>
      </c>
      <c r="X452" s="243">
        <v>209.9737532808399</v>
      </c>
      <c r="Y452" s="242">
        <v>0</v>
      </c>
      <c r="Z452" s="243">
        <v>0</v>
      </c>
      <c r="AA452" s="242">
        <v>0</v>
      </c>
      <c r="AB452" s="243">
        <v>0</v>
      </c>
      <c r="AC452" s="242">
        <v>0</v>
      </c>
      <c r="AD452" s="243">
        <v>0</v>
      </c>
      <c r="AE452" s="242">
        <v>21</v>
      </c>
      <c r="AF452" s="243">
        <v>118.37655016910936</v>
      </c>
      <c r="AG452" s="242">
        <v>1</v>
      </c>
      <c r="AH452" s="243">
        <v>5.636978579481398</v>
      </c>
      <c r="AI452" s="242">
        <v>0</v>
      </c>
      <c r="AJ452" s="243">
        <v>0</v>
      </c>
      <c r="AK452" s="242">
        <v>0</v>
      </c>
      <c r="AL452" s="243">
        <v>0</v>
      </c>
      <c r="AM452" s="242">
        <v>2</v>
      </c>
      <c r="AN452" s="243">
        <v>23.485204321277596</v>
      </c>
      <c r="AO452" s="242">
        <v>4</v>
      </c>
      <c r="AP452" s="243">
        <v>22.547914317925592</v>
      </c>
      <c r="AQ452" s="242">
        <v>0</v>
      </c>
      <c r="AR452" s="243">
        <v>0</v>
      </c>
      <c r="AS452" s="242">
        <v>0</v>
      </c>
      <c r="AT452" s="243">
        <v>0</v>
      </c>
      <c r="AU452" s="242">
        <v>9</v>
      </c>
      <c r="AV452" s="243">
        <v>50.732807215332578</v>
      </c>
      <c r="AW452" s="242">
        <v>1</v>
      </c>
      <c r="AX452" s="243">
        <v>5.636978579481398</v>
      </c>
      <c r="AY452" s="242">
        <v>0</v>
      </c>
      <c r="AZ452" s="248">
        <v>0</v>
      </c>
    </row>
    <row r="453" spans="2:52">
      <c r="B453" s="247" t="s">
        <v>314</v>
      </c>
      <c r="C453" s="242">
        <v>128</v>
      </c>
      <c r="D453" s="243">
        <v>5.7150511229182479</v>
      </c>
      <c r="E453" s="242">
        <v>2</v>
      </c>
      <c r="F453" s="243">
        <v>8.5836909871244629</v>
      </c>
      <c r="G453" s="242">
        <v>2</v>
      </c>
      <c r="H453" s="243">
        <v>8.5836909871244629</v>
      </c>
      <c r="I453" s="242">
        <v>5</v>
      </c>
      <c r="J453" s="243">
        <v>21.459227467811157</v>
      </c>
      <c r="K453" s="242">
        <v>0</v>
      </c>
      <c r="L453" s="243">
        <v>0</v>
      </c>
      <c r="M453" s="242">
        <v>0</v>
      </c>
      <c r="N453" s="243">
        <v>0</v>
      </c>
      <c r="O453" s="242">
        <v>0</v>
      </c>
      <c r="P453" s="243">
        <v>0</v>
      </c>
      <c r="Q453" s="242">
        <v>0</v>
      </c>
      <c r="R453" s="243">
        <v>0</v>
      </c>
      <c r="S453" s="242">
        <v>0</v>
      </c>
      <c r="T453" s="243">
        <v>0</v>
      </c>
      <c r="U453" s="242">
        <v>0</v>
      </c>
      <c r="V453" s="243">
        <v>0</v>
      </c>
      <c r="W453" s="242">
        <v>2</v>
      </c>
      <c r="X453" s="243">
        <v>96.015362457993277</v>
      </c>
      <c r="Y453" s="242">
        <v>0</v>
      </c>
      <c r="Z453" s="243">
        <v>0</v>
      </c>
      <c r="AA453" s="242">
        <v>0</v>
      </c>
      <c r="AB453" s="243">
        <v>0</v>
      </c>
      <c r="AC453" s="242">
        <v>0</v>
      </c>
      <c r="AD453" s="243">
        <v>0</v>
      </c>
      <c r="AE453" s="242">
        <v>26</v>
      </c>
      <c r="AF453" s="243">
        <v>116.08697593427691</v>
      </c>
      <c r="AG453" s="242">
        <v>1</v>
      </c>
      <c r="AH453" s="243">
        <v>4.4648836897798816</v>
      </c>
      <c r="AI453" s="242">
        <v>0</v>
      </c>
      <c r="AJ453" s="243">
        <v>0</v>
      </c>
      <c r="AK453" s="242">
        <v>1</v>
      </c>
      <c r="AL453" s="243">
        <v>8.9839187853741809</v>
      </c>
      <c r="AM453" s="242">
        <v>1</v>
      </c>
      <c r="AN453" s="243">
        <v>8.876264867743652</v>
      </c>
      <c r="AO453" s="242">
        <v>3</v>
      </c>
      <c r="AP453" s="243">
        <v>13.394651069339645</v>
      </c>
      <c r="AQ453" s="242">
        <v>1</v>
      </c>
      <c r="AR453" s="243">
        <v>8.876264867743652</v>
      </c>
      <c r="AS453" s="242">
        <v>1</v>
      </c>
      <c r="AT453" s="243">
        <v>8.876264867743652</v>
      </c>
      <c r="AU453" s="242">
        <v>2</v>
      </c>
      <c r="AV453" s="243">
        <v>8.9297673795597632</v>
      </c>
      <c r="AW453" s="242">
        <v>2</v>
      </c>
      <c r="AX453" s="243">
        <v>8.9297673795597632</v>
      </c>
      <c r="AY453" s="242">
        <v>12</v>
      </c>
      <c r="AZ453" s="248">
        <v>53.578604277358579</v>
      </c>
    </row>
    <row r="454" spans="2:52">
      <c r="B454" s="247" t="s">
        <v>315</v>
      </c>
      <c r="C454" s="242">
        <v>83</v>
      </c>
      <c r="D454" s="243">
        <v>5.5120201886040645</v>
      </c>
      <c r="E454" s="242">
        <v>1</v>
      </c>
      <c r="F454" s="243">
        <v>6.4935064935064943</v>
      </c>
      <c r="G454" s="242">
        <v>0</v>
      </c>
      <c r="H454" s="243">
        <v>0</v>
      </c>
      <c r="I454" s="242">
        <v>2</v>
      </c>
      <c r="J454" s="243">
        <v>12.987012987012989</v>
      </c>
      <c r="K454" s="242">
        <v>0</v>
      </c>
      <c r="L454" s="243">
        <v>0</v>
      </c>
      <c r="M454" s="242">
        <v>0</v>
      </c>
      <c r="N454" s="243">
        <v>0</v>
      </c>
      <c r="O454" s="242">
        <v>0</v>
      </c>
      <c r="P454" s="243">
        <v>0</v>
      </c>
      <c r="Q454" s="242">
        <v>0</v>
      </c>
      <c r="R454" s="243">
        <v>0</v>
      </c>
      <c r="S454" s="242">
        <v>0</v>
      </c>
      <c r="T454" s="243">
        <v>0</v>
      </c>
      <c r="U454" s="242">
        <v>0</v>
      </c>
      <c r="V454" s="243">
        <v>0</v>
      </c>
      <c r="W454" s="242">
        <v>1</v>
      </c>
      <c r="X454" s="243">
        <v>85.178875638841575</v>
      </c>
      <c r="Y454" s="242">
        <v>0</v>
      </c>
      <c r="Z454" s="243">
        <v>0</v>
      </c>
      <c r="AA454" s="242">
        <v>0</v>
      </c>
      <c r="AB454" s="243">
        <v>0</v>
      </c>
      <c r="AC454" s="242">
        <v>0</v>
      </c>
      <c r="AD454" s="243">
        <v>0</v>
      </c>
      <c r="AE454" s="242">
        <v>19</v>
      </c>
      <c r="AF454" s="243">
        <v>126.17877540177977</v>
      </c>
      <c r="AG454" s="242">
        <v>0</v>
      </c>
      <c r="AH454" s="243">
        <v>0</v>
      </c>
      <c r="AI454" s="242">
        <v>0</v>
      </c>
      <c r="AJ454" s="243">
        <v>0</v>
      </c>
      <c r="AK454" s="242">
        <v>1</v>
      </c>
      <c r="AL454" s="243">
        <v>13.063357282821686</v>
      </c>
      <c r="AM454" s="242">
        <v>0</v>
      </c>
      <c r="AN454" s="243">
        <v>0</v>
      </c>
      <c r="AO454" s="242">
        <v>2</v>
      </c>
      <c r="AP454" s="243">
        <v>13.281976358082083</v>
      </c>
      <c r="AQ454" s="242">
        <v>1</v>
      </c>
      <c r="AR454" s="243">
        <v>13.508037282182897</v>
      </c>
      <c r="AS454" s="242">
        <v>2</v>
      </c>
      <c r="AT454" s="243">
        <v>27.016074564365795</v>
      </c>
      <c r="AU454" s="242">
        <v>1</v>
      </c>
      <c r="AV454" s="243">
        <v>6.6409881790410417</v>
      </c>
      <c r="AW454" s="242">
        <v>1</v>
      </c>
      <c r="AX454" s="243">
        <v>6.6409881790410417</v>
      </c>
      <c r="AY454" s="242">
        <v>0</v>
      </c>
      <c r="AZ454" s="248">
        <v>0</v>
      </c>
    </row>
    <row r="455" spans="2:52">
      <c r="B455" s="247" t="s">
        <v>316</v>
      </c>
      <c r="C455" s="242">
        <v>19</v>
      </c>
      <c r="D455" s="243">
        <v>2.4947478991596639</v>
      </c>
      <c r="E455" s="242">
        <v>1</v>
      </c>
      <c r="F455" s="243">
        <v>15.384615384615385</v>
      </c>
      <c r="G455" s="242">
        <v>1</v>
      </c>
      <c r="H455" s="243">
        <v>15.384615384615385</v>
      </c>
      <c r="I455" s="242">
        <v>3</v>
      </c>
      <c r="J455" s="243">
        <v>46.153846153846153</v>
      </c>
      <c r="K455" s="242">
        <v>0</v>
      </c>
      <c r="L455" s="243">
        <v>0</v>
      </c>
      <c r="M455" s="242">
        <v>0</v>
      </c>
      <c r="N455" s="243">
        <v>0</v>
      </c>
      <c r="O455" s="242">
        <v>0</v>
      </c>
      <c r="P455" s="243">
        <v>0</v>
      </c>
      <c r="Q455" s="242">
        <v>0</v>
      </c>
      <c r="R455" s="243">
        <v>0</v>
      </c>
      <c r="S455" s="242">
        <v>0</v>
      </c>
      <c r="T455" s="243">
        <v>0</v>
      </c>
      <c r="U455" s="242">
        <v>0</v>
      </c>
      <c r="V455" s="243">
        <v>0</v>
      </c>
      <c r="W455" s="242">
        <v>1</v>
      </c>
      <c r="X455" s="243">
        <v>127.06480304955528</v>
      </c>
      <c r="Y455" s="242">
        <v>1</v>
      </c>
      <c r="Z455" s="243">
        <v>13.130252100840336</v>
      </c>
      <c r="AA455" s="242">
        <v>1</v>
      </c>
      <c r="AB455" s="243">
        <v>13.130252100840336</v>
      </c>
      <c r="AC455" s="242">
        <v>0</v>
      </c>
      <c r="AD455" s="243">
        <v>0</v>
      </c>
      <c r="AE455" s="242">
        <v>2</v>
      </c>
      <c r="AF455" s="243">
        <v>26.260504201680671</v>
      </c>
      <c r="AG455" s="242">
        <v>0</v>
      </c>
      <c r="AH455" s="243">
        <v>0</v>
      </c>
      <c r="AI455" s="242">
        <v>0</v>
      </c>
      <c r="AJ455" s="243">
        <v>0</v>
      </c>
      <c r="AK455" s="242">
        <v>0</v>
      </c>
      <c r="AL455" s="243">
        <v>0</v>
      </c>
      <c r="AM455" s="242">
        <v>0</v>
      </c>
      <c r="AN455" s="243">
        <v>0</v>
      </c>
      <c r="AO455" s="242">
        <v>1</v>
      </c>
      <c r="AP455" s="243">
        <v>13.130252100840336</v>
      </c>
      <c r="AQ455" s="242">
        <v>0</v>
      </c>
      <c r="AR455" s="243">
        <v>0</v>
      </c>
      <c r="AS455" s="242">
        <v>0</v>
      </c>
      <c r="AT455" s="243">
        <v>0</v>
      </c>
      <c r="AU455" s="242">
        <v>0</v>
      </c>
      <c r="AV455" s="243">
        <v>0</v>
      </c>
      <c r="AW455" s="242">
        <v>0</v>
      </c>
      <c r="AX455" s="243">
        <v>0</v>
      </c>
      <c r="AY455" s="242">
        <v>1</v>
      </c>
      <c r="AZ455" s="248">
        <v>13.130252100840336</v>
      </c>
    </row>
    <row r="456" spans="2:52">
      <c r="B456" s="247" t="s">
        <v>317</v>
      </c>
      <c r="C456" s="242">
        <v>61</v>
      </c>
      <c r="D456" s="243">
        <v>4.2960771885344036</v>
      </c>
      <c r="E456" s="242">
        <v>1</v>
      </c>
      <c r="F456" s="243">
        <v>9.4339622641509422</v>
      </c>
      <c r="G456" s="242">
        <v>1</v>
      </c>
      <c r="H456" s="243">
        <v>9.4339622641509422</v>
      </c>
      <c r="I456" s="242">
        <v>1</v>
      </c>
      <c r="J456" s="243">
        <v>9.4339622641509422</v>
      </c>
      <c r="K456" s="242">
        <v>0</v>
      </c>
      <c r="L456" s="243">
        <v>0</v>
      </c>
      <c r="M456" s="242">
        <v>0</v>
      </c>
      <c r="N456" s="243">
        <v>0</v>
      </c>
      <c r="O456" s="242">
        <v>0</v>
      </c>
      <c r="P456" s="243">
        <v>0</v>
      </c>
      <c r="Q456" s="242">
        <v>0</v>
      </c>
      <c r="R456" s="243">
        <v>0</v>
      </c>
      <c r="S456" s="242">
        <v>0</v>
      </c>
      <c r="T456" s="243">
        <v>0</v>
      </c>
      <c r="U456" s="242">
        <v>0</v>
      </c>
      <c r="V456" s="243">
        <v>0</v>
      </c>
      <c r="W456" s="242">
        <v>1</v>
      </c>
      <c r="X456" s="243">
        <v>89.285714285714278</v>
      </c>
      <c r="Y456" s="242">
        <v>0</v>
      </c>
      <c r="Z456" s="243">
        <v>0</v>
      </c>
      <c r="AA456" s="242">
        <v>0</v>
      </c>
      <c r="AB456" s="243">
        <v>0</v>
      </c>
      <c r="AC456" s="242">
        <v>0</v>
      </c>
      <c r="AD456" s="243">
        <v>0</v>
      </c>
      <c r="AE456" s="242">
        <v>3</v>
      </c>
      <c r="AF456" s="243">
        <v>21.128248468201985</v>
      </c>
      <c r="AG456" s="242">
        <v>0</v>
      </c>
      <c r="AH456" s="243">
        <v>0</v>
      </c>
      <c r="AI456" s="242">
        <v>0</v>
      </c>
      <c r="AJ456" s="243">
        <v>0</v>
      </c>
      <c r="AK456" s="242">
        <v>0</v>
      </c>
      <c r="AL456" s="243">
        <v>0</v>
      </c>
      <c r="AM456" s="242">
        <v>2</v>
      </c>
      <c r="AN456" s="243">
        <v>28.445455838429812</v>
      </c>
      <c r="AO456" s="242">
        <v>5</v>
      </c>
      <c r="AP456" s="243">
        <v>35.213747447003314</v>
      </c>
      <c r="AQ456" s="242">
        <v>0</v>
      </c>
      <c r="AR456" s="243">
        <v>0</v>
      </c>
      <c r="AS456" s="242">
        <v>0</v>
      </c>
      <c r="AT456" s="243">
        <v>0</v>
      </c>
      <c r="AU456" s="242">
        <v>6</v>
      </c>
      <c r="AV456" s="243">
        <v>42.25649693640397</v>
      </c>
      <c r="AW456" s="242">
        <v>1</v>
      </c>
      <c r="AX456" s="243">
        <v>7.0427494894006619</v>
      </c>
      <c r="AY456" s="242">
        <v>4</v>
      </c>
      <c r="AZ456" s="248">
        <v>28.170997957602648</v>
      </c>
    </row>
    <row r="457" spans="2:52">
      <c r="B457" s="247" t="s">
        <v>318</v>
      </c>
      <c r="C457" s="242">
        <v>136</v>
      </c>
      <c r="D457" s="243">
        <v>3.1310433741596833</v>
      </c>
      <c r="E457" s="242">
        <v>6</v>
      </c>
      <c r="F457" s="243">
        <v>15.306122448979592</v>
      </c>
      <c r="G457" s="242">
        <v>2</v>
      </c>
      <c r="H457" s="243">
        <v>5.1020408163265305</v>
      </c>
      <c r="I457" s="242">
        <v>10</v>
      </c>
      <c r="J457" s="243">
        <v>25.510204081632654</v>
      </c>
      <c r="K457" s="242">
        <v>0</v>
      </c>
      <c r="L457" s="243">
        <v>0</v>
      </c>
      <c r="M457" s="242">
        <v>0</v>
      </c>
      <c r="N457" s="243">
        <v>0</v>
      </c>
      <c r="O457" s="242">
        <v>0</v>
      </c>
      <c r="P457" s="243">
        <v>0</v>
      </c>
      <c r="Q457" s="242">
        <v>1</v>
      </c>
      <c r="R457" s="243">
        <v>21.872265966754156</v>
      </c>
      <c r="S457" s="242">
        <v>0</v>
      </c>
      <c r="T457" s="243">
        <v>0</v>
      </c>
      <c r="U457" s="242">
        <v>0</v>
      </c>
      <c r="V457" s="243">
        <v>0</v>
      </c>
      <c r="W457" s="242">
        <v>7</v>
      </c>
      <c r="X457" s="243">
        <v>153.10586176727909</v>
      </c>
      <c r="Y457" s="242">
        <v>0</v>
      </c>
      <c r="Z457" s="243">
        <v>0</v>
      </c>
      <c r="AA457" s="242">
        <v>0</v>
      </c>
      <c r="AB457" s="243">
        <v>0</v>
      </c>
      <c r="AC457" s="242">
        <v>0</v>
      </c>
      <c r="AD457" s="243">
        <v>0</v>
      </c>
      <c r="AE457" s="242">
        <v>16</v>
      </c>
      <c r="AF457" s="243">
        <v>36.835804401878626</v>
      </c>
      <c r="AG457" s="242">
        <v>1</v>
      </c>
      <c r="AH457" s="243">
        <v>2.3022377751174141</v>
      </c>
      <c r="AI457" s="242">
        <v>0</v>
      </c>
      <c r="AJ457" s="243">
        <v>0</v>
      </c>
      <c r="AK457" s="242">
        <v>1</v>
      </c>
      <c r="AL457" s="243">
        <v>4.4622936189201248</v>
      </c>
      <c r="AM457" s="242">
        <v>1</v>
      </c>
      <c r="AN457" s="243">
        <v>4.7560163606962806</v>
      </c>
      <c r="AO457" s="242">
        <v>6</v>
      </c>
      <c r="AP457" s="243">
        <v>13.813426650704486</v>
      </c>
      <c r="AQ457" s="242">
        <v>1</v>
      </c>
      <c r="AR457" s="243">
        <v>4.7560163606962806</v>
      </c>
      <c r="AS457" s="242">
        <v>1</v>
      </c>
      <c r="AT457" s="243">
        <v>4.7560163606962806</v>
      </c>
      <c r="AU457" s="242">
        <v>9</v>
      </c>
      <c r="AV457" s="243">
        <v>20.720139976056728</v>
      </c>
      <c r="AW457" s="242">
        <v>0</v>
      </c>
      <c r="AX457" s="243">
        <v>0</v>
      </c>
      <c r="AY457" s="242">
        <v>2</v>
      </c>
      <c r="AZ457" s="248">
        <v>4.6044755502348282</v>
      </c>
    </row>
    <row r="458" spans="2:52">
      <c r="B458" s="247" t="s">
        <v>319</v>
      </c>
      <c r="C458" s="242">
        <v>48</v>
      </c>
      <c r="D458" s="243">
        <v>7.7307134804316311</v>
      </c>
      <c r="E458" s="242">
        <v>0</v>
      </c>
      <c r="F458" s="243">
        <v>0</v>
      </c>
      <c r="G458" s="242">
        <v>0</v>
      </c>
      <c r="H458" s="243">
        <v>0</v>
      </c>
      <c r="I458" s="242">
        <v>2</v>
      </c>
      <c r="J458" s="243">
        <v>35.714285714285715</v>
      </c>
      <c r="K458" s="242">
        <v>0</v>
      </c>
      <c r="L458" s="243">
        <v>0</v>
      </c>
      <c r="M458" s="242">
        <v>0</v>
      </c>
      <c r="N458" s="243">
        <v>0</v>
      </c>
      <c r="O458" s="242">
        <v>0</v>
      </c>
      <c r="P458" s="243">
        <v>0</v>
      </c>
      <c r="Q458" s="242">
        <v>0</v>
      </c>
      <c r="R458" s="243">
        <v>0</v>
      </c>
      <c r="S458" s="242">
        <v>0</v>
      </c>
      <c r="T458" s="243">
        <v>0</v>
      </c>
      <c r="U458" s="242">
        <v>0</v>
      </c>
      <c r="V458" s="243">
        <v>0</v>
      </c>
      <c r="W458" s="242">
        <v>0</v>
      </c>
      <c r="X458" s="243">
        <v>0</v>
      </c>
      <c r="Y458" s="242">
        <v>0</v>
      </c>
      <c r="Z458" s="243">
        <v>0</v>
      </c>
      <c r="AA458" s="242">
        <v>0</v>
      </c>
      <c r="AB458" s="243">
        <v>0</v>
      </c>
      <c r="AC458" s="242">
        <v>0</v>
      </c>
      <c r="AD458" s="243">
        <v>0</v>
      </c>
      <c r="AE458" s="242">
        <v>8</v>
      </c>
      <c r="AF458" s="243">
        <v>128.84522467386054</v>
      </c>
      <c r="AG458" s="242">
        <v>0</v>
      </c>
      <c r="AH458" s="243">
        <v>0</v>
      </c>
      <c r="AI458" s="242">
        <v>0</v>
      </c>
      <c r="AJ458" s="243">
        <v>0</v>
      </c>
      <c r="AK458" s="242">
        <v>0</v>
      </c>
      <c r="AL458" s="243">
        <v>0</v>
      </c>
      <c r="AM458" s="242">
        <v>2</v>
      </c>
      <c r="AN458" s="243">
        <v>65.252854812398041</v>
      </c>
      <c r="AO458" s="242">
        <v>3</v>
      </c>
      <c r="AP458" s="243">
        <v>48.316959252697693</v>
      </c>
      <c r="AQ458" s="242">
        <v>0</v>
      </c>
      <c r="AR458" s="243">
        <v>0</v>
      </c>
      <c r="AS458" s="242">
        <v>0</v>
      </c>
      <c r="AT458" s="243">
        <v>0</v>
      </c>
      <c r="AU458" s="242">
        <v>2</v>
      </c>
      <c r="AV458" s="243">
        <v>32.211306168465136</v>
      </c>
      <c r="AW458" s="242">
        <v>0</v>
      </c>
      <c r="AX458" s="243">
        <v>0</v>
      </c>
      <c r="AY458" s="242">
        <v>2</v>
      </c>
      <c r="AZ458" s="248">
        <v>32.211306168465136</v>
      </c>
    </row>
    <row r="459" spans="2:52" ht="13.5" thickBot="1">
      <c r="B459" s="249" t="s">
        <v>320</v>
      </c>
      <c r="C459" s="245">
        <v>57</v>
      </c>
      <c r="D459" s="246">
        <v>4.2873260624294849</v>
      </c>
      <c r="E459" s="245">
        <v>1</v>
      </c>
      <c r="F459" s="246">
        <v>14.285714285714285</v>
      </c>
      <c r="G459" s="245">
        <v>0</v>
      </c>
      <c r="H459" s="246">
        <v>0</v>
      </c>
      <c r="I459" s="245">
        <v>3</v>
      </c>
      <c r="J459" s="246">
        <v>42.857142857142854</v>
      </c>
      <c r="K459" s="245">
        <v>0</v>
      </c>
      <c r="L459" s="246">
        <v>0</v>
      </c>
      <c r="M459" s="245">
        <v>0</v>
      </c>
      <c r="N459" s="246">
        <v>0</v>
      </c>
      <c r="O459" s="245">
        <v>0</v>
      </c>
      <c r="P459" s="246">
        <v>0</v>
      </c>
      <c r="Q459" s="245">
        <v>0</v>
      </c>
      <c r="R459" s="246">
        <v>0</v>
      </c>
      <c r="S459" s="245">
        <v>0</v>
      </c>
      <c r="T459" s="246">
        <v>0</v>
      </c>
      <c r="U459" s="245">
        <v>0</v>
      </c>
      <c r="V459" s="246">
        <v>0</v>
      </c>
      <c r="W459" s="245">
        <v>2</v>
      </c>
      <c r="X459" s="246">
        <v>186.74136321195147</v>
      </c>
      <c r="Y459" s="245">
        <v>0</v>
      </c>
      <c r="Z459" s="246">
        <v>0</v>
      </c>
      <c r="AA459" s="245">
        <v>0</v>
      </c>
      <c r="AB459" s="246">
        <v>0</v>
      </c>
      <c r="AC459" s="245">
        <v>0</v>
      </c>
      <c r="AD459" s="246">
        <v>0</v>
      </c>
      <c r="AE459" s="245">
        <v>4</v>
      </c>
      <c r="AF459" s="246">
        <v>30.086498683715682</v>
      </c>
      <c r="AG459" s="245">
        <v>1</v>
      </c>
      <c r="AH459" s="246">
        <v>7.5216246709289205</v>
      </c>
      <c r="AI459" s="245">
        <v>0</v>
      </c>
      <c r="AJ459" s="246">
        <v>0</v>
      </c>
      <c r="AK459" s="245">
        <v>1</v>
      </c>
      <c r="AL459" s="246">
        <v>14.378145219266715</v>
      </c>
      <c r="AM459" s="245">
        <v>0</v>
      </c>
      <c r="AN459" s="246">
        <v>0</v>
      </c>
      <c r="AO459" s="245">
        <v>3</v>
      </c>
      <c r="AP459" s="246">
        <v>22.56487401278676</v>
      </c>
      <c r="AQ459" s="245">
        <v>0</v>
      </c>
      <c r="AR459" s="246">
        <v>0</v>
      </c>
      <c r="AS459" s="245">
        <v>0</v>
      </c>
      <c r="AT459" s="246">
        <v>0</v>
      </c>
      <c r="AU459" s="245">
        <v>2</v>
      </c>
      <c r="AV459" s="246">
        <v>15.043249341857841</v>
      </c>
      <c r="AW459" s="245">
        <v>0</v>
      </c>
      <c r="AX459" s="246">
        <v>0</v>
      </c>
      <c r="AY459" s="245">
        <v>1</v>
      </c>
      <c r="AZ459" s="250">
        <v>7.5216246709289205</v>
      </c>
    </row>
    <row r="460" spans="2:52" ht="13.5" thickBot="1">
      <c r="B460" s="231" t="s">
        <v>109</v>
      </c>
      <c r="C460" s="238">
        <v>1817</v>
      </c>
      <c r="D460" s="239">
        <v>4.8270292384610887</v>
      </c>
      <c r="E460" s="238">
        <v>43</v>
      </c>
      <c r="F460" s="239">
        <v>11.297950604308985</v>
      </c>
      <c r="G460" s="238">
        <v>24</v>
      </c>
      <c r="H460" s="239">
        <v>6.3058328954282716</v>
      </c>
      <c r="I460" s="238">
        <v>82</v>
      </c>
      <c r="J460" s="239">
        <v>21.544929059379925</v>
      </c>
      <c r="K460" s="238">
        <v>1</v>
      </c>
      <c r="L460" s="239">
        <v>26.274303730951129</v>
      </c>
      <c r="M460" s="238">
        <v>0</v>
      </c>
      <c r="N460" s="239">
        <v>0</v>
      </c>
      <c r="O460" s="238">
        <v>1</v>
      </c>
      <c r="P460" s="239">
        <v>26.274303730951129</v>
      </c>
      <c r="Q460" s="238">
        <v>2</v>
      </c>
      <c r="R460" s="239">
        <v>5.5503135927179885</v>
      </c>
      <c r="S460" s="238">
        <v>0</v>
      </c>
      <c r="T460" s="239">
        <v>0</v>
      </c>
      <c r="U460" s="238">
        <v>0</v>
      </c>
      <c r="V460" s="239">
        <v>0</v>
      </c>
      <c r="W460" s="238">
        <v>50</v>
      </c>
      <c r="X460" s="239">
        <v>138.75783981794973</v>
      </c>
      <c r="Y460" s="238">
        <v>3</v>
      </c>
      <c r="Z460" s="239">
        <v>0.79697785995505044</v>
      </c>
      <c r="AA460" s="238">
        <v>3</v>
      </c>
      <c r="AB460" s="239">
        <v>0.79697785995505044</v>
      </c>
      <c r="AC460" s="238">
        <v>0</v>
      </c>
      <c r="AD460" s="239">
        <v>0</v>
      </c>
      <c r="AE460" s="238">
        <v>276</v>
      </c>
      <c r="AF460" s="239">
        <v>73.321963115864648</v>
      </c>
      <c r="AG460" s="238">
        <v>14</v>
      </c>
      <c r="AH460" s="239">
        <v>3.7192300131235685</v>
      </c>
      <c r="AI460" s="238">
        <v>0</v>
      </c>
      <c r="AJ460" s="239">
        <v>0</v>
      </c>
      <c r="AK460" s="238">
        <v>16</v>
      </c>
      <c r="AL460" s="239">
        <v>8.3391968311052036</v>
      </c>
      <c r="AM460" s="238">
        <v>17</v>
      </c>
      <c r="AN460" s="239">
        <v>9.2112463900041721</v>
      </c>
      <c r="AO460" s="238">
        <v>78</v>
      </c>
      <c r="AP460" s="239">
        <v>20.72142435883131</v>
      </c>
      <c r="AQ460" s="238">
        <v>7</v>
      </c>
      <c r="AR460" s="239">
        <v>3.7928661605899534</v>
      </c>
      <c r="AS460" s="238">
        <v>11</v>
      </c>
      <c r="AT460" s="239">
        <v>5.9602182523556406</v>
      </c>
      <c r="AU460" s="238">
        <v>164</v>
      </c>
      <c r="AV460" s="239">
        <v>43.568123010876093</v>
      </c>
      <c r="AW460" s="238">
        <v>20</v>
      </c>
      <c r="AX460" s="239">
        <v>5.31318573303367</v>
      </c>
      <c r="AY460" s="238">
        <v>59</v>
      </c>
      <c r="AZ460" s="240">
        <v>15.673897912449325</v>
      </c>
    </row>
    <row r="461" spans="2:52">
      <c r="B461" s="139" t="s">
        <v>353</v>
      </c>
    </row>
    <row r="465" spans="2:50" ht="21" customHeight="1" thickBot="1">
      <c r="B465" s="796" t="s">
        <v>586</v>
      </c>
      <c r="C465" s="775"/>
      <c r="D465" s="775"/>
      <c r="E465" s="775"/>
      <c r="F465" s="775"/>
      <c r="G465" s="775"/>
      <c r="H465" s="775"/>
      <c r="I465" s="775"/>
      <c r="J465" s="775"/>
      <c r="K465" s="775"/>
      <c r="L465" s="775"/>
      <c r="M465" s="407"/>
      <c r="N465" s="407"/>
      <c r="O465" s="407"/>
      <c r="P465" s="407"/>
      <c r="Q465" s="407"/>
      <c r="R465" s="407"/>
      <c r="S465" s="407"/>
      <c r="T465" s="407"/>
      <c r="U465" s="407"/>
      <c r="V465" s="407"/>
      <c r="W465" s="407"/>
      <c r="X465" s="407"/>
      <c r="Y465" s="407"/>
      <c r="Z465" s="407"/>
      <c r="AA465" s="407"/>
      <c r="AB465" s="407"/>
      <c r="AC465" s="407"/>
      <c r="AD465" s="407"/>
      <c r="AE465" s="407"/>
      <c r="AF465" s="407"/>
      <c r="AG465" s="407"/>
      <c r="AH465" s="407"/>
      <c r="AI465" s="407"/>
      <c r="AJ465" s="407"/>
      <c r="AK465" s="407"/>
      <c r="AL465" s="407"/>
      <c r="AM465" s="407"/>
      <c r="AN465" s="407"/>
      <c r="AO465" s="402"/>
    </row>
    <row r="466" spans="2:50">
      <c r="B466" s="718" t="s">
        <v>578</v>
      </c>
      <c r="C466" s="414"/>
      <c r="D466" s="415"/>
      <c r="E466" s="690" t="s">
        <v>558</v>
      </c>
      <c r="F466" s="625"/>
      <c r="G466" s="625"/>
      <c r="H466" s="625"/>
      <c r="I466" s="625"/>
      <c r="J466" s="625"/>
      <c r="K466" s="625"/>
      <c r="L466" s="625"/>
      <c r="M466" s="625"/>
      <c r="N466" s="625"/>
      <c r="O466" s="625"/>
      <c r="P466" s="625"/>
      <c r="Q466" s="625"/>
      <c r="R466" s="625"/>
      <c r="S466" s="625"/>
      <c r="T466" s="625"/>
      <c r="U466" s="625"/>
      <c r="V466" s="625"/>
      <c r="W466" s="625"/>
      <c r="X466" s="625"/>
      <c r="Y466" s="625"/>
      <c r="Z466" s="625"/>
      <c r="AA466" s="625"/>
      <c r="AB466" s="625"/>
      <c r="AC466" s="625"/>
      <c r="AD466" s="625"/>
      <c r="AE466" s="625"/>
      <c r="AF466" s="625"/>
      <c r="AG466" s="625"/>
      <c r="AH466" s="625"/>
      <c r="AI466" s="625"/>
      <c r="AJ466" s="625"/>
      <c r="AK466" s="625"/>
      <c r="AL466" s="625"/>
      <c r="AM466" s="625"/>
      <c r="AN466" s="626"/>
      <c r="AO466" s="416" t="s">
        <v>202</v>
      </c>
    </row>
    <row r="467" spans="2:50">
      <c r="B467" s="629"/>
      <c r="C467" s="785" t="s">
        <v>557</v>
      </c>
      <c r="D467" s="786"/>
      <c r="E467" s="180" t="s">
        <v>559</v>
      </c>
      <c r="F467" s="181"/>
      <c r="G467" s="404" t="s">
        <v>560</v>
      </c>
      <c r="H467" s="405"/>
      <c r="I467" s="404" t="s">
        <v>561</v>
      </c>
      <c r="J467" s="405"/>
      <c r="K467" s="404" t="s">
        <v>562</v>
      </c>
      <c r="L467" s="405"/>
      <c r="M467" s="404" t="s">
        <v>563</v>
      </c>
      <c r="N467" s="405"/>
      <c r="O467" s="404" t="s">
        <v>564</v>
      </c>
      <c r="P467" s="405"/>
      <c r="Q467" s="404" t="s">
        <v>565</v>
      </c>
      <c r="R467" s="405"/>
      <c r="S467" s="404" t="s">
        <v>566</v>
      </c>
      <c r="T467" s="405"/>
      <c r="U467" s="404" t="s">
        <v>567</v>
      </c>
      <c r="V467" s="405"/>
      <c r="W467" s="404" t="s">
        <v>568</v>
      </c>
      <c r="X467" s="405"/>
      <c r="Y467" s="404" t="s">
        <v>569</v>
      </c>
      <c r="Z467" s="405"/>
      <c r="AA467" s="404" t="s">
        <v>570</v>
      </c>
      <c r="AB467" s="405"/>
      <c r="AC467" s="404" t="s">
        <v>571</v>
      </c>
      <c r="AD467" s="405"/>
      <c r="AE467" s="404" t="s">
        <v>572</v>
      </c>
      <c r="AF467" s="405"/>
      <c r="AG467" s="404" t="s">
        <v>573</v>
      </c>
      <c r="AH467" s="405"/>
      <c r="AI467" s="404" t="s">
        <v>574</v>
      </c>
      <c r="AJ467" s="405"/>
      <c r="AK467" s="404" t="s">
        <v>575</v>
      </c>
      <c r="AL467" s="405"/>
      <c r="AM467" s="404" t="s">
        <v>684</v>
      </c>
      <c r="AN467" s="406"/>
      <c r="AO467" s="174"/>
    </row>
    <row r="468" spans="2:50" ht="30" customHeight="1" thickBot="1">
      <c r="B468" s="630"/>
      <c r="C468" s="176" t="s">
        <v>351</v>
      </c>
      <c r="D468" s="176" t="s">
        <v>576</v>
      </c>
      <c r="E468" s="176" t="s">
        <v>351</v>
      </c>
      <c r="F468" s="176" t="s">
        <v>577</v>
      </c>
      <c r="G468" s="176" t="s">
        <v>351</v>
      </c>
      <c r="H468" s="176" t="s">
        <v>576</v>
      </c>
      <c r="I468" s="176" t="s">
        <v>351</v>
      </c>
      <c r="J468" s="176" t="s">
        <v>576</v>
      </c>
      <c r="K468" s="176" t="s">
        <v>351</v>
      </c>
      <c r="L468" s="176" t="s">
        <v>576</v>
      </c>
      <c r="M468" s="176" t="s">
        <v>351</v>
      </c>
      <c r="N468" s="176" t="s">
        <v>576</v>
      </c>
      <c r="O468" s="176" t="s">
        <v>351</v>
      </c>
      <c r="P468" s="176" t="s">
        <v>576</v>
      </c>
      <c r="Q468" s="176" t="s">
        <v>351</v>
      </c>
      <c r="R468" s="176" t="s">
        <v>576</v>
      </c>
      <c r="S468" s="176" t="s">
        <v>351</v>
      </c>
      <c r="T468" s="176" t="s">
        <v>576</v>
      </c>
      <c r="U468" s="176" t="s">
        <v>351</v>
      </c>
      <c r="V468" s="176" t="s">
        <v>576</v>
      </c>
      <c r="W468" s="176" t="s">
        <v>351</v>
      </c>
      <c r="X468" s="176" t="s">
        <v>576</v>
      </c>
      <c r="Y468" s="176" t="s">
        <v>351</v>
      </c>
      <c r="Z468" s="176" t="s">
        <v>576</v>
      </c>
      <c r="AA468" s="176" t="s">
        <v>351</v>
      </c>
      <c r="AB468" s="176" t="s">
        <v>576</v>
      </c>
      <c r="AC468" s="176" t="s">
        <v>351</v>
      </c>
      <c r="AD468" s="176" t="s">
        <v>576</v>
      </c>
      <c r="AE468" s="176" t="s">
        <v>351</v>
      </c>
      <c r="AF468" s="176" t="s">
        <v>576</v>
      </c>
      <c r="AG468" s="176" t="s">
        <v>351</v>
      </c>
      <c r="AH468" s="176" t="s">
        <v>576</v>
      </c>
      <c r="AI468" s="176" t="s">
        <v>351</v>
      </c>
      <c r="AJ468" s="176" t="s">
        <v>576</v>
      </c>
      <c r="AK468" s="176" t="s">
        <v>351</v>
      </c>
      <c r="AL468" s="176" t="s">
        <v>576</v>
      </c>
      <c r="AM468" s="176" t="s">
        <v>351</v>
      </c>
      <c r="AN468" s="417" t="s">
        <v>576</v>
      </c>
      <c r="AO468" s="418"/>
      <c r="AR468" s="599" t="s">
        <v>600</v>
      </c>
      <c r="AS468" s="599"/>
      <c r="AT468" s="599"/>
      <c r="AU468" s="599"/>
      <c r="AV468" s="775"/>
      <c r="AW468" s="775"/>
      <c r="AX468" s="775"/>
    </row>
    <row r="469" spans="2:50" ht="13.5" thickBot="1">
      <c r="B469" s="423" t="s">
        <v>152</v>
      </c>
      <c r="C469" s="424">
        <v>27624</v>
      </c>
      <c r="D469" s="425">
        <v>4.3847688647124841</v>
      </c>
      <c r="E469" s="424">
        <v>733</v>
      </c>
      <c r="F469" s="425">
        <v>9.8577153769601118</v>
      </c>
      <c r="G469" s="426">
        <v>159</v>
      </c>
      <c r="H469" s="425">
        <v>0.37998914999533978</v>
      </c>
      <c r="I469" s="424">
        <v>124</v>
      </c>
      <c r="J469" s="425">
        <v>0.23895783550450936</v>
      </c>
      <c r="K469" s="424">
        <v>137</v>
      </c>
      <c r="L469" s="425">
        <v>0.25767475803023637</v>
      </c>
      <c r="M469" s="426">
        <v>576</v>
      </c>
      <c r="N469" s="425">
        <v>1.0226619037135412</v>
      </c>
      <c r="O469" s="424">
        <v>892</v>
      </c>
      <c r="P469" s="425">
        <v>1.5568521566416673</v>
      </c>
      <c r="Q469" s="424">
        <v>880</v>
      </c>
      <c r="R469" s="425">
        <v>1.6717007655629643</v>
      </c>
      <c r="S469" s="424">
        <v>756</v>
      </c>
      <c r="T469" s="425">
        <v>1.6201828492072676</v>
      </c>
      <c r="U469" s="426">
        <v>631</v>
      </c>
      <c r="V469" s="425">
        <v>1.5200350740264308</v>
      </c>
      <c r="W469" s="426">
        <v>680</v>
      </c>
      <c r="X469" s="425">
        <v>1.7233295741095076</v>
      </c>
      <c r="Y469" s="424">
        <v>908</v>
      </c>
      <c r="Z469" s="425">
        <v>2.202295917748613</v>
      </c>
      <c r="AA469" s="424">
        <v>1267</v>
      </c>
      <c r="AB469" s="427">
        <v>3.3852023640308224</v>
      </c>
      <c r="AC469" s="424">
        <v>1657</v>
      </c>
      <c r="AD469" s="425">
        <v>5.5026433941712494</v>
      </c>
      <c r="AE469" s="424">
        <v>1884</v>
      </c>
      <c r="AF469" s="425">
        <v>8.1521386382813006</v>
      </c>
      <c r="AG469" s="424">
        <v>2188</v>
      </c>
      <c r="AH469" s="427">
        <v>12.937100150183886</v>
      </c>
      <c r="AI469" s="424">
        <v>2594</v>
      </c>
      <c r="AJ469" s="425">
        <v>21.678812596108845</v>
      </c>
      <c r="AK469" s="424">
        <v>2995</v>
      </c>
      <c r="AL469" s="425">
        <v>33.425220137718604</v>
      </c>
      <c r="AM469" s="424">
        <v>8542</v>
      </c>
      <c r="AN469" s="425">
        <v>96.32277488977347</v>
      </c>
      <c r="AO469" s="428">
        <v>21</v>
      </c>
    </row>
    <row r="470" spans="2:50">
      <c r="B470" s="436" t="s">
        <v>298</v>
      </c>
      <c r="C470" s="419">
        <v>159</v>
      </c>
      <c r="D470" s="420">
        <v>5.460727410104063</v>
      </c>
      <c r="E470" s="419">
        <v>3</v>
      </c>
      <c r="F470" s="420">
        <v>11.811023622047244</v>
      </c>
      <c r="G470" s="421">
        <v>1</v>
      </c>
      <c r="H470" s="422">
        <v>0.44111160123511245</v>
      </c>
      <c r="I470" s="419">
        <v>1</v>
      </c>
      <c r="J470" s="420">
        <v>0.34794711203897011</v>
      </c>
      <c r="K470" s="419">
        <v>1</v>
      </c>
      <c r="L470" s="420">
        <v>0.38850038850038848</v>
      </c>
      <c r="M470" s="421">
        <v>9</v>
      </c>
      <c r="N470" s="422">
        <v>3.1623330990864371</v>
      </c>
      <c r="O470" s="419">
        <v>10</v>
      </c>
      <c r="P470" s="420">
        <v>3.4770514603616136</v>
      </c>
      <c r="Q470" s="419">
        <v>6</v>
      </c>
      <c r="R470" s="420">
        <v>2.5962786672436176</v>
      </c>
      <c r="S470" s="419">
        <v>0</v>
      </c>
      <c r="T470" s="420">
        <v>0</v>
      </c>
      <c r="U470" s="421">
        <v>6</v>
      </c>
      <c r="V470" s="422">
        <v>2.8804608737397985</v>
      </c>
      <c r="W470" s="421">
        <v>4</v>
      </c>
      <c r="X470" s="420">
        <v>2.3028209556706969</v>
      </c>
      <c r="Y470" s="419">
        <v>5</v>
      </c>
      <c r="Z470" s="420">
        <v>3.1387319522912742</v>
      </c>
      <c r="AA470" s="419">
        <v>7</v>
      </c>
      <c r="AB470" s="422">
        <v>5.1584377302873987</v>
      </c>
      <c r="AC470" s="421">
        <v>9</v>
      </c>
      <c r="AD470" s="420">
        <v>8.7976539589442826</v>
      </c>
      <c r="AE470" s="419">
        <v>7</v>
      </c>
      <c r="AF470" s="420">
        <v>8.1680280046674447</v>
      </c>
      <c r="AG470" s="419">
        <v>16</v>
      </c>
      <c r="AH470" s="422">
        <v>24.577572964669738</v>
      </c>
      <c r="AI470" s="421">
        <v>16</v>
      </c>
      <c r="AJ470" s="420">
        <v>29.038112522686024</v>
      </c>
      <c r="AK470" s="419">
        <v>12</v>
      </c>
      <c r="AL470" s="420">
        <v>30</v>
      </c>
      <c r="AM470" s="419">
        <v>46</v>
      </c>
      <c r="AN470" s="420">
        <v>136.90476190476193</v>
      </c>
      <c r="AO470" s="437">
        <v>0</v>
      </c>
    </row>
    <row r="471" spans="2:50">
      <c r="B471" s="446" t="s">
        <v>299</v>
      </c>
      <c r="C471" s="409">
        <v>210</v>
      </c>
      <c r="D471" s="410">
        <v>4.6672889718629147</v>
      </c>
      <c r="E471" s="409">
        <v>3</v>
      </c>
      <c r="F471" s="410">
        <v>5.7361376673040159</v>
      </c>
      <c r="G471" s="411">
        <v>1</v>
      </c>
      <c r="H471" s="412">
        <v>0.28677946659019216</v>
      </c>
      <c r="I471" s="409">
        <v>3</v>
      </c>
      <c r="J471" s="410">
        <v>0.68870523415977969</v>
      </c>
      <c r="K471" s="409">
        <v>2</v>
      </c>
      <c r="L471" s="410">
        <v>0.4880429477794046</v>
      </c>
      <c r="M471" s="411">
        <v>8</v>
      </c>
      <c r="N471" s="412">
        <v>1.8630647414997672</v>
      </c>
      <c r="O471" s="409">
        <v>9</v>
      </c>
      <c r="P471" s="410">
        <v>1.9951230325870095</v>
      </c>
      <c r="Q471" s="409">
        <v>9</v>
      </c>
      <c r="R471" s="410">
        <v>2.2802128198631872</v>
      </c>
      <c r="S471" s="409">
        <v>5</v>
      </c>
      <c r="T471" s="410">
        <v>1.5933715742511152</v>
      </c>
      <c r="U471" s="411">
        <v>4</v>
      </c>
      <c r="V471" s="412">
        <v>1.4311270125223614</v>
      </c>
      <c r="W471" s="411">
        <v>7</v>
      </c>
      <c r="X471" s="410">
        <v>2.4639211545230553</v>
      </c>
      <c r="Y471" s="409">
        <v>5</v>
      </c>
      <c r="Z471" s="410">
        <v>1.8782870022539444</v>
      </c>
      <c r="AA471" s="409">
        <v>5</v>
      </c>
      <c r="AB471" s="412">
        <v>2.2977941176470589</v>
      </c>
      <c r="AC471" s="411">
        <v>17</v>
      </c>
      <c r="AD471" s="410">
        <v>9.7198399085191536</v>
      </c>
      <c r="AE471" s="409">
        <v>11</v>
      </c>
      <c r="AF471" s="410">
        <v>8.2273747195213165</v>
      </c>
      <c r="AG471" s="409">
        <v>16</v>
      </c>
      <c r="AH471" s="412">
        <v>16.753926701570684</v>
      </c>
      <c r="AI471" s="411">
        <v>17</v>
      </c>
      <c r="AJ471" s="410">
        <v>22.280471821756226</v>
      </c>
      <c r="AK471" s="409">
        <v>22</v>
      </c>
      <c r="AL471" s="410">
        <v>41.198501872659172</v>
      </c>
      <c r="AM471" s="409">
        <v>66</v>
      </c>
      <c r="AN471" s="410">
        <v>130.95238095238096</v>
      </c>
      <c r="AO471" s="439">
        <v>0</v>
      </c>
    </row>
    <row r="472" spans="2:50">
      <c r="B472" s="446" t="s">
        <v>300</v>
      </c>
      <c r="C472" s="409">
        <v>36</v>
      </c>
      <c r="D472" s="410">
        <v>4.1474654377880187</v>
      </c>
      <c r="E472" s="409">
        <v>0</v>
      </c>
      <c r="F472" s="410">
        <v>0</v>
      </c>
      <c r="G472" s="411">
        <v>0</v>
      </c>
      <c r="H472" s="412">
        <v>0</v>
      </c>
      <c r="I472" s="409">
        <v>0</v>
      </c>
      <c r="J472" s="410">
        <v>0</v>
      </c>
      <c r="K472" s="409">
        <v>0</v>
      </c>
      <c r="L472" s="410">
        <v>0</v>
      </c>
      <c r="M472" s="411">
        <v>2</v>
      </c>
      <c r="N472" s="412">
        <v>2.6490066225165565</v>
      </c>
      <c r="O472" s="409">
        <v>1</v>
      </c>
      <c r="P472" s="410">
        <v>1.3280212483399734</v>
      </c>
      <c r="Q472" s="409">
        <v>2</v>
      </c>
      <c r="R472" s="410">
        <v>3.1496062992125982</v>
      </c>
      <c r="S472" s="409">
        <v>1</v>
      </c>
      <c r="T472" s="410">
        <v>1.8083182640144664</v>
      </c>
      <c r="U472" s="411">
        <v>0</v>
      </c>
      <c r="V472" s="412">
        <v>0</v>
      </c>
      <c r="W472" s="411">
        <v>0</v>
      </c>
      <c r="X472" s="410">
        <v>0</v>
      </c>
      <c r="Y472" s="409">
        <v>1</v>
      </c>
      <c r="Z472" s="410">
        <v>1.4858841010401187</v>
      </c>
      <c r="AA472" s="409">
        <v>5</v>
      </c>
      <c r="AB472" s="412">
        <v>8.291873963515755</v>
      </c>
      <c r="AC472" s="411">
        <v>1</v>
      </c>
      <c r="AD472" s="410">
        <v>2.1691973969631237</v>
      </c>
      <c r="AE472" s="409">
        <v>1</v>
      </c>
      <c r="AF472" s="410">
        <v>2.7472527472527473</v>
      </c>
      <c r="AG472" s="409">
        <v>4</v>
      </c>
      <c r="AH472" s="412">
        <v>15.325670498084291</v>
      </c>
      <c r="AI472" s="411">
        <v>5</v>
      </c>
      <c r="AJ472" s="410">
        <v>29.069767441860463</v>
      </c>
      <c r="AK472" s="409">
        <v>6</v>
      </c>
      <c r="AL472" s="410">
        <v>44.117647058823529</v>
      </c>
      <c r="AM472" s="409">
        <v>7</v>
      </c>
      <c r="AN472" s="410">
        <v>44.871794871794869</v>
      </c>
      <c r="AO472" s="439">
        <v>0</v>
      </c>
    </row>
    <row r="473" spans="2:50">
      <c r="B473" s="446" t="s">
        <v>301</v>
      </c>
      <c r="C473" s="409">
        <v>35</v>
      </c>
      <c r="D473" s="410">
        <v>3.6892589859808163</v>
      </c>
      <c r="E473" s="409">
        <v>1</v>
      </c>
      <c r="F473" s="410">
        <v>10.204081632653061</v>
      </c>
      <c r="G473" s="411">
        <v>1</v>
      </c>
      <c r="H473" s="412">
        <v>1.287001287001287</v>
      </c>
      <c r="I473" s="409">
        <v>0</v>
      </c>
      <c r="J473" s="410">
        <v>0</v>
      </c>
      <c r="K473" s="409">
        <v>1</v>
      </c>
      <c r="L473" s="410">
        <v>1.1210762331838564</v>
      </c>
      <c r="M473" s="411">
        <v>0</v>
      </c>
      <c r="N473" s="412">
        <v>0</v>
      </c>
      <c r="O473" s="409">
        <v>1</v>
      </c>
      <c r="P473" s="410">
        <v>1.021450459652707</v>
      </c>
      <c r="Q473" s="409">
        <v>1</v>
      </c>
      <c r="R473" s="410">
        <v>1.2033694344163659</v>
      </c>
      <c r="S473" s="409">
        <v>1</v>
      </c>
      <c r="T473" s="410">
        <v>1.4204545454545454</v>
      </c>
      <c r="U473" s="411">
        <v>0</v>
      </c>
      <c r="V473" s="412">
        <v>0</v>
      </c>
      <c r="W473" s="411">
        <v>1</v>
      </c>
      <c r="X473" s="410">
        <v>1.9047619047619047</v>
      </c>
      <c r="Y473" s="409">
        <v>0</v>
      </c>
      <c r="Z473" s="410">
        <v>0</v>
      </c>
      <c r="AA473" s="409">
        <v>3</v>
      </c>
      <c r="AB473" s="412">
        <v>6.864988558352402</v>
      </c>
      <c r="AC473" s="411">
        <v>1</v>
      </c>
      <c r="AD473" s="410">
        <v>2.8818443804034581</v>
      </c>
      <c r="AE473" s="409">
        <v>4</v>
      </c>
      <c r="AF473" s="410">
        <v>15.503875968992247</v>
      </c>
      <c r="AG473" s="409">
        <v>5</v>
      </c>
      <c r="AH473" s="412">
        <v>27.027027027027028</v>
      </c>
      <c r="AI473" s="411">
        <v>3</v>
      </c>
      <c r="AJ473" s="410">
        <v>20.408163265306122</v>
      </c>
      <c r="AK473" s="409">
        <v>6</v>
      </c>
      <c r="AL473" s="410">
        <v>57.142857142857139</v>
      </c>
      <c r="AM473" s="409">
        <v>6</v>
      </c>
      <c r="AN473" s="410">
        <v>68.181818181818173</v>
      </c>
      <c r="AO473" s="439">
        <v>0</v>
      </c>
    </row>
    <row r="474" spans="2:50">
      <c r="B474" s="446" t="s">
        <v>302</v>
      </c>
      <c r="C474" s="409">
        <v>89</v>
      </c>
      <c r="D474" s="410">
        <v>5.1122982365443157</v>
      </c>
      <c r="E474" s="409">
        <v>9</v>
      </c>
      <c r="F474" s="410">
        <v>37.815126050420169</v>
      </c>
      <c r="G474" s="411">
        <v>0</v>
      </c>
      <c r="H474" s="412">
        <v>0</v>
      </c>
      <c r="I474" s="409">
        <v>2</v>
      </c>
      <c r="J474" s="410">
        <v>1.0810810810810811</v>
      </c>
      <c r="K474" s="409">
        <v>1</v>
      </c>
      <c r="L474" s="410">
        <v>0.60532687651331718</v>
      </c>
      <c r="M474" s="411">
        <v>0</v>
      </c>
      <c r="N474" s="412">
        <v>0</v>
      </c>
      <c r="O474" s="409">
        <v>2</v>
      </c>
      <c r="P474" s="410">
        <v>1.0672358591248667</v>
      </c>
      <c r="Q474" s="409">
        <v>2</v>
      </c>
      <c r="R474" s="410">
        <v>1.321003963011889</v>
      </c>
      <c r="S474" s="409">
        <v>4</v>
      </c>
      <c r="T474" s="410">
        <v>3.3333333333333335</v>
      </c>
      <c r="U474" s="411">
        <v>3</v>
      </c>
      <c r="V474" s="412">
        <v>2.8790786948176583</v>
      </c>
      <c r="W474" s="411">
        <v>5</v>
      </c>
      <c r="X474" s="410">
        <v>5.3648068669527893</v>
      </c>
      <c r="Y474" s="409">
        <v>2</v>
      </c>
      <c r="Z474" s="410">
        <v>2.2727272727272725</v>
      </c>
      <c r="AA474" s="409">
        <v>4</v>
      </c>
      <c r="AB474" s="412">
        <v>5.1679586563307494</v>
      </c>
      <c r="AC474" s="411">
        <v>4</v>
      </c>
      <c r="AD474" s="410">
        <v>6.051437216338881</v>
      </c>
      <c r="AE474" s="409">
        <v>2</v>
      </c>
      <c r="AF474" s="410">
        <v>4.1322314049586781</v>
      </c>
      <c r="AG474" s="409">
        <v>8</v>
      </c>
      <c r="AH474" s="412">
        <v>22.284122562674096</v>
      </c>
      <c r="AI474" s="411">
        <v>5</v>
      </c>
      <c r="AJ474" s="410">
        <v>19.607843137254903</v>
      </c>
      <c r="AK474" s="409">
        <v>9</v>
      </c>
      <c r="AL474" s="410">
        <v>48.913043478260875</v>
      </c>
      <c r="AM474" s="409">
        <v>26</v>
      </c>
      <c r="AN474" s="410">
        <v>174.49664429530202</v>
      </c>
      <c r="AO474" s="439">
        <v>1</v>
      </c>
    </row>
    <row r="475" spans="2:50">
      <c r="B475" s="446" t="s">
        <v>303</v>
      </c>
      <c r="C475" s="409">
        <v>21</v>
      </c>
      <c r="D475" s="410">
        <v>3.8924930491195551</v>
      </c>
      <c r="E475" s="409">
        <v>0</v>
      </c>
      <c r="F475" s="410">
        <v>0</v>
      </c>
      <c r="G475" s="411">
        <v>0</v>
      </c>
      <c r="H475" s="412">
        <v>0</v>
      </c>
      <c r="I475" s="409">
        <v>0</v>
      </c>
      <c r="J475" s="410">
        <v>0</v>
      </c>
      <c r="K475" s="409">
        <v>0</v>
      </c>
      <c r="L475" s="410">
        <v>0</v>
      </c>
      <c r="M475" s="411">
        <v>0</v>
      </c>
      <c r="N475" s="412">
        <v>0</v>
      </c>
      <c r="O475" s="409">
        <v>1</v>
      </c>
      <c r="P475" s="410">
        <v>2.398081534772182</v>
      </c>
      <c r="Q475" s="409">
        <v>1</v>
      </c>
      <c r="R475" s="410">
        <v>2.8653295128939829</v>
      </c>
      <c r="S475" s="409">
        <v>2</v>
      </c>
      <c r="T475" s="410">
        <v>6.8965517241379306</v>
      </c>
      <c r="U475" s="411">
        <v>0</v>
      </c>
      <c r="V475" s="412">
        <v>0</v>
      </c>
      <c r="W475" s="411">
        <v>1</v>
      </c>
      <c r="X475" s="410">
        <v>3.1948881789137378</v>
      </c>
      <c r="Y475" s="409">
        <v>0</v>
      </c>
      <c r="Z475" s="410">
        <v>0</v>
      </c>
      <c r="AA475" s="409">
        <v>1</v>
      </c>
      <c r="AB475" s="412">
        <v>2.9154518950437316</v>
      </c>
      <c r="AC475" s="411">
        <v>1</v>
      </c>
      <c r="AD475" s="410">
        <v>2.9761904761904758</v>
      </c>
      <c r="AE475" s="409">
        <v>2</v>
      </c>
      <c r="AF475" s="410">
        <v>7.0671378091872787</v>
      </c>
      <c r="AG475" s="409">
        <v>3</v>
      </c>
      <c r="AH475" s="412">
        <v>15</v>
      </c>
      <c r="AI475" s="411">
        <v>3</v>
      </c>
      <c r="AJ475" s="410">
        <v>20.833333333333332</v>
      </c>
      <c r="AK475" s="409">
        <v>2</v>
      </c>
      <c r="AL475" s="410">
        <v>17.699115044247787</v>
      </c>
      <c r="AM475" s="409">
        <v>4</v>
      </c>
      <c r="AN475" s="410">
        <v>35.714285714285715</v>
      </c>
      <c r="AO475" s="439">
        <v>0</v>
      </c>
    </row>
    <row r="476" spans="2:50">
      <c r="B476" s="446" t="s">
        <v>304</v>
      </c>
      <c r="C476" s="409">
        <v>144</v>
      </c>
      <c r="D476" s="410">
        <v>5.2679714651545639</v>
      </c>
      <c r="E476" s="409">
        <v>6</v>
      </c>
      <c r="F476" s="410">
        <v>15.267175572519083</v>
      </c>
      <c r="G476" s="411">
        <v>0</v>
      </c>
      <c r="H476" s="412">
        <v>0</v>
      </c>
      <c r="I476" s="409">
        <v>1</v>
      </c>
      <c r="J476" s="410">
        <v>0.37369207772795215</v>
      </c>
      <c r="K476" s="409">
        <v>1</v>
      </c>
      <c r="L476" s="410">
        <v>0.38284839203675347</v>
      </c>
      <c r="M476" s="411">
        <v>3</v>
      </c>
      <c r="N476" s="412">
        <v>1.1135857461024499</v>
      </c>
      <c r="O476" s="409">
        <v>5</v>
      </c>
      <c r="P476" s="410">
        <v>1.8796992481203008</v>
      </c>
      <c r="Q476" s="409">
        <v>5</v>
      </c>
      <c r="R476" s="410">
        <v>2.2084805653710249</v>
      </c>
      <c r="S476" s="409">
        <v>4</v>
      </c>
      <c r="T476" s="410">
        <v>2.0345879959308237</v>
      </c>
      <c r="U476" s="411">
        <v>6</v>
      </c>
      <c r="V476" s="412">
        <v>3.3314825097168241</v>
      </c>
      <c r="W476" s="411">
        <v>5</v>
      </c>
      <c r="X476" s="410">
        <v>3.1133250311332503</v>
      </c>
      <c r="Y476" s="409">
        <v>7</v>
      </c>
      <c r="Z476" s="410">
        <v>4.6854082998661317</v>
      </c>
      <c r="AA476" s="409">
        <v>6</v>
      </c>
      <c r="AB476" s="412">
        <v>4.694835680751174</v>
      </c>
      <c r="AC476" s="411">
        <v>5</v>
      </c>
      <c r="AD476" s="410">
        <v>4.7036688617121349</v>
      </c>
      <c r="AE476" s="409">
        <v>3</v>
      </c>
      <c r="AF476" s="410">
        <v>3.8461538461538463</v>
      </c>
      <c r="AG476" s="409">
        <v>17</v>
      </c>
      <c r="AH476" s="412">
        <v>28.052805280528052</v>
      </c>
      <c r="AI476" s="411">
        <v>8</v>
      </c>
      <c r="AJ476" s="410">
        <v>16.393442622950822</v>
      </c>
      <c r="AK476" s="409">
        <v>17</v>
      </c>
      <c r="AL476" s="410">
        <v>51.829268292682926</v>
      </c>
      <c r="AM476" s="409">
        <v>45</v>
      </c>
      <c r="AN476" s="410">
        <v>141.9558359621451</v>
      </c>
      <c r="AO476" s="439">
        <v>0</v>
      </c>
    </row>
    <row r="477" spans="2:50">
      <c r="B477" s="446" t="s">
        <v>305</v>
      </c>
      <c r="C477" s="409">
        <v>84</v>
      </c>
      <c r="D477" s="410">
        <v>4.0301300196708727</v>
      </c>
      <c r="E477" s="409">
        <v>0</v>
      </c>
      <c r="F477" s="410">
        <v>0</v>
      </c>
      <c r="G477" s="411">
        <v>0</v>
      </c>
      <c r="H477" s="412">
        <v>0</v>
      </c>
      <c r="I477" s="409">
        <v>0</v>
      </c>
      <c r="J477" s="410">
        <v>0</v>
      </c>
      <c r="K477" s="409">
        <v>1</v>
      </c>
      <c r="L477" s="410">
        <v>0.48685491723466406</v>
      </c>
      <c r="M477" s="411">
        <v>1</v>
      </c>
      <c r="N477" s="412">
        <v>0.48309178743961351</v>
      </c>
      <c r="O477" s="409">
        <v>3</v>
      </c>
      <c r="P477" s="410">
        <v>1.4251781472684086</v>
      </c>
      <c r="Q477" s="409">
        <v>2</v>
      </c>
      <c r="R477" s="410">
        <v>1.1273957158962795</v>
      </c>
      <c r="S477" s="409">
        <v>1</v>
      </c>
      <c r="T477" s="410">
        <v>0.70521861777150918</v>
      </c>
      <c r="U477" s="411">
        <v>3</v>
      </c>
      <c r="V477" s="412">
        <v>2.398081534772182</v>
      </c>
      <c r="W477" s="411">
        <v>5</v>
      </c>
      <c r="X477" s="410">
        <v>4.3103448275862064</v>
      </c>
      <c r="Y477" s="409">
        <v>4</v>
      </c>
      <c r="Z477" s="410">
        <v>3.883495145631068</v>
      </c>
      <c r="AA477" s="409">
        <v>4</v>
      </c>
      <c r="AB477" s="412">
        <v>4.3572984749455346</v>
      </c>
      <c r="AC477" s="411">
        <v>5</v>
      </c>
      <c r="AD477" s="410">
        <v>6.2344139650872821</v>
      </c>
      <c r="AE477" s="409">
        <v>10</v>
      </c>
      <c r="AF477" s="410">
        <v>16.420361247947454</v>
      </c>
      <c r="AG477" s="409">
        <v>7</v>
      </c>
      <c r="AH477" s="412">
        <v>16.393442622950822</v>
      </c>
      <c r="AI477" s="411">
        <v>10</v>
      </c>
      <c r="AJ477" s="410">
        <v>31.446540880503143</v>
      </c>
      <c r="AK477" s="409">
        <v>8</v>
      </c>
      <c r="AL477" s="410">
        <v>35.555555555555557</v>
      </c>
      <c r="AM477" s="409">
        <v>20</v>
      </c>
      <c r="AN477" s="410">
        <v>96.15384615384616</v>
      </c>
      <c r="AO477" s="439">
        <v>0</v>
      </c>
    </row>
    <row r="478" spans="2:50">
      <c r="B478" s="446" t="s">
        <v>306</v>
      </c>
      <c r="C478" s="409">
        <v>123</v>
      </c>
      <c r="D478" s="410">
        <v>5.637805381124811</v>
      </c>
      <c r="E478" s="409">
        <v>2</v>
      </c>
      <c r="F478" s="410">
        <v>12.738853503184714</v>
      </c>
      <c r="G478" s="411">
        <v>0</v>
      </c>
      <c r="H478" s="412">
        <v>0</v>
      </c>
      <c r="I478" s="409">
        <v>0</v>
      </c>
      <c r="J478" s="410">
        <v>0</v>
      </c>
      <c r="K478" s="409">
        <v>0</v>
      </c>
      <c r="L478" s="410">
        <v>0</v>
      </c>
      <c r="M478" s="411">
        <v>5</v>
      </c>
      <c r="N478" s="412">
        <v>2.4425989252564726</v>
      </c>
      <c r="O478" s="409">
        <v>3</v>
      </c>
      <c r="P478" s="410">
        <v>1.4258555133079849</v>
      </c>
      <c r="Q478" s="409">
        <v>3</v>
      </c>
      <c r="R478" s="410">
        <v>1.6313213703099512</v>
      </c>
      <c r="S478" s="409">
        <v>4</v>
      </c>
      <c r="T478" s="410">
        <v>2.5300442757748263</v>
      </c>
      <c r="U478" s="411">
        <v>2</v>
      </c>
      <c r="V478" s="412">
        <v>1.3793103448275861</v>
      </c>
      <c r="W478" s="411">
        <v>6</v>
      </c>
      <c r="X478" s="410">
        <v>4.4378698224852071</v>
      </c>
      <c r="Y478" s="409">
        <v>7</v>
      </c>
      <c r="Z478" s="410">
        <v>5.4988216810683426</v>
      </c>
      <c r="AA478" s="409">
        <v>2</v>
      </c>
      <c r="AB478" s="412">
        <v>1.7809439002671414</v>
      </c>
      <c r="AC478" s="411">
        <v>8</v>
      </c>
      <c r="AD478" s="410">
        <v>8.5561497326203213</v>
      </c>
      <c r="AE478" s="409">
        <v>5</v>
      </c>
      <c r="AF478" s="410">
        <v>7.0921985815602833</v>
      </c>
      <c r="AG478" s="409">
        <v>15</v>
      </c>
      <c r="AH478" s="412">
        <v>26.548672566371682</v>
      </c>
      <c r="AI478" s="411">
        <v>6</v>
      </c>
      <c r="AJ478" s="410">
        <v>12.875536480686696</v>
      </c>
      <c r="AK478" s="409">
        <v>13</v>
      </c>
      <c r="AL478" s="410">
        <v>40.625</v>
      </c>
      <c r="AM478" s="409">
        <v>42</v>
      </c>
      <c r="AN478" s="410">
        <v>134.18530351437698</v>
      </c>
      <c r="AO478" s="439">
        <v>0</v>
      </c>
    </row>
    <row r="479" spans="2:50">
      <c r="B479" s="446" t="s">
        <v>307</v>
      </c>
      <c r="C479" s="409">
        <v>34</v>
      </c>
      <c r="D479" s="410">
        <v>6.997324552377032</v>
      </c>
      <c r="E479" s="409">
        <v>0</v>
      </c>
      <c r="F479" s="410">
        <v>0</v>
      </c>
      <c r="G479" s="411">
        <v>0</v>
      </c>
      <c r="H479" s="412">
        <v>0</v>
      </c>
      <c r="I479" s="409">
        <v>0</v>
      </c>
      <c r="J479" s="410">
        <v>0</v>
      </c>
      <c r="K479" s="409">
        <v>0</v>
      </c>
      <c r="L479" s="410">
        <v>0</v>
      </c>
      <c r="M479" s="411">
        <v>0</v>
      </c>
      <c r="N479" s="412">
        <v>0</v>
      </c>
      <c r="O479" s="409">
        <v>1</v>
      </c>
      <c r="P479" s="410">
        <v>2.5906735751295336</v>
      </c>
      <c r="Q479" s="409">
        <v>3</v>
      </c>
      <c r="R479" s="410">
        <v>9.4043887147335425</v>
      </c>
      <c r="S479" s="409">
        <v>1</v>
      </c>
      <c r="T479" s="410">
        <v>3.0487804878048781</v>
      </c>
      <c r="U479" s="411">
        <v>3</v>
      </c>
      <c r="V479" s="412">
        <v>9.375</v>
      </c>
      <c r="W479" s="411">
        <v>1</v>
      </c>
      <c r="X479" s="410">
        <v>3.6231884057971016</v>
      </c>
      <c r="Y479" s="409">
        <v>0</v>
      </c>
      <c r="Z479" s="410">
        <v>0</v>
      </c>
      <c r="AA479" s="409">
        <v>2</v>
      </c>
      <c r="AB479" s="412">
        <v>7.6335877862595414</v>
      </c>
      <c r="AC479" s="411">
        <v>2</v>
      </c>
      <c r="AD479" s="410">
        <v>8.5106382978723403</v>
      </c>
      <c r="AE479" s="409">
        <v>1</v>
      </c>
      <c r="AF479" s="410">
        <v>4.6511627906976747</v>
      </c>
      <c r="AG479" s="409">
        <v>2</v>
      </c>
      <c r="AH479" s="412">
        <v>11.76470588235294</v>
      </c>
      <c r="AI479" s="411">
        <v>2</v>
      </c>
      <c r="AJ479" s="410">
        <v>14.184397163120567</v>
      </c>
      <c r="AK479" s="409">
        <v>7</v>
      </c>
      <c r="AL479" s="410">
        <v>53.846153846153847</v>
      </c>
      <c r="AM479" s="409">
        <v>9</v>
      </c>
      <c r="AN479" s="410">
        <v>78.260869565217391</v>
      </c>
      <c r="AO479" s="439">
        <v>0</v>
      </c>
    </row>
    <row r="480" spans="2:50">
      <c r="B480" s="446" t="s">
        <v>308</v>
      </c>
      <c r="C480" s="409">
        <v>70</v>
      </c>
      <c r="D480" s="410">
        <v>5.0359712230215825</v>
      </c>
      <c r="E480" s="409">
        <v>0</v>
      </c>
      <c r="F480" s="410">
        <v>0</v>
      </c>
      <c r="G480" s="411">
        <v>0</v>
      </c>
      <c r="H480" s="412">
        <v>0</v>
      </c>
      <c r="I480" s="409">
        <v>0</v>
      </c>
      <c r="J480" s="410">
        <v>0</v>
      </c>
      <c r="K480" s="409">
        <v>0</v>
      </c>
      <c r="L480" s="410">
        <v>0</v>
      </c>
      <c r="M480" s="411">
        <v>0</v>
      </c>
      <c r="N480" s="412">
        <v>0</v>
      </c>
      <c r="O480" s="409">
        <v>1</v>
      </c>
      <c r="P480" s="410">
        <v>0.77821011673151752</v>
      </c>
      <c r="Q480" s="409">
        <v>0</v>
      </c>
      <c r="R480" s="410">
        <v>0</v>
      </c>
      <c r="S480" s="409">
        <v>0</v>
      </c>
      <c r="T480" s="410">
        <v>0</v>
      </c>
      <c r="U480" s="411">
        <v>1</v>
      </c>
      <c r="V480" s="412">
        <v>1.1655011655011656</v>
      </c>
      <c r="W480" s="411">
        <v>2</v>
      </c>
      <c r="X480" s="410">
        <v>2.5</v>
      </c>
      <c r="Y480" s="409">
        <v>1</v>
      </c>
      <c r="Z480" s="410">
        <v>1.2391573729863692</v>
      </c>
      <c r="AA480" s="409">
        <v>4</v>
      </c>
      <c r="AB480" s="412">
        <v>5.9347181008902083</v>
      </c>
      <c r="AC480" s="411">
        <v>6</v>
      </c>
      <c r="AD480" s="410">
        <v>10.362694300518134</v>
      </c>
      <c r="AE480" s="409">
        <v>6</v>
      </c>
      <c r="AF480" s="410">
        <v>12.371134020618555</v>
      </c>
      <c r="AG480" s="409">
        <v>5</v>
      </c>
      <c r="AH480" s="412">
        <v>14.534883720930232</v>
      </c>
      <c r="AI480" s="411">
        <v>12</v>
      </c>
      <c r="AJ480" s="410">
        <v>42.105263157894733</v>
      </c>
      <c r="AK480" s="409">
        <v>9</v>
      </c>
      <c r="AL480" s="410">
        <v>42.654028436018962</v>
      </c>
      <c r="AM480" s="409">
        <v>23</v>
      </c>
      <c r="AN480" s="410">
        <v>97.457627118644069</v>
      </c>
      <c r="AO480" s="439">
        <v>0</v>
      </c>
    </row>
    <row r="481" spans="2:58">
      <c r="B481" s="446" t="s">
        <v>309</v>
      </c>
      <c r="C481" s="409">
        <v>59</v>
      </c>
      <c r="D481" s="410">
        <v>4.8167197322230386</v>
      </c>
      <c r="E481" s="409">
        <v>3</v>
      </c>
      <c r="F481" s="410">
        <v>25.862068965517242</v>
      </c>
      <c r="G481" s="411">
        <v>1</v>
      </c>
      <c r="H481" s="412">
        <v>1.1467889908256881</v>
      </c>
      <c r="I481" s="409">
        <v>0</v>
      </c>
      <c r="J481" s="410">
        <v>0</v>
      </c>
      <c r="K481" s="409">
        <v>0</v>
      </c>
      <c r="L481" s="410">
        <v>0</v>
      </c>
      <c r="M481" s="411">
        <v>0</v>
      </c>
      <c r="N481" s="412">
        <v>0</v>
      </c>
      <c r="O481" s="409">
        <v>2</v>
      </c>
      <c r="P481" s="410">
        <v>1.6299918500407498</v>
      </c>
      <c r="Q481" s="409">
        <v>0</v>
      </c>
      <c r="R481" s="410">
        <v>0</v>
      </c>
      <c r="S481" s="409">
        <v>1</v>
      </c>
      <c r="T481" s="410">
        <v>1.2706480304955527</v>
      </c>
      <c r="U481" s="411">
        <v>0</v>
      </c>
      <c r="V481" s="412">
        <v>0</v>
      </c>
      <c r="W481" s="411">
        <v>1</v>
      </c>
      <c r="X481" s="410">
        <v>1.2376237623762376</v>
      </c>
      <c r="Y481" s="409">
        <v>4</v>
      </c>
      <c r="Z481" s="410">
        <v>5.4347826086956523</v>
      </c>
      <c r="AA481" s="409">
        <v>4</v>
      </c>
      <c r="AB481" s="412">
        <v>6.3795853269537481</v>
      </c>
      <c r="AC481" s="411">
        <v>2</v>
      </c>
      <c r="AD481" s="410">
        <v>3.9215686274509802</v>
      </c>
      <c r="AE481" s="409">
        <v>4</v>
      </c>
      <c r="AF481" s="410">
        <v>10.101010101010102</v>
      </c>
      <c r="AG481" s="409">
        <v>5</v>
      </c>
      <c r="AH481" s="412">
        <v>16.077170418006428</v>
      </c>
      <c r="AI481" s="411">
        <v>5</v>
      </c>
      <c r="AJ481" s="410">
        <v>19.157088122605362</v>
      </c>
      <c r="AK481" s="409">
        <v>7</v>
      </c>
      <c r="AL481" s="410">
        <v>38.461538461538467</v>
      </c>
      <c r="AM481" s="409">
        <v>20</v>
      </c>
      <c r="AN481" s="410">
        <v>113.63636363636363</v>
      </c>
      <c r="AO481" s="439">
        <v>0</v>
      </c>
    </row>
    <row r="482" spans="2:58">
      <c r="B482" s="446" t="s">
        <v>310</v>
      </c>
      <c r="C482" s="409">
        <v>41</v>
      </c>
      <c r="D482" s="410">
        <v>6.1515378844711179</v>
      </c>
      <c r="E482" s="409">
        <v>0</v>
      </c>
      <c r="F482" s="410">
        <v>0</v>
      </c>
      <c r="G482" s="411">
        <v>0</v>
      </c>
      <c r="H482" s="412">
        <v>0</v>
      </c>
      <c r="I482" s="409">
        <v>0</v>
      </c>
      <c r="J482" s="410">
        <v>0</v>
      </c>
      <c r="K482" s="409">
        <v>0</v>
      </c>
      <c r="L482" s="410">
        <v>0</v>
      </c>
      <c r="M482" s="411">
        <v>1</v>
      </c>
      <c r="N482" s="412">
        <v>1.5455950540958268</v>
      </c>
      <c r="O482" s="409">
        <v>2</v>
      </c>
      <c r="P482" s="410">
        <v>3.1847133757961785</v>
      </c>
      <c r="Q482" s="409">
        <v>5</v>
      </c>
      <c r="R482" s="410">
        <v>9.6711798839458414</v>
      </c>
      <c r="S482" s="409">
        <v>0</v>
      </c>
      <c r="T482" s="410">
        <v>0</v>
      </c>
      <c r="U482" s="411">
        <v>1</v>
      </c>
      <c r="V482" s="412">
        <v>2.4937655860349128</v>
      </c>
      <c r="W482" s="411">
        <v>2</v>
      </c>
      <c r="X482" s="410">
        <v>4.796163069544364</v>
      </c>
      <c r="Y482" s="409">
        <v>1</v>
      </c>
      <c r="Z482" s="410">
        <v>2.6109660574412534</v>
      </c>
      <c r="AA482" s="409">
        <v>1</v>
      </c>
      <c r="AB482" s="412">
        <v>3.0303030303030303</v>
      </c>
      <c r="AC482" s="411">
        <v>3</v>
      </c>
      <c r="AD482" s="410">
        <v>10.238907849829351</v>
      </c>
      <c r="AE482" s="409">
        <v>2</v>
      </c>
      <c r="AF482" s="410">
        <v>9.1324200913241995</v>
      </c>
      <c r="AG482" s="409">
        <v>2</v>
      </c>
      <c r="AH482" s="412">
        <v>11.363636363636363</v>
      </c>
      <c r="AI482" s="411">
        <v>4</v>
      </c>
      <c r="AJ482" s="410">
        <v>27.586206896551722</v>
      </c>
      <c r="AK482" s="409">
        <v>3</v>
      </c>
      <c r="AL482" s="410">
        <v>28.037383177570092</v>
      </c>
      <c r="AM482" s="409">
        <v>14</v>
      </c>
      <c r="AN482" s="410">
        <v>130.84112149532709</v>
      </c>
      <c r="AO482" s="439">
        <v>0</v>
      </c>
    </row>
    <row r="483" spans="2:58">
      <c r="B483" s="446" t="s">
        <v>311</v>
      </c>
      <c r="C483" s="409">
        <v>46</v>
      </c>
      <c r="D483" s="410">
        <v>7.1317829457364343</v>
      </c>
      <c r="E483" s="409">
        <v>0</v>
      </c>
      <c r="F483" s="410">
        <v>0</v>
      </c>
      <c r="G483" s="411">
        <v>0</v>
      </c>
      <c r="H483" s="412">
        <v>0</v>
      </c>
      <c r="I483" s="409">
        <v>0</v>
      </c>
      <c r="J483" s="410">
        <v>0</v>
      </c>
      <c r="K483" s="409">
        <v>0</v>
      </c>
      <c r="L483" s="410">
        <v>0</v>
      </c>
      <c r="M483" s="411">
        <v>0</v>
      </c>
      <c r="N483" s="412">
        <v>0</v>
      </c>
      <c r="O483" s="409">
        <v>0</v>
      </c>
      <c r="P483" s="410">
        <v>0</v>
      </c>
      <c r="Q483" s="409">
        <v>0</v>
      </c>
      <c r="R483" s="410">
        <v>0</v>
      </c>
      <c r="S483" s="409">
        <v>2</v>
      </c>
      <c r="T483" s="410">
        <v>5.0125313283208017</v>
      </c>
      <c r="U483" s="411">
        <v>0</v>
      </c>
      <c r="V483" s="412">
        <v>0</v>
      </c>
      <c r="W483" s="411">
        <v>1</v>
      </c>
      <c r="X483" s="410">
        <v>2.5706940874035986</v>
      </c>
      <c r="Y483" s="409">
        <v>4</v>
      </c>
      <c r="Z483" s="410">
        <v>11.019283746556475</v>
      </c>
      <c r="AA483" s="409">
        <v>5</v>
      </c>
      <c r="AB483" s="412">
        <v>15.479876160990711</v>
      </c>
      <c r="AC483" s="411">
        <v>1</v>
      </c>
      <c r="AD483" s="410">
        <v>3.4129692832764507</v>
      </c>
      <c r="AE483" s="409">
        <v>1</v>
      </c>
      <c r="AF483" s="410">
        <v>4.3859649122807012</v>
      </c>
      <c r="AG483" s="409">
        <v>3</v>
      </c>
      <c r="AH483" s="412">
        <v>17.045454545454543</v>
      </c>
      <c r="AI483" s="411">
        <v>6</v>
      </c>
      <c r="AJ483" s="410">
        <v>41.95804195804196</v>
      </c>
      <c r="AK483" s="409">
        <v>4</v>
      </c>
      <c r="AL483" s="410">
        <v>32.786885245901644</v>
      </c>
      <c r="AM483" s="409">
        <v>19</v>
      </c>
      <c r="AN483" s="410">
        <v>179.24528301886792</v>
      </c>
      <c r="AO483" s="439">
        <v>0</v>
      </c>
    </row>
    <row r="484" spans="2:58">
      <c r="B484" s="446" t="s">
        <v>312</v>
      </c>
      <c r="C484" s="409">
        <v>47</v>
      </c>
      <c r="D484" s="410">
        <v>6.4631463146314623</v>
      </c>
      <c r="E484" s="409">
        <v>1</v>
      </c>
      <c r="F484" s="410">
        <v>11.627906976744185</v>
      </c>
      <c r="G484" s="411">
        <v>0</v>
      </c>
      <c r="H484" s="412">
        <v>0</v>
      </c>
      <c r="I484" s="409">
        <v>0</v>
      </c>
      <c r="J484" s="410">
        <v>0</v>
      </c>
      <c r="K484" s="409">
        <v>0</v>
      </c>
      <c r="L484" s="410">
        <v>0</v>
      </c>
      <c r="M484" s="411">
        <v>0</v>
      </c>
      <c r="N484" s="412">
        <v>0</v>
      </c>
      <c r="O484" s="409">
        <v>0</v>
      </c>
      <c r="P484" s="410">
        <v>0</v>
      </c>
      <c r="Q484" s="409">
        <v>0</v>
      </c>
      <c r="R484" s="410">
        <v>0</v>
      </c>
      <c r="S484" s="409">
        <v>0</v>
      </c>
      <c r="T484" s="410">
        <v>0</v>
      </c>
      <c r="U484" s="411">
        <v>0</v>
      </c>
      <c r="V484" s="412">
        <v>0</v>
      </c>
      <c r="W484" s="411">
        <v>0</v>
      </c>
      <c r="X484" s="410">
        <v>0</v>
      </c>
      <c r="Y484" s="409">
        <v>3</v>
      </c>
      <c r="Z484" s="410">
        <v>7.1090047393364921</v>
      </c>
      <c r="AA484" s="409">
        <v>2</v>
      </c>
      <c r="AB484" s="412">
        <v>5.8309037900874632</v>
      </c>
      <c r="AC484" s="411">
        <v>2</v>
      </c>
      <c r="AD484" s="410">
        <v>6.7114093959731544</v>
      </c>
      <c r="AE484" s="409">
        <v>2</v>
      </c>
      <c r="AF484" s="410">
        <v>9.1324200913241995</v>
      </c>
      <c r="AG484" s="409">
        <v>4</v>
      </c>
      <c r="AH484" s="412">
        <v>26.845637583892618</v>
      </c>
      <c r="AI484" s="411">
        <v>5</v>
      </c>
      <c r="AJ484" s="410">
        <v>36.496350364963497</v>
      </c>
      <c r="AK484" s="409">
        <v>9</v>
      </c>
      <c r="AL484" s="410">
        <v>90</v>
      </c>
      <c r="AM484" s="409">
        <v>19</v>
      </c>
      <c r="AN484" s="410">
        <v>184.46601941747574</v>
      </c>
      <c r="AO484" s="439">
        <v>0</v>
      </c>
      <c r="AR484" s="450" t="s">
        <v>595</v>
      </c>
      <c r="AS484" s="449"/>
      <c r="AT484" s="451"/>
      <c r="AU484" s="451"/>
      <c r="AV484" s="451"/>
      <c r="AW484" s="452"/>
      <c r="AX484" s="452"/>
      <c r="AY484" s="452"/>
      <c r="AZ484" s="452"/>
      <c r="BA484" s="452"/>
      <c r="BB484" s="452"/>
      <c r="BC484" s="452"/>
      <c r="BD484" s="452"/>
      <c r="BE484" s="452"/>
      <c r="BF484" s="452"/>
    </row>
    <row r="485" spans="2:58">
      <c r="B485" s="446" t="s">
        <v>313</v>
      </c>
      <c r="C485" s="409">
        <v>87</v>
      </c>
      <c r="D485" s="410">
        <v>4.9041713641488158</v>
      </c>
      <c r="E485" s="409">
        <v>3</v>
      </c>
      <c r="F485" s="410">
        <v>13.333333333333334</v>
      </c>
      <c r="G485" s="411">
        <v>1</v>
      </c>
      <c r="H485" s="412">
        <v>0.65146579804560267</v>
      </c>
      <c r="I485" s="409">
        <v>0</v>
      </c>
      <c r="J485" s="410">
        <v>0</v>
      </c>
      <c r="K485" s="409">
        <v>0</v>
      </c>
      <c r="L485" s="410">
        <v>0</v>
      </c>
      <c r="M485" s="411">
        <v>0</v>
      </c>
      <c r="N485" s="412">
        <v>0</v>
      </c>
      <c r="O485" s="409">
        <v>1</v>
      </c>
      <c r="P485" s="410">
        <v>0.5803830528148578</v>
      </c>
      <c r="Q485" s="409">
        <v>2</v>
      </c>
      <c r="R485" s="410">
        <v>1.3386880856760375</v>
      </c>
      <c r="S485" s="409">
        <v>3</v>
      </c>
      <c r="T485" s="410">
        <v>2.4135156878519708</v>
      </c>
      <c r="U485" s="411">
        <v>4</v>
      </c>
      <c r="V485" s="412">
        <v>3.7914691943127963</v>
      </c>
      <c r="W485" s="411">
        <v>4</v>
      </c>
      <c r="X485" s="410">
        <v>4.0774719673802249</v>
      </c>
      <c r="Y485" s="409">
        <v>3</v>
      </c>
      <c r="Z485" s="410">
        <v>3.3821871476888385</v>
      </c>
      <c r="AA485" s="409">
        <v>4</v>
      </c>
      <c r="AB485" s="412">
        <v>4.9019607843137258</v>
      </c>
      <c r="AC485" s="411">
        <v>5</v>
      </c>
      <c r="AD485" s="410">
        <v>7.1839080459770113</v>
      </c>
      <c r="AE485" s="409">
        <v>3</v>
      </c>
      <c r="AF485" s="410">
        <v>5.7142857142857144</v>
      </c>
      <c r="AG485" s="409">
        <v>10</v>
      </c>
      <c r="AH485" s="412">
        <v>25.252525252525253</v>
      </c>
      <c r="AI485" s="411">
        <v>7</v>
      </c>
      <c r="AJ485" s="410">
        <v>23.809523809523807</v>
      </c>
      <c r="AK485" s="409">
        <v>7</v>
      </c>
      <c r="AL485" s="410">
        <v>33.816425120772948</v>
      </c>
      <c r="AM485" s="409">
        <v>30</v>
      </c>
      <c r="AN485" s="410">
        <v>147.05882352941177</v>
      </c>
      <c r="AO485" s="439">
        <v>0</v>
      </c>
      <c r="AR485" s="597" t="s">
        <v>596</v>
      </c>
      <c r="AS485" s="597"/>
      <c r="AT485" s="597"/>
      <c r="AU485" s="597"/>
      <c r="AV485" s="597"/>
      <c r="AW485" s="597"/>
      <c r="AX485" s="597"/>
      <c r="AY485" s="597"/>
      <c r="AZ485" s="597"/>
      <c r="BA485" s="597"/>
      <c r="BB485" s="597"/>
      <c r="BC485" s="597"/>
      <c r="BD485" s="597"/>
      <c r="BE485" s="597"/>
      <c r="BF485" s="597"/>
    </row>
    <row r="486" spans="2:58">
      <c r="B486" s="446" t="s">
        <v>314</v>
      </c>
      <c r="C486" s="409">
        <v>128</v>
      </c>
      <c r="D486" s="410">
        <v>5.7150511229182479</v>
      </c>
      <c r="E486" s="409">
        <v>2</v>
      </c>
      <c r="F486" s="410">
        <v>8.5836909871244629</v>
      </c>
      <c r="G486" s="411">
        <v>0</v>
      </c>
      <c r="H486" s="412">
        <v>0</v>
      </c>
      <c r="I486" s="409">
        <v>0</v>
      </c>
      <c r="J486" s="410">
        <v>0</v>
      </c>
      <c r="K486" s="409">
        <v>1</v>
      </c>
      <c r="L486" s="410">
        <v>0.49627791563275436</v>
      </c>
      <c r="M486" s="411">
        <v>3</v>
      </c>
      <c r="N486" s="412">
        <v>1.3805798435342844</v>
      </c>
      <c r="O486" s="409">
        <v>2</v>
      </c>
      <c r="P486" s="410">
        <v>0.94562647754137108</v>
      </c>
      <c r="Q486" s="409">
        <v>5</v>
      </c>
      <c r="R486" s="410">
        <v>2.8752156411730883</v>
      </c>
      <c r="S486" s="409">
        <v>1</v>
      </c>
      <c r="T486" s="410">
        <v>0.66889632107023411</v>
      </c>
      <c r="U486" s="411">
        <v>3</v>
      </c>
      <c r="V486" s="412">
        <v>2.2255192878338281</v>
      </c>
      <c r="W486" s="411">
        <v>4</v>
      </c>
      <c r="X486" s="410">
        <v>2.8571428571428572</v>
      </c>
      <c r="Y486" s="409">
        <v>4</v>
      </c>
      <c r="Z486" s="410">
        <v>3.1201248049921997</v>
      </c>
      <c r="AA486" s="409">
        <v>2</v>
      </c>
      <c r="AB486" s="412">
        <v>1.8001800180018002</v>
      </c>
      <c r="AC486" s="411">
        <v>10</v>
      </c>
      <c r="AD486" s="410">
        <v>10.172939979654121</v>
      </c>
      <c r="AE486" s="409">
        <v>14</v>
      </c>
      <c r="AF486" s="410">
        <v>19.021739130434785</v>
      </c>
      <c r="AG486" s="409">
        <v>7</v>
      </c>
      <c r="AH486" s="412">
        <v>11.904761904761903</v>
      </c>
      <c r="AI486" s="411">
        <v>7</v>
      </c>
      <c r="AJ486" s="410">
        <v>14.256619144602853</v>
      </c>
      <c r="AK486" s="409">
        <v>15</v>
      </c>
      <c r="AL486" s="410">
        <v>41.551246537396118</v>
      </c>
      <c r="AM486" s="409">
        <v>48</v>
      </c>
      <c r="AN486" s="410">
        <v>132.9639889196676</v>
      </c>
      <c r="AO486" s="439">
        <v>0</v>
      </c>
      <c r="AR486" s="453"/>
      <c r="AS486" s="454"/>
      <c r="AT486" s="454"/>
      <c r="AU486" s="455"/>
      <c r="AV486" s="455"/>
      <c r="AW486" s="455"/>
      <c r="AX486" s="455"/>
      <c r="AY486" s="455"/>
      <c r="AZ486" s="455"/>
      <c r="BA486" s="455"/>
      <c r="BB486" s="455"/>
      <c r="BC486" s="455"/>
      <c r="BD486" s="455"/>
      <c r="BE486" s="455"/>
      <c r="BF486" s="455"/>
    </row>
    <row r="487" spans="2:58">
      <c r="B487" s="446" t="s">
        <v>315</v>
      </c>
      <c r="C487" s="409">
        <v>83</v>
      </c>
      <c r="D487" s="410">
        <v>5.5120201886040645</v>
      </c>
      <c r="E487" s="409">
        <v>1</v>
      </c>
      <c r="F487" s="410">
        <v>6.4935064935064943</v>
      </c>
      <c r="G487" s="411">
        <v>0</v>
      </c>
      <c r="H487" s="412">
        <v>0</v>
      </c>
      <c r="I487" s="409">
        <v>0</v>
      </c>
      <c r="J487" s="410">
        <v>0</v>
      </c>
      <c r="K487" s="409">
        <v>0</v>
      </c>
      <c r="L487" s="410">
        <v>0</v>
      </c>
      <c r="M487" s="411">
        <v>0</v>
      </c>
      <c r="N487" s="412">
        <v>0</v>
      </c>
      <c r="O487" s="409">
        <v>1</v>
      </c>
      <c r="P487" s="410">
        <v>0.8340283569641368</v>
      </c>
      <c r="Q487" s="409">
        <v>0</v>
      </c>
      <c r="R487" s="410">
        <v>0</v>
      </c>
      <c r="S487" s="409">
        <v>2</v>
      </c>
      <c r="T487" s="410">
        <v>2.4570024570024569</v>
      </c>
      <c r="U487" s="411">
        <v>1</v>
      </c>
      <c r="V487" s="412">
        <v>1.0905125408942202</v>
      </c>
      <c r="W487" s="411">
        <v>2</v>
      </c>
      <c r="X487" s="410">
        <v>2.0725388601036268</v>
      </c>
      <c r="Y487" s="409">
        <v>2</v>
      </c>
      <c r="Z487" s="410">
        <v>1.9627085377821392</v>
      </c>
      <c r="AA487" s="409">
        <v>2</v>
      </c>
      <c r="AB487" s="412">
        <v>2.1344717182497335</v>
      </c>
      <c r="AC487" s="411">
        <v>4</v>
      </c>
      <c r="AD487" s="410">
        <v>4.7562425683709861</v>
      </c>
      <c r="AE487" s="409">
        <v>5</v>
      </c>
      <c r="AF487" s="410">
        <v>6.666666666666667</v>
      </c>
      <c r="AG487" s="409">
        <v>4</v>
      </c>
      <c r="AH487" s="412">
        <v>6.968641114982578</v>
      </c>
      <c r="AI487" s="411">
        <v>9</v>
      </c>
      <c r="AJ487" s="410">
        <v>21.897810218978105</v>
      </c>
      <c r="AK487" s="409">
        <v>14</v>
      </c>
      <c r="AL487" s="410">
        <v>40.697674418604656</v>
      </c>
      <c r="AM487" s="409">
        <v>36</v>
      </c>
      <c r="AN487" s="410">
        <v>98.901098901098891</v>
      </c>
      <c r="AO487" s="439">
        <v>0</v>
      </c>
      <c r="AR487" s="594"/>
      <c r="AS487" s="594"/>
      <c r="AT487" s="594"/>
      <c r="AU487" s="594"/>
      <c r="AV487" s="594"/>
      <c r="AW487" s="594"/>
      <c r="AX487" s="594"/>
      <c r="AY487" s="594"/>
      <c r="AZ487" s="594"/>
      <c r="BA487" s="594"/>
      <c r="BB487" s="594"/>
      <c r="BC487" s="594"/>
      <c r="BD487" s="594"/>
      <c r="BE487" s="594"/>
      <c r="BF487" s="594"/>
    </row>
    <row r="488" spans="2:58">
      <c r="B488" s="446" t="s">
        <v>316</v>
      </c>
      <c r="C488" s="409">
        <v>19</v>
      </c>
      <c r="D488" s="410">
        <v>2.4947478991596639</v>
      </c>
      <c r="E488" s="409">
        <v>1</v>
      </c>
      <c r="F488" s="410">
        <v>15.384615384615385</v>
      </c>
      <c r="G488" s="411">
        <v>0</v>
      </c>
      <c r="H488" s="412">
        <v>0</v>
      </c>
      <c r="I488" s="409">
        <v>0</v>
      </c>
      <c r="J488" s="410">
        <v>0</v>
      </c>
      <c r="K488" s="409">
        <v>0</v>
      </c>
      <c r="L488" s="410">
        <v>0</v>
      </c>
      <c r="M488" s="411">
        <v>0</v>
      </c>
      <c r="N488" s="412">
        <v>0</v>
      </c>
      <c r="O488" s="409">
        <v>0</v>
      </c>
      <c r="P488" s="410">
        <v>0</v>
      </c>
      <c r="Q488" s="409">
        <v>0</v>
      </c>
      <c r="R488" s="410">
        <v>0</v>
      </c>
      <c r="S488" s="409">
        <v>0</v>
      </c>
      <c r="T488" s="410">
        <v>0</v>
      </c>
      <c r="U488" s="411">
        <v>1</v>
      </c>
      <c r="V488" s="412">
        <v>2.2779043280182232</v>
      </c>
      <c r="W488" s="411">
        <v>1</v>
      </c>
      <c r="X488" s="410">
        <v>2.3041474654377878</v>
      </c>
      <c r="Y488" s="409">
        <v>0</v>
      </c>
      <c r="Z488" s="410">
        <v>0</v>
      </c>
      <c r="AA488" s="409">
        <v>2</v>
      </c>
      <c r="AB488" s="412">
        <v>5.8651026392961878</v>
      </c>
      <c r="AC488" s="411">
        <v>0</v>
      </c>
      <c r="AD488" s="410">
        <v>0</v>
      </c>
      <c r="AE488" s="409">
        <v>0</v>
      </c>
      <c r="AF488" s="410">
        <v>0</v>
      </c>
      <c r="AG488" s="409">
        <v>3</v>
      </c>
      <c r="AH488" s="412">
        <v>17.964071856287426</v>
      </c>
      <c r="AI488" s="411">
        <v>5</v>
      </c>
      <c r="AJ488" s="410">
        <v>40.650406504065039</v>
      </c>
      <c r="AK488" s="409">
        <v>4</v>
      </c>
      <c r="AL488" s="410">
        <v>49.382716049382715</v>
      </c>
      <c r="AM488" s="409">
        <v>2</v>
      </c>
      <c r="AN488" s="410">
        <v>25.641025641025639</v>
      </c>
      <c r="AO488" s="439">
        <v>0</v>
      </c>
      <c r="AR488" s="456"/>
      <c r="AS488" s="456"/>
      <c r="AT488" s="456"/>
      <c r="AU488" s="456"/>
      <c r="AV488" s="456"/>
      <c r="AW488" s="456"/>
      <c r="AX488" s="456"/>
      <c r="AY488" s="456"/>
      <c r="AZ488" s="457"/>
      <c r="BA488" s="457"/>
      <c r="BB488" s="457"/>
      <c r="BC488" s="457"/>
      <c r="BD488" s="457"/>
      <c r="BE488" s="457"/>
      <c r="BF488" s="457"/>
    </row>
    <row r="489" spans="2:58">
      <c r="B489" s="446" t="s">
        <v>317</v>
      </c>
      <c r="C489" s="409">
        <v>61</v>
      </c>
      <c r="D489" s="410">
        <v>4.2960771885344036</v>
      </c>
      <c r="E489" s="409">
        <v>1</v>
      </c>
      <c r="F489" s="410">
        <v>9.4339622641509422</v>
      </c>
      <c r="G489" s="411">
        <v>0</v>
      </c>
      <c r="H489" s="412">
        <v>0</v>
      </c>
      <c r="I489" s="409">
        <v>1</v>
      </c>
      <c r="J489" s="410">
        <v>0.86880973066898348</v>
      </c>
      <c r="K489" s="409">
        <v>0</v>
      </c>
      <c r="L489" s="410">
        <v>0</v>
      </c>
      <c r="M489" s="411">
        <v>3</v>
      </c>
      <c r="N489" s="412">
        <v>2.4330900243309004</v>
      </c>
      <c r="O489" s="409">
        <v>2</v>
      </c>
      <c r="P489" s="410">
        <v>1.6246953696181965</v>
      </c>
      <c r="Q489" s="409">
        <v>2</v>
      </c>
      <c r="R489" s="410">
        <v>1.9230769230769231</v>
      </c>
      <c r="S489" s="409">
        <v>2</v>
      </c>
      <c r="T489" s="410">
        <v>2.2148394241417497</v>
      </c>
      <c r="U489" s="411">
        <v>1</v>
      </c>
      <c r="V489" s="412">
        <v>1.1723329425556857</v>
      </c>
      <c r="W489" s="411">
        <v>4</v>
      </c>
      <c r="X489" s="410">
        <v>4.4198895027624312</v>
      </c>
      <c r="Y489" s="409">
        <v>0</v>
      </c>
      <c r="Z489" s="410">
        <v>0</v>
      </c>
      <c r="AA489" s="409">
        <v>4</v>
      </c>
      <c r="AB489" s="412">
        <v>4.060913705583757</v>
      </c>
      <c r="AC489" s="411">
        <v>4</v>
      </c>
      <c r="AD489" s="410">
        <v>5.298013245033113</v>
      </c>
      <c r="AE489" s="409">
        <v>2</v>
      </c>
      <c r="AF489" s="410">
        <v>3.3444816053511706</v>
      </c>
      <c r="AG489" s="409">
        <v>5</v>
      </c>
      <c r="AH489" s="412">
        <v>11.82033096926714</v>
      </c>
      <c r="AI489" s="411">
        <v>6</v>
      </c>
      <c r="AJ489" s="410">
        <v>21.12676056338028</v>
      </c>
      <c r="AK489" s="409">
        <v>6</v>
      </c>
      <c r="AL489" s="410">
        <v>26.785714285714285</v>
      </c>
      <c r="AM489" s="409">
        <v>18</v>
      </c>
      <c r="AN489" s="410">
        <v>70.588235294117652</v>
      </c>
      <c r="AO489" s="439">
        <v>0</v>
      </c>
    </row>
    <row r="490" spans="2:58">
      <c r="B490" s="446" t="s">
        <v>318</v>
      </c>
      <c r="C490" s="409">
        <v>136</v>
      </c>
      <c r="D490" s="410">
        <v>3.1310433741596833</v>
      </c>
      <c r="E490" s="409">
        <v>6</v>
      </c>
      <c r="F490" s="410">
        <v>15.306122448979592</v>
      </c>
      <c r="G490" s="411">
        <v>1</v>
      </c>
      <c r="H490" s="412">
        <v>0.27397260273972601</v>
      </c>
      <c r="I490" s="409">
        <v>1</v>
      </c>
      <c r="J490" s="410">
        <v>0.22331397945511389</v>
      </c>
      <c r="K490" s="409">
        <v>2</v>
      </c>
      <c r="L490" s="410">
        <v>0.45662100456621002</v>
      </c>
      <c r="M490" s="411">
        <v>4</v>
      </c>
      <c r="N490" s="412">
        <v>0.95124851367419738</v>
      </c>
      <c r="O490" s="409">
        <v>2</v>
      </c>
      <c r="P490" s="410">
        <v>0.52798310454065467</v>
      </c>
      <c r="Q490" s="409">
        <v>6</v>
      </c>
      <c r="R490" s="410">
        <v>1.9887305270135895</v>
      </c>
      <c r="S490" s="409">
        <v>3</v>
      </c>
      <c r="T490" s="410">
        <v>1.1787819253438114</v>
      </c>
      <c r="U490" s="411">
        <v>0</v>
      </c>
      <c r="V490" s="412">
        <v>0</v>
      </c>
      <c r="W490" s="411">
        <v>2</v>
      </c>
      <c r="X490" s="410">
        <v>0.84961767204757865</v>
      </c>
      <c r="Y490" s="409">
        <v>5</v>
      </c>
      <c r="Z490" s="410">
        <v>2.0491803278688527</v>
      </c>
      <c r="AA490" s="409">
        <v>3</v>
      </c>
      <c r="AB490" s="412">
        <v>1.403180542563143</v>
      </c>
      <c r="AC490" s="411">
        <v>9</v>
      </c>
      <c r="AD490" s="410">
        <v>5.1575931232091685</v>
      </c>
      <c r="AE490" s="409">
        <v>9</v>
      </c>
      <c r="AF490" s="410">
        <v>6.3829787234042552</v>
      </c>
      <c r="AG490" s="409">
        <v>16</v>
      </c>
      <c r="AH490" s="412">
        <v>12.5</v>
      </c>
      <c r="AI490" s="411">
        <v>14</v>
      </c>
      <c r="AJ490" s="410">
        <v>14.553014553014554</v>
      </c>
      <c r="AK490" s="409">
        <v>15</v>
      </c>
      <c r="AL490" s="410">
        <v>18.115942028985508</v>
      </c>
      <c r="AM490" s="409">
        <v>38</v>
      </c>
      <c r="AN490" s="410">
        <v>48.655569782330346</v>
      </c>
      <c r="AO490" s="439">
        <v>0</v>
      </c>
    </row>
    <row r="491" spans="2:58">
      <c r="B491" s="446" t="s">
        <v>319</v>
      </c>
      <c r="C491" s="409">
        <v>48</v>
      </c>
      <c r="D491" s="410">
        <v>7.7307134804316311</v>
      </c>
      <c r="E491" s="409">
        <v>0</v>
      </c>
      <c r="F491" s="410">
        <v>0</v>
      </c>
      <c r="G491" s="411">
        <v>0</v>
      </c>
      <c r="H491" s="412">
        <v>0</v>
      </c>
      <c r="I491" s="409">
        <v>1</v>
      </c>
      <c r="J491" s="410">
        <v>1.6313213703099512</v>
      </c>
      <c r="K491" s="409">
        <v>0</v>
      </c>
      <c r="L491" s="410">
        <v>0</v>
      </c>
      <c r="M491" s="411">
        <v>1</v>
      </c>
      <c r="N491" s="412">
        <v>1.6260162601626016</v>
      </c>
      <c r="O491" s="409">
        <v>0</v>
      </c>
      <c r="P491" s="410">
        <v>0</v>
      </c>
      <c r="Q491" s="409">
        <v>1</v>
      </c>
      <c r="R491" s="410">
        <v>2.0202020202020203</v>
      </c>
      <c r="S491" s="409">
        <v>1</v>
      </c>
      <c r="T491" s="410">
        <v>2.3809523809523814</v>
      </c>
      <c r="U491" s="411">
        <v>1</v>
      </c>
      <c r="V491" s="412">
        <v>2.6809651474530831</v>
      </c>
      <c r="W491" s="411">
        <v>2</v>
      </c>
      <c r="X491" s="410">
        <v>5.5555555555555554</v>
      </c>
      <c r="Y491" s="409">
        <v>1</v>
      </c>
      <c r="Z491" s="410">
        <v>2.8089887640449436</v>
      </c>
      <c r="AA491" s="409">
        <v>2</v>
      </c>
      <c r="AB491" s="412">
        <v>7.042253521126761</v>
      </c>
      <c r="AC491" s="411">
        <v>5</v>
      </c>
      <c r="AD491" s="410">
        <v>21.459227467811157</v>
      </c>
      <c r="AE491" s="409">
        <v>4</v>
      </c>
      <c r="AF491" s="410">
        <v>19.900497512437809</v>
      </c>
      <c r="AG491" s="409">
        <v>3</v>
      </c>
      <c r="AH491" s="412">
        <v>19.480519480519479</v>
      </c>
      <c r="AI491" s="411">
        <v>4</v>
      </c>
      <c r="AJ491" s="410">
        <v>31.007751937984494</v>
      </c>
      <c r="AK491" s="409">
        <v>5</v>
      </c>
      <c r="AL491" s="410">
        <v>50.505050505050505</v>
      </c>
      <c r="AM491" s="409">
        <v>17</v>
      </c>
      <c r="AN491" s="410">
        <v>178.94736842105263</v>
      </c>
      <c r="AO491" s="439">
        <v>0</v>
      </c>
    </row>
    <row r="492" spans="2:58" ht="13.5" thickBot="1">
      <c r="B492" s="446" t="s">
        <v>320</v>
      </c>
      <c r="C492" s="409">
        <v>57</v>
      </c>
      <c r="D492" s="410">
        <v>4.2873260624294849</v>
      </c>
      <c r="E492" s="409">
        <v>1</v>
      </c>
      <c r="F492" s="410">
        <v>14.285714285714285</v>
      </c>
      <c r="G492" s="411">
        <v>1</v>
      </c>
      <c r="H492" s="412">
        <v>1.1764705882352939</v>
      </c>
      <c r="I492" s="409">
        <v>0</v>
      </c>
      <c r="J492" s="410">
        <v>0</v>
      </c>
      <c r="K492" s="409">
        <v>0</v>
      </c>
      <c r="L492" s="410">
        <v>0</v>
      </c>
      <c r="M492" s="411">
        <v>1</v>
      </c>
      <c r="N492" s="412">
        <v>0.86058519793459554</v>
      </c>
      <c r="O492" s="409">
        <v>1</v>
      </c>
      <c r="P492" s="410">
        <v>0.88731144631765757</v>
      </c>
      <c r="Q492" s="409">
        <v>1</v>
      </c>
      <c r="R492" s="410">
        <v>1.0256410256410255</v>
      </c>
      <c r="S492" s="409">
        <v>1</v>
      </c>
      <c r="T492" s="410">
        <v>1.199040767386091</v>
      </c>
      <c r="U492" s="411">
        <v>1</v>
      </c>
      <c r="V492" s="412">
        <v>1.2285012285012284</v>
      </c>
      <c r="W492" s="411">
        <v>0</v>
      </c>
      <c r="X492" s="410">
        <v>0</v>
      </c>
      <c r="Y492" s="409">
        <v>1</v>
      </c>
      <c r="Z492" s="410">
        <v>1.0615711252653928</v>
      </c>
      <c r="AA492" s="409">
        <v>2</v>
      </c>
      <c r="AB492" s="412">
        <v>2.2197558268590454</v>
      </c>
      <c r="AC492" s="411">
        <v>1</v>
      </c>
      <c r="AD492" s="410">
        <v>1.3227513227513228</v>
      </c>
      <c r="AE492" s="409">
        <v>6</v>
      </c>
      <c r="AF492" s="410">
        <v>10.08403361344538</v>
      </c>
      <c r="AG492" s="409">
        <v>5</v>
      </c>
      <c r="AH492" s="412">
        <v>11.990407673860911</v>
      </c>
      <c r="AI492" s="411">
        <v>7</v>
      </c>
      <c r="AJ492" s="410">
        <v>26.217228464419478</v>
      </c>
      <c r="AK492" s="409">
        <v>10</v>
      </c>
      <c r="AL492" s="410">
        <v>45.454545454545453</v>
      </c>
      <c r="AM492" s="409">
        <v>18</v>
      </c>
      <c r="AN492" s="410">
        <v>78.94736842105263</v>
      </c>
      <c r="AO492" s="439">
        <v>0</v>
      </c>
    </row>
    <row r="493" spans="2:58" ht="15" customHeight="1" thickBot="1">
      <c r="B493" s="432" t="s">
        <v>109</v>
      </c>
      <c r="C493" s="433">
        <v>1817</v>
      </c>
      <c r="D493" s="427">
        <v>4.8270292384610887</v>
      </c>
      <c r="E493" s="433">
        <v>43</v>
      </c>
      <c r="F493" s="427">
        <v>11.297950604308985</v>
      </c>
      <c r="G493" s="434">
        <v>7</v>
      </c>
      <c r="H493" s="425">
        <v>0.24153755909043856</v>
      </c>
      <c r="I493" s="433">
        <v>10</v>
      </c>
      <c r="J493" s="427">
        <v>0.27554281935412761</v>
      </c>
      <c r="K493" s="433">
        <v>10</v>
      </c>
      <c r="L493" s="427">
        <v>0.28962840675413443</v>
      </c>
      <c r="M493" s="434">
        <v>41</v>
      </c>
      <c r="N493" s="425">
        <v>1.1423476637597167</v>
      </c>
      <c r="O493" s="433">
        <v>50</v>
      </c>
      <c r="P493" s="427">
        <v>1.4003640946646128</v>
      </c>
      <c r="Q493" s="433">
        <v>56</v>
      </c>
      <c r="R493" s="427">
        <v>1.875041853612804</v>
      </c>
      <c r="S493" s="433">
        <v>39</v>
      </c>
      <c r="T493" s="427">
        <v>1.5441875197972761</v>
      </c>
      <c r="U493" s="434">
        <v>41</v>
      </c>
      <c r="V493" s="425">
        <v>1.7601098995449471</v>
      </c>
      <c r="W493" s="434">
        <v>60</v>
      </c>
      <c r="X493" s="427">
        <v>2.6845637583892614</v>
      </c>
      <c r="Y493" s="433">
        <v>60</v>
      </c>
      <c r="Z493" s="427">
        <v>2.7398511347550114</v>
      </c>
      <c r="AA493" s="433">
        <v>76</v>
      </c>
      <c r="AB493" s="425">
        <v>3.9830197578743247</v>
      </c>
      <c r="AC493" s="424">
        <v>105</v>
      </c>
      <c r="AD493" s="427">
        <v>6.6087613293051355</v>
      </c>
      <c r="AE493" s="433">
        <v>104</v>
      </c>
      <c r="AF493" s="427">
        <v>8.3366733466933862</v>
      </c>
      <c r="AG493" s="433">
        <v>165</v>
      </c>
      <c r="AH493" s="425">
        <v>17.306482064191318</v>
      </c>
      <c r="AI493" s="424">
        <v>166</v>
      </c>
      <c r="AJ493" s="427">
        <v>22.502372238037143</v>
      </c>
      <c r="AK493" s="433">
        <v>210</v>
      </c>
      <c r="AL493" s="427">
        <v>37.762992267577772</v>
      </c>
      <c r="AM493" s="433">
        <v>573</v>
      </c>
      <c r="AN493" s="427">
        <v>106.26854599406528</v>
      </c>
      <c r="AO493" s="435">
        <v>1</v>
      </c>
    </row>
    <row r="494" spans="2:58">
      <c r="B494" s="139" t="s">
        <v>353</v>
      </c>
    </row>
    <row r="495" spans="2:58">
      <c r="B495" s="453" t="s">
        <v>597</v>
      </c>
      <c r="C495" s="454"/>
      <c r="D495" s="454"/>
      <c r="E495" s="455"/>
      <c r="F495" s="455"/>
      <c r="G495" s="455"/>
      <c r="H495" s="455"/>
      <c r="I495" s="455"/>
      <c r="J495" s="455"/>
      <c r="K495" s="455"/>
      <c r="L495" s="455"/>
      <c r="M495" s="455"/>
      <c r="N495" s="455"/>
      <c r="O495" s="455"/>
      <c r="P495" s="455"/>
    </row>
    <row r="496" spans="2:58">
      <c r="B496" s="594" t="s">
        <v>598</v>
      </c>
      <c r="C496" s="594"/>
      <c r="D496" s="594"/>
      <c r="E496" s="594"/>
      <c r="F496" s="594"/>
      <c r="G496" s="594"/>
      <c r="H496" s="594"/>
      <c r="I496" s="594"/>
      <c r="J496" s="594"/>
      <c r="K496" s="594"/>
      <c r="L496" s="594"/>
      <c r="M496" s="594"/>
      <c r="N496" s="594"/>
      <c r="O496" s="594"/>
      <c r="P496" s="594"/>
    </row>
    <row r="497" spans="2:26">
      <c r="B497" s="456" t="s">
        <v>599</v>
      </c>
      <c r="C497" s="456"/>
      <c r="D497" s="456"/>
      <c r="E497" s="456"/>
      <c r="F497" s="456"/>
      <c r="G497" s="456"/>
      <c r="H497" s="456"/>
      <c r="I497" s="456"/>
      <c r="J497" s="457"/>
      <c r="K497" s="457"/>
      <c r="L497" s="457"/>
      <c r="M497" s="457"/>
      <c r="N497" s="457"/>
      <c r="O497" s="457"/>
      <c r="P497" s="457"/>
    </row>
    <row r="503" spans="2:26" ht="18">
      <c r="B503" s="627" t="s">
        <v>602</v>
      </c>
      <c r="C503" s="627"/>
      <c r="D503" s="627"/>
    </row>
    <row r="508" spans="2:26" ht="36" customHeight="1">
      <c r="B508" s="774" t="s">
        <v>627</v>
      </c>
      <c r="C508" s="775"/>
      <c r="D508" s="775"/>
      <c r="E508" s="775"/>
      <c r="F508" s="775"/>
      <c r="G508" s="775"/>
      <c r="J508" s="774" t="s">
        <v>628</v>
      </c>
      <c r="K508" s="775"/>
      <c r="L508" s="775"/>
      <c r="M508" s="775"/>
      <c r="N508" s="775"/>
      <c r="O508" s="775"/>
      <c r="P508" s="775"/>
      <c r="Q508" s="458"/>
      <c r="S508" s="774" t="s">
        <v>629</v>
      </c>
      <c r="T508" s="775"/>
      <c r="U508" s="775"/>
      <c r="V508" s="775"/>
      <c r="W508" s="775"/>
      <c r="X508" s="775"/>
      <c r="Y508" s="775"/>
      <c r="Z508" s="775"/>
    </row>
    <row r="521" spans="2:2">
      <c r="B521" s="460" t="s">
        <v>604</v>
      </c>
    </row>
    <row r="522" spans="2:2">
      <c r="B522" s="460" t="s">
        <v>605</v>
      </c>
    </row>
    <row r="523" spans="2:2">
      <c r="B523" s="460" t="s">
        <v>606</v>
      </c>
    </row>
    <row r="527" spans="2:2" ht="18">
      <c r="B527" s="477" t="s">
        <v>637</v>
      </c>
    </row>
    <row r="531" spans="2:57" ht="25.5" customHeight="1" thickBot="1">
      <c r="B531" s="776" t="s">
        <v>647</v>
      </c>
      <c r="C531" s="777"/>
      <c r="D531" s="777"/>
      <c r="E531" s="777"/>
      <c r="F531" s="777"/>
      <c r="G531" s="777"/>
      <c r="H531" s="777"/>
      <c r="I531" s="777"/>
      <c r="J531" s="777"/>
      <c r="K531" s="777"/>
      <c r="L531" s="777"/>
      <c r="M531" s="777"/>
      <c r="N531" s="777"/>
      <c r="O531" s="777"/>
      <c r="P531" s="777"/>
      <c r="Q531" s="777"/>
      <c r="R531" s="777"/>
      <c r="S531" s="777"/>
      <c r="T531" s="777"/>
      <c r="U531" s="777"/>
    </row>
    <row r="532" spans="2:57">
      <c r="B532" s="778" t="s">
        <v>578</v>
      </c>
      <c r="C532" s="780" t="s">
        <v>632</v>
      </c>
      <c r="D532" s="772"/>
      <c r="E532" s="773"/>
      <c r="F532" s="771" t="s">
        <v>560</v>
      </c>
      <c r="G532" s="772"/>
      <c r="H532" s="773"/>
      <c r="I532" s="771" t="s">
        <v>561</v>
      </c>
      <c r="J532" s="772"/>
      <c r="K532" s="773"/>
      <c r="L532" s="771" t="s">
        <v>562</v>
      </c>
      <c r="M532" s="772"/>
      <c r="N532" s="773"/>
      <c r="O532" s="771" t="s">
        <v>563</v>
      </c>
      <c r="P532" s="772"/>
      <c r="Q532" s="773"/>
      <c r="R532" s="771" t="s">
        <v>564</v>
      </c>
      <c r="S532" s="772"/>
      <c r="T532" s="773"/>
      <c r="U532" s="771" t="s">
        <v>565</v>
      </c>
      <c r="V532" s="772"/>
      <c r="W532" s="773"/>
      <c r="X532" s="771" t="s">
        <v>566</v>
      </c>
      <c r="Y532" s="772"/>
      <c r="Z532" s="773"/>
      <c r="AA532" s="771" t="s">
        <v>567</v>
      </c>
      <c r="AB532" s="772"/>
      <c r="AC532" s="773"/>
      <c r="AD532" s="771" t="s">
        <v>568</v>
      </c>
      <c r="AE532" s="772"/>
      <c r="AF532" s="773"/>
      <c r="AG532" s="771" t="s">
        <v>569</v>
      </c>
      <c r="AH532" s="772"/>
      <c r="AI532" s="773"/>
      <c r="AJ532" s="771" t="s">
        <v>570</v>
      </c>
      <c r="AK532" s="772"/>
      <c r="AL532" s="773"/>
      <c r="AM532" s="771" t="s">
        <v>571</v>
      </c>
      <c r="AN532" s="772"/>
      <c r="AO532" s="773"/>
      <c r="AP532" s="771" t="s">
        <v>572</v>
      </c>
      <c r="AQ532" s="772"/>
      <c r="AR532" s="773"/>
      <c r="AS532" s="771" t="s">
        <v>573</v>
      </c>
      <c r="AT532" s="772"/>
      <c r="AU532" s="773"/>
      <c r="AV532" s="771" t="s">
        <v>574</v>
      </c>
      <c r="AW532" s="772"/>
      <c r="AX532" s="773"/>
      <c r="AY532" s="771" t="s">
        <v>575</v>
      </c>
      <c r="AZ532" s="772"/>
      <c r="BA532" s="773"/>
      <c r="BB532" s="771" t="s">
        <v>633</v>
      </c>
      <c r="BC532" s="772"/>
      <c r="BD532" s="773"/>
      <c r="BE532" s="790" t="s">
        <v>634</v>
      </c>
    </row>
    <row r="533" spans="2:57" ht="13.5" thickBot="1">
      <c r="B533" s="779"/>
      <c r="C533" s="485" t="s">
        <v>635</v>
      </c>
      <c r="D533" s="486" t="s">
        <v>636</v>
      </c>
      <c r="E533" s="487" t="s">
        <v>162</v>
      </c>
      <c r="F533" s="488" t="s">
        <v>635</v>
      </c>
      <c r="G533" s="486" t="s">
        <v>636</v>
      </c>
      <c r="H533" s="487" t="s">
        <v>162</v>
      </c>
      <c r="I533" s="488" t="s">
        <v>635</v>
      </c>
      <c r="J533" s="486" t="s">
        <v>636</v>
      </c>
      <c r="K533" s="487" t="s">
        <v>162</v>
      </c>
      <c r="L533" s="488" t="s">
        <v>635</v>
      </c>
      <c r="M533" s="486" t="s">
        <v>636</v>
      </c>
      <c r="N533" s="487" t="s">
        <v>162</v>
      </c>
      <c r="O533" s="488" t="s">
        <v>635</v>
      </c>
      <c r="P533" s="486" t="s">
        <v>636</v>
      </c>
      <c r="Q533" s="487" t="s">
        <v>162</v>
      </c>
      <c r="R533" s="488" t="s">
        <v>635</v>
      </c>
      <c r="S533" s="486" t="s">
        <v>636</v>
      </c>
      <c r="T533" s="487" t="s">
        <v>162</v>
      </c>
      <c r="U533" s="488" t="s">
        <v>635</v>
      </c>
      <c r="V533" s="486" t="s">
        <v>636</v>
      </c>
      <c r="W533" s="487" t="s">
        <v>162</v>
      </c>
      <c r="X533" s="488" t="s">
        <v>635</v>
      </c>
      <c r="Y533" s="486" t="s">
        <v>636</v>
      </c>
      <c r="Z533" s="487" t="s">
        <v>162</v>
      </c>
      <c r="AA533" s="488" t="s">
        <v>635</v>
      </c>
      <c r="AB533" s="486" t="s">
        <v>636</v>
      </c>
      <c r="AC533" s="487" t="s">
        <v>162</v>
      </c>
      <c r="AD533" s="488" t="s">
        <v>635</v>
      </c>
      <c r="AE533" s="486" t="s">
        <v>636</v>
      </c>
      <c r="AF533" s="487" t="s">
        <v>162</v>
      </c>
      <c r="AG533" s="488" t="s">
        <v>635</v>
      </c>
      <c r="AH533" s="486" t="s">
        <v>636</v>
      </c>
      <c r="AI533" s="487" t="s">
        <v>162</v>
      </c>
      <c r="AJ533" s="488" t="s">
        <v>635</v>
      </c>
      <c r="AK533" s="486" t="s">
        <v>636</v>
      </c>
      <c r="AL533" s="487" t="s">
        <v>162</v>
      </c>
      <c r="AM533" s="488" t="s">
        <v>635</v>
      </c>
      <c r="AN533" s="486" t="s">
        <v>636</v>
      </c>
      <c r="AO533" s="487" t="s">
        <v>162</v>
      </c>
      <c r="AP533" s="488" t="s">
        <v>635</v>
      </c>
      <c r="AQ533" s="486" t="s">
        <v>636</v>
      </c>
      <c r="AR533" s="487" t="s">
        <v>162</v>
      </c>
      <c r="AS533" s="488" t="s">
        <v>635</v>
      </c>
      <c r="AT533" s="486" t="s">
        <v>636</v>
      </c>
      <c r="AU533" s="487" t="s">
        <v>162</v>
      </c>
      <c r="AV533" s="488" t="s">
        <v>635</v>
      </c>
      <c r="AW533" s="486" t="s">
        <v>636</v>
      </c>
      <c r="AX533" s="487" t="s">
        <v>162</v>
      </c>
      <c r="AY533" s="488" t="s">
        <v>635</v>
      </c>
      <c r="AZ533" s="486" t="s">
        <v>636</v>
      </c>
      <c r="BA533" s="487" t="s">
        <v>162</v>
      </c>
      <c r="BB533" s="488" t="s">
        <v>635</v>
      </c>
      <c r="BC533" s="486" t="s">
        <v>636</v>
      </c>
      <c r="BD533" s="487" t="s">
        <v>162</v>
      </c>
      <c r="BE533" s="791"/>
    </row>
    <row r="534" spans="2:57" ht="13.5" thickBot="1">
      <c r="B534" s="495" t="s">
        <v>152</v>
      </c>
      <c r="C534" s="489">
        <v>42</v>
      </c>
      <c r="D534" s="489">
        <v>45</v>
      </c>
      <c r="E534" s="490">
        <v>87</v>
      </c>
      <c r="F534" s="491">
        <v>916</v>
      </c>
      <c r="G534" s="489">
        <v>621</v>
      </c>
      <c r="H534" s="490">
        <v>1537</v>
      </c>
      <c r="I534" s="491">
        <v>3227</v>
      </c>
      <c r="J534" s="489">
        <v>2074</v>
      </c>
      <c r="K534" s="490">
        <v>5301</v>
      </c>
      <c r="L534" s="491">
        <v>5342</v>
      </c>
      <c r="M534" s="489">
        <v>3582</v>
      </c>
      <c r="N534" s="490">
        <v>8924</v>
      </c>
      <c r="O534" s="491">
        <v>4842</v>
      </c>
      <c r="P534" s="489">
        <v>3404</v>
      </c>
      <c r="Q534" s="490">
        <v>8246</v>
      </c>
      <c r="R534" s="491">
        <v>4629</v>
      </c>
      <c r="S534" s="489">
        <v>3107</v>
      </c>
      <c r="T534" s="490">
        <v>7736</v>
      </c>
      <c r="U534" s="491">
        <v>4339</v>
      </c>
      <c r="V534" s="489">
        <v>2994</v>
      </c>
      <c r="W534" s="490">
        <v>7333</v>
      </c>
      <c r="X534" s="491">
        <v>4319</v>
      </c>
      <c r="Y534" s="489">
        <v>3142</v>
      </c>
      <c r="Z534" s="490">
        <v>7461</v>
      </c>
      <c r="AA534" s="491">
        <v>4384</v>
      </c>
      <c r="AB534" s="489">
        <v>3521</v>
      </c>
      <c r="AC534" s="490">
        <v>7905</v>
      </c>
      <c r="AD534" s="491">
        <v>4994</v>
      </c>
      <c r="AE534" s="489">
        <v>4286</v>
      </c>
      <c r="AF534" s="490">
        <v>9280</v>
      </c>
      <c r="AG534" s="491">
        <v>5530</v>
      </c>
      <c r="AH534" s="489">
        <v>5084</v>
      </c>
      <c r="AI534" s="490">
        <v>10614</v>
      </c>
      <c r="AJ534" s="491">
        <v>5650</v>
      </c>
      <c r="AK534" s="489">
        <v>5518</v>
      </c>
      <c r="AL534" s="490">
        <v>11168</v>
      </c>
      <c r="AM534" s="491">
        <v>5306</v>
      </c>
      <c r="AN534" s="489">
        <v>5320</v>
      </c>
      <c r="AO534" s="490">
        <v>10626</v>
      </c>
      <c r="AP534" s="491">
        <v>4756</v>
      </c>
      <c r="AQ534" s="489">
        <v>4902</v>
      </c>
      <c r="AR534" s="490">
        <v>9658</v>
      </c>
      <c r="AS534" s="491">
        <v>4398</v>
      </c>
      <c r="AT534" s="489">
        <v>4755</v>
      </c>
      <c r="AU534" s="490">
        <v>9153</v>
      </c>
      <c r="AV534" s="491">
        <v>4072</v>
      </c>
      <c r="AW534" s="489">
        <v>4709</v>
      </c>
      <c r="AX534" s="490">
        <v>8781</v>
      </c>
      <c r="AY534" s="491">
        <v>3581</v>
      </c>
      <c r="AZ534" s="489">
        <v>4438</v>
      </c>
      <c r="BA534" s="490">
        <v>8019</v>
      </c>
      <c r="BB534" s="491">
        <v>4817</v>
      </c>
      <c r="BC534" s="489">
        <v>7376</v>
      </c>
      <c r="BD534" s="490">
        <v>12193</v>
      </c>
      <c r="BE534" s="492">
        <v>144022</v>
      </c>
    </row>
    <row r="535" spans="2:57">
      <c r="B535" s="436" t="s">
        <v>298</v>
      </c>
      <c r="C535" s="467">
        <v>1</v>
      </c>
      <c r="D535" s="468">
        <v>0</v>
      </c>
      <c r="E535" s="469">
        <v>1</v>
      </c>
      <c r="F535" s="470">
        <v>1</v>
      </c>
      <c r="G535" s="468">
        <v>3</v>
      </c>
      <c r="H535" s="469">
        <v>4</v>
      </c>
      <c r="I535" s="470">
        <v>20</v>
      </c>
      <c r="J535" s="468">
        <v>8</v>
      </c>
      <c r="K535" s="469">
        <v>28</v>
      </c>
      <c r="L535" s="470">
        <v>38</v>
      </c>
      <c r="M535" s="468">
        <v>18</v>
      </c>
      <c r="N535" s="469">
        <v>56</v>
      </c>
      <c r="O535" s="470">
        <v>28</v>
      </c>
      <c r="P535" s="468">
        <v>16</v>
      </c>
      <c r="Q535" s="469">
        <v>44</v>
      </c>
      <c r="R535" s="470">
        <v>38</v>
      </c>
      <c r="S535" s="468">
        <v>21</v>
      </c>
      <c r="T535" s="469">
        <v>59</v>
      </c>
      <c r="U535" s="470">
        <v>33</v>
      </c>
      <c r="V535" s="468">
        <v>15</v>
      </c>
      <c r="W535" s="469">
        <v>48</v>
      </c>
      <c r="X535" s="470">
        <v>24</v>
      </c>
      <c r="Y535" s="468">
        <v>18</v>
      </c>
      <c r="Z535" s="469">
        <v>42</v>
      </c>
      <c r="AA535" s="470">
        <v>31</v>
      </c>
      <c r="AB535" s="468">
        <v>20</v>
      </c>
      <c r="AC535" s="469">
        <v>51</v>
      </c>
      <c r="AD535" s="470">
        <v>44</v>
      </c>
      <c r="AE535" s="468">
        <v>29</v>
      </c>
      <c r="AF535" s="469">
        <v>73</v>
      </c>
      <c r="AG535" s="470">
        <v>54</v>
      </c>
      <c r="AH535" s="468">
        <v>30</v>
      </c>
      <c r="AI535" s="469">
        <v>84</v>
      </c>
      <c r="AJ535" s="470">
        <v>41</v>
      </c>
      <c r="AK535" s="468">
        <v>42</v>
      </c>
      <c r="AL535" s="469">
        <v>83</v>
      </c>
      <c r="AM535" s="470">
        <v>49</v>
      </c>
      <c r="AN535" s="468">
        <v>43</v>
      </c>
      <c r="AO535" s="469">
        <v>92</v>
      </c>
      <c r="AP535" s="470">
        <v>47</v>
      </c>
      <c r="AQ535" s="468">
        <v>38</v>
      </c>
      <c r="AR535" s="469">
        <v>85</v>
      </c>
      <c r="AS535" s="470">
        <v>35</v>
      </c>
      <c r="AT535" s="468">
        <v>19</v>
      </c>
      <c r="AU535" s="469">
        <v>54</v>
      </c>
      <c r="AV535" s="470">
        <v>24</v>
      </c>
      <c r="AW535" s="468">
        <v>32</v>
      </c>
      <c r="AX535" s="469">
        <v>56</v>
      </c>
      <c r="AY535" s="470">
        <v>30</v>
      </c>
      <c r="AZ535" s="468">
        <v>30</v>
      </c>
      <c r="BA535" s="469">
        <v>60</v>
      </c>
      <c r="BB535" s="470">
        <v>40</v>
      </c>
      <c r="BC535" s="468">
        <v>44</v>
      </c>
      <c r="BD535" s="469">
        <v>84</v>
      </c>
      <c r="BE535" s="471">
        <v>1004</v>
      </c>
    </row>
    <row r="536" spans="2:57">
      <c r="B536" s="446" t="s">
        <v>299</v>
      </c>
      <c r="C536" s="472">
        <v>0</v>
      </c>
      <c r="D536" s="473">
        <v>0</v>
      </c>
      <c r="E536" s="474">
        <v>0</v>
      </c>
      <c r="F536" s="475">
        <v>6</v>
      </c>
      <c r="G536" s="473">
        <v>2</v>
      </c>
      <c r="H536" s="474">
        <v>8</v>
      </c>
      <c r="I536" s="475">
        <v>35</v>
      </c>
      <c r="J536" s="473">
        <v>25</v>
      </c>
      <c r="K536" s="474">
        <v>60</v>
      </c>
      <c r="L536" s="475">
        <v>41</v>
      </c>
      <c r="M536" s="473">
        <v>27</v>
      </c>
      <c r="N536" s="474">
        <v>68</v>
      </c>
      <c r="O536" s="475">
        <v>28</v>
      </c>
      <c r="P536" s="473">
        <v>19</v>
      </c>
      <c r="Q536" s="474">
        <v>47</v>
      </c>
      <c r="R536" s="475">
        <v>39</v>
      </c>
      <c r="S536" s="473">
        <v>20</v>
      </c>
      <c r="T536" s="474">
        <v>59</v>
      </c>
      <c r="U536" s="475">
        <v>30</v>
      </c>
      <c r="V536" s="473">
        <v>16</v>
      </c>
      <c r="W536" s="474">
        <v>46</v>
      </c>
      <c r="X536" s="475">
        <v>26</v>
      </c>
      <c r="Y536" s="473">
        <v>27</v>
      </c>
      <c r="Z536" s="474">
        <v>53</v>
      </c>
      <c r="AA536" s="475">
        <v>19</v>
      </c>
      <c r="AB536" s="473">
        <v>12</v>
      </c>
      <c r="AC536" s="474">
        <v>31</v>
      </c>
      <c r="AD536" s="475">
        <v>23</v>
      </c>
      <c r="AE536" s="473">
        <v>29</v>
      </c>
      <c r="AF536" s="474">
        <v>52</v>
      </c>
      <c r="AG536" s="475">
        <v>46</v>
      </c>
      <c r="AH536" s="473">
        <v>30</v>
      </c>
      <c r="AI536" s="474">
        <v>76</v>
      </c>
      <c r="AJ536" s="475">
        <v>35</v>
      </c>
      <c r="AK536" s="473">
        <v>41</v>
      </c>
      <c r="AL536" s="474">
        <v>76</v>
      </c>
      <c r="AM536" s="475">
        <v>42</v>
      </c>
      <c r="AN536" s="473">
        <v>40</v>
      </c>
      <c r="AO536" s="474">
        <v>82</v>
      </c>
      <c r="AP536" s="475">
        <v>28</v>
      </c>
      <c r="AQ536" s="473">
        <v>29</v>
      </c>
      <c r="AR536" s="474">
        <v>57</v>
      </c>
      <c r="AS536" s="475">
        <v>35</v>
      </c>
      <c r="AT536" s="473">
        <v>20</v>
      </c>
      <c r="AU536" s="474">
        <v>55</v>
      </c>
      <c r="AV536" s="475">
        <v>27</v>
      </c>
      <c r="AW536" s="473">
        <v>38</v>
      </c>
      <c r="AX536" s="474">
        <v>65</v>
      </c>
      <c r="AY536" s="475">
        <v>28</v>
      </c>
      <c r="AZ536" s="473">
        <v>17</v>
      </c>
      <c r="BA536" s="474">
        <v>45</v>
      </c>
      <c r="BB536" s="475">
        <v>30</v>
      </c>
      <c r="BC536" s="473">
        <v>29</v>
      </c>
      <c r="BD536" s="474">
        <v>59</v>
      </c>
      <c r="BE536" s="476">
        <v>939</v>
      </c>
    </row>
    <row r="537" spans="2:57">
      <c r="B537" s="446" t="s">
        <v>300</v>
      </c>
      <c r="C537" s="472">
        <v>0</v>
      </c>
      <c r="D537" s="473">
        <v>0</v>
      </c>
      <c r="E537" s="474">
        <v>0</v>
      </c>
      <c r="F537" s="475">
        <v>2</v>
      </c>
      <c r="G537" s="473">
        <v>0</v>
      </c>
      <c r="H537" s="474">
        <v>2</v>
      </c>
      <c r="I537" s="475">
        <v>1</v>
      </c>
      <c r="J537" s="473">
        <v>1</v>
      </c>
      <c r="K537" s="474">
        <v>2</v>
      </c>
      <c r="L537" s="475">
        <v>7</v>
      </c>
      <c r="M537" s="473">
        <v>9</v>
      </c>
      <c r="N537" s="474">
        <v>16</v>
      </c>
      <c r="O537" s="475">
        <v>9</v>
      </c>
      <c r="P537" s="473">
        <v>3</v>
      </c>
      <c r="Q537" s="474">
        <v>12</v>
      </c>
      <c r="R537" s="475">
        <v>4</v>
      </c>
      <c r="S537" s="473">
        <v>2</v>
      </c>
      <c r="T537" s="474">
        <v>6</v>
      </c>
      <c r="U537" s="475">
        <v>7</v>
      </c>
      <c r="V537" s="473">
        <v>2</v>
      </c>
      <c r="W537" s="474">
        <v>9</v>
      </c>
      <c r="X537" s="475">
        <v>4</v>
      </c>
      <c r="Y537" s="473">
        <v>3</v>
      </c>
      <c r="Z537" s="474">
        <v>7</v>
      </c>
      <c r="AA537" s="475">
        <v>5</v>
      </c>
      <c r="AB537" s="473">
        <v>2</v>
      </c>
      <c r="AC537" s="474">
        <v>7</v>
      </c>
      <c r="AD537" s="475">
        <v>12</v>
      </c>
      <c r="AE537" s="473">
        <v>2</v>
      </c>
      <c r="AF537" s="474">
        <v>14</v>
      </c>
      <c r="AG537" s="475">
        <v>14</v>
      </c>
      <c r="AH537" s="473">
        <v>8</v>
      </c>
      <c r="AI537" s="474">
        <v>22</v>
      </c>
      <c r="AJ537" s="475">
        <v>8</v>
      </c>
      <c r="AK537" s="473">
        <v>10</v>
      </c>
      <c r="AL537" s="474">
        <v>18</v>
      </c>
      <c r="AM537" s="475">
        <v>19</v>
      </c>
      <c r="AN537" s="473">
        <v>4</v>
      </c>
      <c r="AO537" s="474">
        <v>23</v>
      </c>
      <c r="AP537" s="475">
        <v>8</v>
      </c>
      <c r="AQ537" s="473">
        <v>13</v>
      </c>
      <c r="AR537" s="474">
        <v>21</v>
      </c>
      <c r="AS537" s="475">
        <v>13</v>
      </c>
      <c r="AT537" s="473">
        <v>6</v>
      </c>
      <c r="AU537" s="474">
        <v>19</v>
      </c>
      <c r="AV537" s="475">
        <v>10</v>
      </c>
      <c r="AW537" s="473">
        <v>10</v>
      </c>
      <c r="AX537" s="474">
        <v>20</v>
      </c>
      <c r="AY537" s="475">
        <v>11</v>
      </c>
      <c r="AZ537" s="473">
        <v>5</v>
      </c>
      <c r="BA537" s="474">
        <v>16</v>
      </c>
      <c r="BB537" s="475">
        <v>9</v>
      </c>
      <c r="BC537" s="473">
        <v>1</v>
      </c>
      <c r="BD537" s="474">
        <v>10</v>
      </c>
      <c r="BE537" s="476">
        <v>224</v>
      </c>
    </row>
    <row r="538" spans="2:57">
      <c r="B538" s="446" t="s">
        <v>301</v>
      </c>
      <c r="C538" s="472">
        <v>0</v>
      </c>
      <c r="D538" s="473">
        <v>0</v>
      </c>
      <c r="E538" s="474">
        <v>0</v>
      </c>
      <c r="F538" s="475">
        <v>2</v>
      </c>
      <c r="G538" s="473">
        <v>6</v>
      </c>
      <c r="H538" s="474">
        <v>8</v>
      </c>
      <c r="I538" s="475">
        <v>18</v>
      </c>
      <c r="J538" s="473">
        <v>4</v>
      </c>
      <c r="K538" s="474">
        <v>22</v>
      </c>
      <c r="L538" s="475">
        <v>9</v>
      </c>
      <c r="M538" s="473">
        <v>10</v>
      </c>
      <c r="N538" s="474">
        <v>19</v>
      </c>
      <c r="O538" s="475">
        <v>10</v>
      </c>
      <c r="P538" s="473">
        <v>4</v>
      </c>
      <c r="Q538" s="474">
        <v>14</v>
      </c>
      <c r="R538" s="475">
        <v>8</v>
      </c>
      <c r="S538" s="473">
        <v>8</v>
      </c>
      <c r="T538" s="474">
        <v>16</v>
      </c>
      <c r="U538" s="475">
        <v>11</v>
      </c>
      <c r="V538" s="473">
        <v>7</v>
      </c>
      <c r="W538" s="474">
        <v>18</v>
      </c>
      <c r="X538" s="475">
        <v>8</v>
      </c>
      <c r="Y538" s="473">
        <v>4</v>
      </c>
      <c r="Z538" s="474">
        <v>12</v>
      </c>
      <c r="AA538" s="475">
        <v>11</v>
      </c>
      <c r="AB538" s="473">
        <v>9</v>
      </c>
      <c r="AC538" s="474">
        <v>20</v>
      </c>
      <c r="AD538" s="475">
        <v>10</v>
      </c>
      <c r="AE538" s="473">
        <v>10</v>
      </c>
      <c r="AF538" s="474">
        <v>20</v>
      </c>
      <c r="AG538" s="475">
        <v>19</v>
      </c>
      <c r="AH538" s="473">
        <v>11</v>
      </c>
      <c r="AI538" s="474">
        <v>30</v>
      </c>
      <c r="AJ538" s="475">
        <v>12</v>
      </c>
      <c r="AK538" s="473">
        <v>7</v>
      </c>
      <c r="AL538" s="474">
        <v>19</v>
      </c>
      <c r="AM538" s="475">
        <v>26</v>
      </c>
      <c r="AN538" s="473">
        <v>8</v>
      </c>
      <c r="AO538" s="474">
        <v>34</v>
      </c>
      <c r="AP538" s="475">
        <v>20</v>
      </c>
      <c r="AQ538" s="473">
        <v>13</v>
      </c>
      <c r="AR538" s="474">
        <v>33</v>
      </c>
      <c r="AS538" s="475">
        <v>8</v>
      </c>
      <c r="AT538" s="473">
        <v>7</v>
      </c>
      <c r="AU538" s="474">
        <v>15</v>
      </c>
      <c r="AV538" s="475">
        <v>8</v>
      </c>
      <c r="AW538" s="473">
        <v>10</v>
      </c>
      <c r="AX538" s="474">
        <v>18</v>
      </c>
      <c r="AY538" s="475">
        <v>9</v>
      </c>
      <c r="AZ538" s="473">
        <v>5</v>
      </c>
      <c r="BA538" s="474">
        <v>14</v>
      </c>
      <c r="BB538" s="475">
        <v>13</v>
      </c>
      <c r="BC538" s="473">
        <v>9</v>
      </c>
      <c r="BD538" s="474">
        <v>22</v>
      </c>
      <c r="BE538" s="476">
        <v>334</v>
      </c>
    </row>
    <row r="539" spans="2:57">
      <c r="B539" s="446" t="s">
        <v>302</v>
      </c>
      <c r="C539" s="472">
        <v>0</v>
      </c>
      <c r="D539" s="473">
        <v>1</v>
      </c>
      <c r="E539" s="474">
        <v>1</v>
      </c>
      <c r="F539" s="475">
        <v>4</v>
      </c>
      <c r="G539" s="473">
        <v>2</v>
      </c>
      <c r="H539" s="474">
        <v>6</v>
      </c>
      <c r="I539" s="475">
        <v>14</v>
      </c>
      <c r="J539" s="473">
        <v>12</v>
      </c>
      <c r="K539" s="474">
        <v>26</v>
      </c>
      <c r="L539" s="475">
        <v>20</v>
      </c>
      <c r="M539" s="473">
        <v>18</v>
      </c>
      <c r="N539" s="474">
        <v>38</v>
      </c>
      <c r="O539" s="475">
        <v>14</v>
      </c>
      <c r="P539" s="473">
        <v>13</v>
      </c>
      <c r="Q539" s="474">
        <v>27</v>
      </c>
      <c r="R539" s="475">
        <v>8</v>
      </c>
      <c r="S539" s="473">
        <v>17</v>
      </c>
      <c r="T539" s="474">
        <v>25</v>
      </c>
      <c r="U539" s="475">
        <v>17</v>
      </c>
      <c r="V539" s="473">
        <v>13</v>
      </c>
      <c r="W539" s="474">
        <v>30</v>
      </c>
      <c r="X539" s="475">
        <v>16</v>
      </c>
      <c r="Y539" s="473">
        <v>9</v>
      </c>
      <c r="Z539" s="474">
        <v>25</v>
      </c>
      <c r="AA539" s="475">
        <v>16</v>
      </c>
      <c r="AB539" s="473">
        <v>14</v>
      </c>
      <c r="AC539" s="474">
        <v>30</v>
      </c>
      <c r="AD539" s="475">
        <v>21</v>
      </c>
      <c r="AE539" s="473">
        <v>27</v>
      </c>
      <c r="AF539" s="474">
        <v>48</v>
      </c>
      <c r="AG539" s="475">
        <v>17</v>
      </c>
      <c r="AH539" s="473">
        <v>19</v>
      </c>
      <c r="AI539" s="474">
        <v>36</v>
      </c>
      <c r="AJ539" s="475">
        <v>19</v>
      </c>
      <c r="AK539" s="473">
        <v>20</v>
      </c>
      <c r="AL539" s="474">
        <v>39</v>
      </c>
      <c r="AM539" s="475">
        <v>12</v>
      </c>
      <c r="AN539" s="473">
        <v>18</v>
      </c>
      <c r="AO539" s="474">
        <v>30</v>
      </c>
      <c r="AP539" s="475">
        <v>21</v>
      </c>
      <c r="AQ539" s="473">
        <v>13</v>
      </c>
      <c r="AR539" s="474">
        <v>34</v>
      </c>
      <c r="AS539" s="475">
        <v>14</v>
      </c>
      <c r="AT539" s="473">
        <v>12</v>
      </c>
      <c r="AU539" s="474">
        <v>26</v>
      </c>
      <c r="AV539" s="475">
        <v>14</v>
      </c>
      <c r="AW539" s="473">
        <v>24</v>
      </c>
      <c r="AX539" s="474">
        <v>38</v>
      </c>
      <c r="AY539" s="475">
        <v>12</v>
      </c>
      <c r="AZ539" s="473">
        <v>8</v>
      </c>
      <c r="BA539" s="474">
        <v>20</v>
      </c>
      <c r="BB539" s="475">
        <v>7</v>
      </c>
      <c r="BC539" s="473">
        <v>10</v>
      </c>
      <c r="BD539" s="474">
        <v>17</v>
      </c>
      <c r="BE539" s="476">
        <v>496</v>
      </c>
    </row>
    <row r="540" spans="2:57">
      <c r="B540" s="446" t="s">
        <v>303</v>
      </c>
      <c r="C540" s="472">
        <v>0</v>
      </c>
      <c r="D540" s="473">
        <v>0</v>
      </c>
      <c r="E540" s="474">
        <v>0</v>
      </c>
      <c r="F540" s="475">
        <v>0</v>
      </c>
      <c r="G540" s="473">
        <v>0</v>
      </c>
      <c r="H540" s="474">
        <v>0</v>
      </c>
      <c r="I540" s="475">
        <v>2</v>
      </c>
      <c r="J540" s="473">
        <v>0</v>
      </c>
      <c r="K540" s="474">
        <v>2</v>
      </c>
      <c r="L540" s="475">
        <v>2</v>
      </c>
      <c r="M540" s="473">
        <v>2</v>
      </c>
      <c r="N540" s="474">
        <v>4</v>
      </c>
      <c r="O540" s="475">
        <v>2</v>
      </c>
      <c r="P540" s="473">
        <v>1</v>
      </c>
      <c r="Q540" s="474">
        <v>3</v>
      </c>
      <c r="R540" s="475">
        <v>3</v>
      </c>
      <c r="S540" s="473">
        <v>5</v>
      </c>
      <c r="T540" s="474">
        <v>8</v>
      </c>
      <c r="U540" s="475">
        <v>5</v>
      </c>
      <c r="V540" s="473">
        <v>5</v>
      </c>
      <c r="W540" s="474">
        <v>10</v>
      </c>
      <c r="X540" s="475">
        <v>5</v>
      </c>
      <c r="Y540" s="473">
        <v>5</v>
      </c>
      <c r="Z540" s="474">
        <v>10</v>
      </c>
      <c r="AA540" s="475">
        <v>6</v>
      </c>
      <c r="AB540" s="473">
        <v>4</v>
      </c>
      <c r="AC540" s="474">
        <v>10</v>
      </c>
      <c r="AD540" s="475">
        <v>4</v>
      </c>
      <c r="AE540" s="473">
        <v>5</v>
      </c>
      <c r="AF540" s="474">
        <v>9</v>
      </c>
      <c r="AG540" s="475">
        <v>6</v>
      </c>
      <c r="AH540" s="473">
        <v>5</v>
      </c>
      <c r="AI540" s="474">
        <v>11</v>
      </c>
      <c r="AJ540" s="475">
        <v>6</v>
      </c>
      <c r="AK540" s="473">
        <v>3</v>
      </c>
      <c r="AL540" s="474">
        <v>9</v>
      </c>
      <c r="AM540" s="475">
        <v>2</v>
      </c>
      <c r="AN540" s="473">
        <v>6</v>
      </c>
      <c r="AO540" s="474">
        <v>8</v>
      </c>
      <c r="AP540" s="475">
        <v>2</v>
      </c>
      <c r="AQ540" s="473">
        <v>5</v>
      </c>
      <c r="AR540" s="474">
        <v>7</v>
      </c>
      <c r="AS540" s="475">
        <v>8</v>
      </c>
      <c r="AT540" s="473">
        <v>8</v>
      </c>
      <c r="AU540" s="474">
        <v>16</v>
      </c>
      <c r="AV540" s="475">
        <v>2</v>
      </c>
      <c r="AW540" s="473">
        <v>6</v>
      </c>
      <c r="AX540" s="474">
        <v>8</v>
      </c>
      <c r="AY540" s="475">
        <v>3</v>
      </c>
      <c r="AZ540" s="473">
        <v>3</v>
      </c>
      <c r="BA540" s="474">
        <v>6</v>
      </c>
      <c r="BB540" s="475">
        <v>7</v>
      </c>
      <c r="BC540" s="473">
        <v>3</v>
      </c>
      <c r="BD540" s="474">
        <v>10</v>
      </c>
      <c r="BE540" s="476">
        <v>131</v>
      </c>
    </row>
    <row r="541" spans="2:57">
      <c r="B541" s="446" t="s">
        <v>304</v>
      </c>
      <c r="C541" s="472">
        <v>0</v>
      </c>
      <c r="D541" s="473">
        <v>0</v>
      </c>
      <c r="E541" s="474">
        <v>0</v>
      </c>
      <c r="F541" s="475">
        <v>6</v>
      </c>
      <c r="G541" s="473">
        <v>3</v>
      </c>
      <c r="H541" s="474">
        <v>9</v>
      </c>
      <c r="I541" s="475">
        <v>17</v>
      </c>
      <c r="J541" s="473">
        <v>12</v>
      </c>
      <c r="K541" s="474">
        <v>29</v>
      </c>
      <c r="L541" s="475">
        <v>25</v>
      </c>
      <c r="M541" s="473">
        <v>20</v>
      </c>
      <c r="N541" s="474">
        <v>45</v>
      </c>
      <c r="O541" s="475">
        <v>31</v>
      </c>
      <c r="P541" s="473">
        <v>11</v>
      </c>
      <c r="Q541" s="474">
        <v>42</v>
      </c>
      <c r="R541" s="475">
        <v>26</v>
      </c>
      <c r="S541" s="473">
        <v>15</v>
      </c>
      <c r="T541" s="474">
        <v>41</v>
      </c>
      <c r="U541" s="475">
        <v>27</v>
      </c>
      <c r="V541" s="473">
        <v>20</v>
      </c>
      <c r="W541" s="474">
        <v>47</v>
      </c>
      <c r="X541" s="475">
        <v>17</v>
      </c>
      <c r="Y541" s="473">
        <v>27</v>
      </c>
      <c r="Z541" s="474">
        <v>44</v>
      </c>
      <c r="AA541" s="475">
        <v>24</v>
      </c>
      <c r="AB541" s="473">
        <v>29</v>
      </c>
      <c r="AC541" s="474">
        <v>53</v>
      </c>
      <c r="AD541" s="475">
        <v>37</v>
      </c>
      <c r="AE541" s="473">
        <v>43</v>
      </c>
      <c r="AF541" s="474">
        <v>80</v>
      </c>
      <c r="AG541" s="475">
        <v>31</v>
      </c>
      <c r="AH541" s="473">
        <v>58</v>
      </c>
      <c r="AI541" s="474">
        <v>89</v>
      </c>
      <c r="AJ541" s="475">
        <v>51</v>
      </c>
      <c r="AK541" s="473">
        <v>76</v>
      </c>
      <c r="AL541" s="474">
        <v>127</v>
      </c>
      <c r="AM541" s="475">
        <v>50</v>
      </c>
      <c r="AN541" s="473">
        <v>88</v>
      </c>
      <c r="AO541" s="474">
        <v>138</v>
      </c>
      <c r="AP541" s="475">
        <v>42</v>
      </c>
      <c r="AQ541" s="473">
        <v>80</v>
      </c>
      <c r="AR541" s="474">
        <v>122</v>
      </c>
      <c r="AS541" s="475">
        <v>47</v>
      </c>
      <c r="AT541" s="473">
        <v>80</v>
      </c>
      <c r="AU541" s="474">
        <v>127</v>
      </c>
      <c r="AV541" s="475">
        <v>55</v>
      </c>
      <c r="AW541" s="473">
        <v>64</v>
      </c>
      <c r="AX541" s="474">
        <v>119</v>
      </c>
      <c r="AY541" s="475">
        <v>50</v>
      </c>
      <c r="AZ541" s="473">
        <v>54</v>
      </c>
      <c r="BA541" s="474">
        <v>104</v>
      </c>
      <c r="BB541" s="475">
        <v>68</v>
      </c>
      <c r="BC541" s="473">
        <v>63</v>
      </c>
      <c r="BD541" s="474">
        <v>131</v>
      </c>
      <c r="BE541" s="476">
        <v>1347</v>
      </c>
    </row>
    <row r="542" spans="2:57">
      <c r="B542" s="446" t="s">
        <v>305</v>
      </c>
      <c r="C542" s="472">
        <v>0</v>
      </c>
      <c r="D542" s="473">
        <v>0</v>
      </c>
      <c r="E542" s="474">
        <v>0</v>
      </c>
      <c r="F542" s="475">
        <v>4</v>
      </c>
      <c r="G542" s="473">
        <v>5</v>
      </c>
      <c r="H542" s="474">
        <v>9</v>
      </c>
      <c r="I542" s="475">
        <v>25</v>
      </c>
      <c r="J542" s="473">
        <v>8</v>
      </c>
      <c r="K542" s="474">
        <v>33</v>
      </c>
      <c r="L542" s="475">
        <v>13</v>
      </c>
      <c r="M542" s="473">
        <v>12</v>
      </c>
      <c r="N542" s="474">
        <v>25</v>
      </c>
      <c r="O542" s="475">
        <v>19</v>
      </c>
      <c r="P542" s="473">
        <v>17</v>
      </c>
      <c r="Q542" s="474">
        <v>36</v>
      </c>
      <c r="R542" s="475">
        <v>22</v>
      </c>
      <c r="S542" s="473">
        <v>6</v>
      </c>
      <c r="T542" s="474">
        <v>28</v>
      </c>
      <c r="U542" s="475">
        <v>10</v>
      </c>
      <c r="V542" s="473">
        <v>12</v>
      </c>
      <c r="W542" s="474">
        <v>22</v>
      </c>
      <c r="X542" s="475">
        <v>19</v>
      </c>
      <c r="Y542" s="473">
        <v>9</v>
      </c>
      <c r="Z542" s="474">
        <v>28</v>
      </c>
      <c r="AA542" s="475">
        <v>15</v>
      </c>
      <c r="AB542" s="473">
        <v>20</v>
      </c>
      <c r="AC542" s="474">
        <v>35</v>
      </c>
      <c r="AD542" s="475">
        <v>29</v>
      </c>
      <c r="AE542" s="473">
        <v>14</v>
      </c>
      <c r="AF542" s="474">
        <v>43</v>
      </c>
      <c r="AG542" s="475">
        <v>19</v>
      </c>
      <c r="AH542" s="473">
        <v>18</v>
      </c>
      <c r="AI542" s="474">
        <v>37</v>
      </c>
      <c r="AJ542" s="475">
        <v>23</v>
      </c>
      <c r="AK542" s="473">
        <v>17</v>
      </c>
      <c r="AL542" s="474">
        <v>40</v>
      </c>
      <c r="AM542" s="475">
        <v>19</v>
      </c>
      <c r="AN542" s="473">
        <v>12</v>
      </c>
      <c r="AO542" s="474">
        <v>31</v>
      </c>
      <c r="AP542" s="475">
        <v>22</v>
      </c>
      <c r="AQ542" s="473">
        <v>12</v>
      </c>
      <c r="AR542" s="474">
        <v>34</v>
      </c>
      <c r="AS542" s="475">
        <v>6</v>
      </c>
      <c r="AT542" s="473">
        <v>9</v>
      </c>
      <c r="AU542" s="474">
        <v>15</v>
      </c>
      <c r="AV542" s="475">
        <v>7</v>
      </c>
      <c r="AW542" s="473">
        <v>3</v>
      </c>
      <c r="AX542" s="474">
        <v>10</v>
      </c>
      <c r="AY542" s="475">
        <v>6</v>
      </c>
      <c r="AZ542" s="473">
        <v>4</v>
      </c>
      <c r="BA542" s="474">
        <v>10</v>
      </c>
      <c r="BB542" s="475">
        <v>4</v>
      </c>
      <c r="BC542" s="473">
        <v>8</v>
      </c>
      <c r="BD542" s="474">
        <v>12</v>
      </c>
      <c r="BE542" s="476">
        <v>448</v>
      </c>
    </row>
    <row r="543" spans="2:57">
      <c r="B543" s="446" t="s">
        <v>307</v>
      </c>
      <c r="C543" s="472">
        <v>0</v>
      </c>
      <c r="D543" s="473">
        <v>0</v>
      </c>
      <c r="E543" s="474">
        <v>0</v>
      </c>
      <c r="F543" s="475">
        <v>0</v>
      </c>
      <c r="G543" s="473">
        <v>0</v>
      </c>
      <c r="H543" s="474">
        <v>0</v>
      </c>
      <c r="I543" s="475">
        <v>5</v>
      </c>
      <c r="J543" s="473">
        <v>3</v>
      </c>
      <c r="K543" s="474">
        <v>8</v>
      </c>
      <c r="L543" s="475">
        <v>13</v>
      </c>
      <c r="M543" s="473">
        <v>3</v>
      </c>
      <c r="N543" s="474">
        <v>16</v>
      </c>
      <c r="O543" s="475">
        <v>5</v>
      </c>
      <c r="P543" s="473">
        <v>8</v>
      </c>
      <c r="Q543" s="474">
        <v>13</v>
      </c>
      <c r="R543" s="475">
        <v>9</v>
      </c>
      <c r="S543" s="473">
        <v>3</v>
      </c>
      <c r="T543" s="474">
        <v>12</v>
      </c>
      <c r="U543" s="475">
        <v>8</v>
      </c>
      <c r="V543" s="473">
        <v>3</v>
      </c>
      <c r="W543" s="474">
        <v>11</v>
      </c>
      <c r="X543" s="475">
        <v>7</v>
      </c>
      <c r="Y543" s="473">
        <v>4</v>
      </c>
      <c r="Z543" s="474">
        <v>11</v>
      </c>
      <c r="AA543" s="475">
        <v>5</v>
      </c>
      <c r="AB543" s="473">
        <v>2</v>
      </c>
      <c r="AC543" s="474">
        <v>7</v>
      </c>
      <c r="AD543" s="475">
        <v>5</v>
      </c>
      <c r="AE543" s="473">
        <v>5</v>
      </c>
      <c r="AF543" s="474">
        <v>10</v>
      </c>
      <c r="AG543" s="475">
        <v>10</v>
      </c>
      <c r="AH543" s="473">
        <v>9</v>
      </c>
      <c r="AI543" s="474">
        <v>19</v>
      </c>
      <c r="AJ543" s="475">
        <v>14</v>
      </c>
      <c r="AK543" s="473">
        <v>11</v>
      </c>
      <c r="AL543" s="474">
        <v>25</v>
      </c>
      <c r="AM543" s="475">
        <v>13</v>
      </c>
      <c r="AN543" s="473">
        <v>8</v>
      </c>
      <c r="AO543" s="474">
        <v>21</v>
      </c>
      <c r="AP543" s="475">
        <v>8</v>
      </c>
      <c r="AQ543" s="473">
        <v>11</v>
      </c>
      <c r="AR543" s="474">
        <v>19</v>
      </c>
      <c r="AS543" s="475">
        <v>17</v>
      </c>
      <c r="AT543" s="473">
        <v>8</v>
      </c>
      <c r="AU543" s="474">
        <v>25</v>
      </c>
      <c r="AV543" s="475">
        <v>12</v>
      </c>
      <c r="AW543" s="473">
        <v>7</v>
      </c>
      <c r="AX543" s="474">
        <v>19</v>
      </c>
      <c r="AY543" s="475">
        <v>12</v>
      </c>
      <c r="AZ543" s="473">
        <v>3</v>
      </c>
      <c r="BA543" s="474">
        <v>15</v>
      </c>
      <c r="BB543" s="475">
        <v>10</v>
      </c>
      <c r="BC543" s="473">
        <v>10</v>
      </c>
      <c r="BD543" s="474">
        <v>20</v>
      </c>
      <c r="BE543" s="476">
        <v>251</v>
      </c>
    </row>
    <row r="544" spans="2:57">
      <c r="B544" s="446" t="s">
        <v>308</v>
      </c>
      <c r="C544" s="472">
        <v>0</v>
      </c>
      <c r="D544" s="473">
        <v>0</v>
      </c>
      <c r="E544" s="474">
        <v>0</v>
      </c>
      <c r="F544" s="475">
        <v>3</v>
      </c>
      <c r="G544" s="473">
        <v>3</v>
      </c>
      <c r="H544" s="474">
        <v>6</v>
      </c>
      <c r="I544" s="475">
        <v>10</v>
      </c>
      <c r="J544" s="473">
        <v>12</v>
      </c>
      <c r="K544" s="474">
        <v>22</v>
      </c>
      <c r="L544" s="475">
        <v>18</v>
      </c>
      <c r="M544" s="473">
        <v>12</v>
      </c>
      <c r="N544" s="474">
        <v>30</v>
      </c>
      <c r="O544" s="475">
        <v>18</v>
      </c>
      <c r="P544" s="473">
        <v>10</v>
      </c>
      <c r="Q544" s="474">
        <v>28</v>
      </c>
      <c r="R544" s="475">
        <v>20</v>
      </c>
      <c r="S544" s="473">
        <v>12</v>
      </c>
      <c r="T544" s="474">
        <v>32</v>
      </c>
      <c r="U544" s="475">
        <v>10</v>
      </c>
      <c r="V544" s="473">
        <v>8</v>
      </c>
      <c r="W544" s="474">
        <v>18</v>
      </c>
      <c r="X544" s="475">
        <v>13</v>
      </c>
      <c r="Y544" s="473">
        <v>13</v>
      </c>
      <c r="Z544" s="474">
        <v>26</v>
      </c>
      <c r="AA544" s="475">
        <v>11</v>
      </c>
      <c r="AB544" s="473">
        <v>10</v>
      </c>
      <c r="AC544" s="474">
        <v>21</v>
      </c>
      <c r="AD544" s="475">
        <v>18</v>
      </c>
      <c r="AE544" s="473">
        <v>24</v>
      </c>
      <c r="AF544" s="474">
        <v>42</v>
      </c>
      <c r="AG544" s="475">
        <v>23</v>
      </c>
      <c r="AH544" s="473">
        <v>17</v>
      </c>
      <c r="AI544" s="474">
        <v>40</v>
      </c>
      <c r="AJ544" s="475">
        <v>24</v>
      </c>
      <c r="AK544" s="473">
        <v>14</v>
      </c>
      <c r="AL544" s="474">
        <v>38</v>
      </c>
      <c r="AM544" s="475">
        <v>15</v>
      </c>
      <c r="AN544" s="473">
        <v>17</v>
      </c>
      <c r="AO544" s="474">
        <v>32</v>
      </c>
      <c r="AP544" s="475">
        <v>18</v>
      </c>
      <c r="AQ544" s="473">
        <v>15</v>
      </c>
      <c r="AR544" s="474">
        <v>33</v>
      </c>
      <c r="AS544" s="475">
        <v>16</v>
      </c>
      <c r="AT544" s="473">
        <v>10</v>
      </c>
      <c r="AU544" s="474">
        <v>26</v>
      </c>
      <c r="AV544" s="475">
        <v>8</v>
      </c>
      <c r="AW544" s="473">
        <v>8</v>
      </c>
      <c r="AX544" s="474">
        <v>16</v>
      </c>
      <c r="AY544" s="475">
        <v>9</v>
      </c>
      <c r="AZ544" s="473">
        <v>7</v>
      </c>
      <c r="BA544" s="474">
        <v>16</v>
      </c>
      <c r="BB544" s="475">
        <v>8</v>
      </c>
      <c r="BC544" s="473">
        <v>18</v>
      </c>
      <c r="BD544" s="474">
        <v>26</v>
      </c>
      <c r="BE544" s="476">
        <v>452</v>
      </c>
    </row>
    <row r="545" spans="2:57">
      <c r="B545" s="446" t="s">
        <v>309</v>
      </c>
      <c r="C545" s="472">
        <v>0</v>
      </c>
      <c r="D545" s="473">
        <v>0</v>
      </c>
      <c r="E545" s="474">
        <v>0</v>
      </c>
      <c r="F545" s="475">
        <v>1</v>
      </c>
      <c r="G545" s="473">
        <v>1</v>
      </c>
      <c r="H545" s="474">
        <v>2</v>
      </c>
      <c r="I545" s="475">
        <v>9</v>
      </c>
      <c r="J545" s="473">
        <v>5</v>
      </c>
      <c r="K545" s="474">
        <v>14</v>
      </c>
      <c r="L545" s="475">
        <v>11</v>
      </c>
      <c r="M545" s="473">
        <v>11</v>
      </c>
      <c r="N545" s="474">
        <v>22</v>
      </c>
      <c r="O545" s="475">
        <v>10</v>
      </c>
      <c r="P545" s="473">
        <v>12</v>
      </c>
      <c r="Q545" s="474">
        <v>22</v>
      </c>
      <c r="R545" s="475">
        <v>11</v>
      </c>
      <c r="S545" s="473">
        <v>7</v>
      </c>
      <c r="T545" s="474">
        <v>18</v>
      </c>
      <c r="U545" s="475">
        <v>10</v>
      </c>
      <c r="V545" s="473">
        <v>4</v>
      </c>
      <c r="W545" s="474">
        <v>14</v>
      </c>
      <c r="X545" s="475">
        <v>3</v>
      </c>
      <c r="Y545" s="473">
        <v>12</v>
      </c>
      <c r="Z545" s="474">
        <v>15</v>
      </c>
      <c r="AA545" s="475">
        <v>6</v>
      </c>
      <c r="AB545" s="473">
        <v>13</v>
      </c>
      <c r="AC545" s="474">
        <v>19</v>
      </c>
      <c r="AD545" s="475">
        <v>6</v>
      </c>
      <c r="AE545" s="473">
        <v>8</v>
      </c>
      <c r="AF545" s="474">
        <v>14</v>
      </c>
      <c r="AG545" s="475">
        <v>9</v>
      </c>
      <c r="AH545" s="473">
        <v>16</v>
      </c>
      <c r="AI545" s="474">
        <v>25</v>
      </c>
      <c r="AJ545" s="475">
        <v>15</v>
      </c>
      <c r="AK545" s="473">
        <v>12</v>
      </c>
      <c r="AL545" s="474">
        <v>27</v>
      </c>
      <c r="AM545" s="475">
        <v>18</v>
      </c>
      <c r="AN545" s="473">
        <v>17</v>
      </c>
      <c r="AO545" s="474">
        <v>35</v>
      </c>
      <c r="AP545" s="475">
        <v>14</v>
      </c>
      <c r="AQ545" s="473">
        <v>12</v>
      </c>
      <c r="AR545" s="474">
        <v>26</v>
      </c>
      <c r="AS545" s="475">
        <v>7</v>
      </c>
      <c r="AT545" s="473">
        <v>8</v>
      </c>
      <c r="AU545" s="474">
        <v>15</v>
      </c>
      <c r="AV545" s="475">
        <v>9</v>
      </c>
      <c r="AW545" s="473">
        <v>8</v>
      </c>
      <c r="AX545" s="474">
        <v>17</v>
      </c>
      <c r="AY545" s="475">
        <v>10</v>
      </c>
      <c r="AZ545" s="473">
        <v>13</v>
      </c>
      <c r="BA545" s="474">
        <v>23</v>
      </c>
      <c r="BB545" s="475">
        <v>10</v>
      </c>
      <c r="BC545" s="473">
        <v>38</v>
      </c>
      <c r="BD545" s="474">
        <v>48</v>
      </c>
      <c r="BE545" s="476">
        <v>356</v>
      </c>
    </row>
    <row r="546" spans="2:57">
      <c r="B546" s="446" t="s">
        <v>310</v>
      </c>
      <c r="C546" s="472">
        <v>0</v>
      </c>
      <c r="D546" s="473">
        <v>0</v>
      </c>
      <c r="E546" s="474">
        <v>0</v>
      </c>
      <c r="F546" s="475">
        <v>2</v>
      </c>
      <c r="G546" s="473">
        <v>2</v>
      </c>
      <c r="H546" s="474">
        <v>4</v>
      </c>
      <c r="I546" s="475">
        <v>4</v>
      </c>
      <c r="J546" s="473">
        <v>4</v>
      </c>
      <c r="K546" s="474">
        <v>8</v>
      </c>
      <c r="L546" s="475">
        <v>18</v>
      </c>
      <c r="M546" s="473">
        <v>8</v>
      </c>
      <c r="N546" s="474">
        <v>26</v>
      </c>
      <c r="O546" s="475">
        <v>8</v>
      </c>
      <c r="P546" s="473">
        <v>6</v>
      </c>
      <c r="Q546" s="474">
        <v>14</v>
      </c>
      <c r="R546" s="475">
        <v>14</v>
      </c>
      <c r="S546" s="473">
        <v>6</v>
      </c>
      <c r="T546" s="474">
        <v>20</v>
      </c>
      <c r="U546" s="475">
        <v>7</v>
      </c>
      <c r="V546" s="473">
        <v>5</v>
      </c>
      <c r="W546" s="474">
        <v>12</v>
      </c>
      <c r="X546" s="475">
        <v>9</v>
      </c>
      <c r="Y546" s="473">
        <v>3</v>
      </c>
      <c r="Z546" s="474">
        <v>12</v>
      </c>
      <c r="AA546" s="475">
        <v>12</v>
      </c>
      <c r="AB546" s="473">
        <v>7</v>
      </c>
      <c r="AC546" s="474">
        <v>19</v>
      </c>
      <c r="AD546" s="475">
        <v>5</v>
      </c>
      <c r="AE546" s="473">
        <v>8</v>
      </c>
      <c r="AF546" s="474">
        <v>13</v>
      </c>
      <c r="AG546" s="475">
        <v>6</v>
      </c>
      <c r="AH546" s="473">
        <v>7</v>
      </c>
      <c r="AI546" s="474">
        <v>13</v>
      </c>
      <c r="AJ546" s="475">
        <v>5</v>
      </c>
      <c r="AK546" s="473">
        <v>5</v>
      </c>
      <c r="AL546" s="474">
        <v>10</v>
      </c>
      <c r="AM546" s="475">
        <v>9</v>
      </c>
      <c r="AN546" s="473">
        <v>5</v>
      </c>
      <c r="AO546" s="474">
        <v>14</v>
      </c>
      <c r="AP546" s="475">
        <v>4</v>
      </c>
      <c r="AQ546" s="473">
        <v>8</v>
      </c>
      <c r="AR546" s="474">
        <v>12</v>
      </c>
      <c r="AS546" s="475">
        <v>10</v>
      </c>
      <c r="AT546" s="473">
        <v>11</v>
      </c>
      <c r="AU546" s="474">
        <v>21</v>
      </c>
      <c r="AV546" s="475">
        <v>9</v>
      </c>
      <c r="AW546" s="473">
        <v>6</v>
      </c>
      <c r="AX546" s="474">
        <v>15</v>
      </c>
      <c r="AY546" s="475">
        <v>8</v>
      </c>
      <c r="AZ546" s="473">
        <v>9</v>
      </c>
      <c r="BA546" s="474">
        <v>17</v>
      </c>
      <c r="BB546" s="475">
        <v>7</v>
      </c>
      <c r="BC546" s="473">
        <v>8</v>
      </c>
      <c r="BD546" s="474">
        <v>15</v>
      </c>
      <c r="BE546" s="476">
        <v>245</v>
      </c>
    </row>
    <row r="547" spans="2:57">
      <c r="B547" s="446" t="s">
        <v>311</v>
      </c>
      <c r="C547" s="472">
        <v>0</v>
      </c>
      <c r="D547" s="473">
        <v>0</v>
      </c>
      <c r="E547" s="474">
        <v>0</v>
      </c>
      <c r="F547" s="475">
        <v>0</v>
      </c>
      <c r="G547" s="473">
        <v>2</v>
      </c>
      <c r="H547" s="474">
        <v>2</v>
      </c>
      <c r="I547" s="475">
        <v>5</v>
      </c>
      <c r="J547" s="473">
        <v>8</v>
      </c>
      <c r="K547" s="474">
        <v>13</v>
      </c>
      <c r="L547" s="475">
        <v>7</v>
      </c>
      <c r="M547" s="473">
        <v>11</v>
      </c>
      <c r="N547" s="474">
        <v>18</v>
      </c>
      <c r="O547" s="475">
        <v>9</v>
      </c>
      <c r="P547" s="473">
        <v>6</v>
      </c>
      <c r="Q547" s="474">
        <v>15</v>
      </c>
      <c r="R547" s="475">
        <v>3</v>
      </c>
      <c r="S547" s="473">
        <v>5</v>
      </c>
      <c r="T547" s="474">
        <v>8</v>
      </c>
      <c r="U547" s="475">
        <v>4</v>
      </c>
      <c r="V547" s="473">
        <v>3</v>
      </c>
      <c r="W547" s="474">
        <v>7</v>
      </c>
      <c r="X547" s="475">
        <v>2</v>
      </c>
      <c r="Y547" s="473">
        <v>6</v>
      </c>
      <c r="Z547" s="474">
        <v>8</v>
      </c>
      <c r="AA547" s="475">
        <v>8</v>
      </c>
      <c r="AB547" s="473">
        <v>9</v>
      </c>
      <c r="AC547" s="474">
        <v>17</v>
      </c>
      <c r="AD547" s="475">
        <v>8</v>
      </c>
      <c r="AE547" s="473">
        <v>11</v>
      </c>
      <c r="AF547" s="474">
        <v>19</v>
      </c>
      <c r="AG547" s="475">
        <v>9</v>
      </c>
      <c r="AH547" s="473">
        <v>16</v>
      </c>
      <c r="AI547" s="474">
        <v>25</v>
      </c>
      <c r="AJ547" s="475">
        <v>14</v>
      </c>
      <c r="AK547" s="473">
        <v>20</v>
      </c>
      <c r="AL547" s="474">
        <v>34</v>
      </c>
      <c r="AM547" s="475">
        <v>13</v>
      </c>
      <c r="AN547" s="473">
        <v>19</v>
      </c>
      <c r="AO547" s="474">
        <v>32</v>
      </c>
      <c r="AP547" s="475">
        <v>22</v>
      </c>
      <c r="AQ547" s="473">
        <v>13</v>
      </c>
      <c r="AR547" s="474">
        <v>35</v>
      </c>
      <c r="AS547" s="475">
        <v>20</v>
      </c>
      <c r="AT547" s="473">
        <v>13</v>
      </c>
      <c r="AU547" s="474">
        <v>33</v>
      </c>
      <c r="AV547" s="475">
        <v>13</v>
      </c>
      <c r="AW547" s="473">
        <v>17</v>
      </c>
      <c r="AX547" s="474">
        <v>30</v>
      </c>
      <c r="AY547" s="475">
        <v>16</v>
      </c>
      <c r="AZ547" s="473">
        <v>21</v>
      </c>
      <c r="BA547" s="474">
        <v>37</v>
      </c>
      <c r="BB547" s="475">
        <v>23</v>
      </c>
      <c r="BC547" s="473">
        <v>31</v>
      </c>
      <c r="BD547" s="474">
        <v>54</v>
      </c>
      <c r="BE547" s="476">
        <v>387</v>
      </c>
    </row>
    <row r="548" spans="2:57">
      <c r="B548" s="446" t="s">
        <v>312</v>
      </c>
      <c r="C548" s="472">
        <v>0</v>
      </c>
      <c r="D548" s="473">
        <v>0</v>
      </c>
      <c r="E548" s="474">
        <v>0</v>
      </c>
      <c r="F548" s="475">
        <v>0</v>
      </c>
      <c r="G548" s="473">
        <v>3</v>
      </c>
      <c r="H548" s="474">
        <v>3</v>
      </c>
      <c r="I548" s="475">
        <v>5</v>
      </c>
      <c r="J548" s="473">
        <v>2</v>
      </c>
      <c r="K548" s="474">
        <v>7</v>
      </c>
      <c r="L548" s="475">
        <v>6</v>
      </c>
      <c r="M548" s="473">
        <v>3</v>
      </c>
      <c r="N548" s="474">
        <v>9</v>
      </c>
      <c r="O548" s="475">
        <v>12</v>
      </c>
      <c r="P548" s="473">
        <v>5</v>
      </c>
      <c r="Q548" s="474">
        <v>17</v>
      </c>
      <c r="R548" s="475">
        <v>12</v>
      </c>
      <c r="S548" s="473">
        <v>12</v>
      </c>
      <c r="T548" s="474">
        <v>24</v>
      </c>
      <c r="U548" s="475">
        <v>11</v>
      </c>
      <c r="V548" s="473">
        <v>7</v>
      </c>
      <c r="W548" s="474">
        <v>18</v>
      </c>
      <c r="X548" s="475">
        <v>5</v>
      </c>
      <c r="Y548" s="473">
        <v>5</v>
      </c>
      <c r="Z548" s="474">
        <v>10</v>
      </c>
      <c r="AA548" s="475">
        <v>7</v>
      </c>
      <c r="AB548" s="473">
        <v>13</v>
      </c>
      <c r="AC548" s="474">
        <v>20</v>
      </c>
      <c r="AD548" s="475">
        <v>11</v>
      </c>
      <c r="AE548" s="473">
        <v>10</v>
      </c>
      <c r="AF548" s="474">
        <v>21</v>
      </c>
      <c r="AG548" s="475">
        <v>15</v>
      </c>
      <c r="AH548" s="473">
        <v>7</v>
      </c>
      <c r="AI548" s="474">
        <v>22</v>
      </c>
      <c r="AJ548" s="475">
        <v>9</v>
      </c>
      <c r="AK548" s="473">
        <v>9</v>
      </c>
      <c r="AL548" s="474">
        <v>18</v>
      </c>
      <c r="AM548" s="475">
        <v>13</v>
      </c>
      <c r="AN548" s="473">
        <v>7</v>
      </c>
      <c r="AO548" s="474">
        <v>20</v>
      </c>
      <c r="AP548" s="475">
        <v>12</v>
      </c>
      <c r="AQ548" s="473">
        <v>8</v>
      </c>
      <c r="AR548" s="474">
        <v>20</v>
      </c>
      <c r="AS548" s="475">
        <v>9</v>
      </c>
      <c r="AT548" s="473">
        <v>13</v>
      </c>
      <c r="AU548" s="474">
        <v>22</v>
      </c>
      <c r="AV548" s="475">
        <v>14</v>
      </c>
      <c r="AW548" s="473">
        <v>5</v>
      </c>
      <c r="AX548" s="474">
        <v>19</v>
      </c>
      <c r="AY548" s="475">
        <v>13</v>
      </c>
      <c r="AZ548" s="473">
        <v>11</v>
      </c>
      <c r="BA548" s="474">
        <v>24</v>
      </c>
      <c r="BB548" s="475">
        <v>23</v>
      </c>
      <c r="BC548" s="473">
        <v>26</v>
      </c>
      <c r="BD548" s="474">
        <v>49</v>
      </c>
      <c r="BE548" s="476">
        <v>323</v>
      </c>
    </row>
    <row r="549" spans="2:57">
      <c r="B549" s="446" t="s">
        <v>313</v>
      </c>
      <c r="C549" s="472">
        <v>0</v>
      </c>
      <c r="D549" s="473">
        <v>0</v>
      </c>
      <c r="E549" s="474">
        <v>0</v>
      </c>
      <c r="F549" s="475">
        <v>3</v>
      </c>
      <c r="G549" s="473">
        <v>3</v>
      </c>
      <c r="H549" s="474">
        <v>6</v>
      </c>
      <c r="I549" s="475">
        <v>12</v>
      </c>
      <c r="J549" s="473">
        <v>9</v>
      </c>
      <c r="K549" s="474">
        <v>21</v>
      </c>
      <c r="L549" s="475">
        <v>30</v>
      </c>
      <c r="M549" s="473">
        <v>17</v>
      </c>
      <c r="N549" s="474">
        <v>47</v>
      </c>
      <c r="O549" s="475">
        <v>21</v>
      </c>
      <c r="P549" s="473">
        <v>9</v>
      </c>
      <c r="Q549" s="474">
        <v>30</v>
      </c>
      <c r="R549" s="475">
        <v>23</v>
      </c>
      <c r="S549" s="473">
        <v>12</v>
      </c>
      <c r="T549" s="474">
        <v>35</v>
      </c>
      <c r="U549" s="475">
        <v>15</v>
      </c>
      <c r="V549" s="473">
        <v>12</v>
      </c>
      <c r="W549" s="474">
        <v>27</v>
      </c>
      <c r="X549" s="475">
        <v>16</v>
      </c>
      <c r="Y549" s="473">
        <v>18</v>
      </c>
      <c r="Z549" s="474">
        <v>34</v>
      </c>
      <c r="AA549" s="475">
        <v>16</v>
      </c>
      <c r="AB549" s="473">
        <v>11</v>
      </c>
      <c r="AC549" s="474">
        <v>27</v>
      </c>
      <c r="AD549" s="475">
        <v>20</v>
      </c>
      <c r="AE549" s="473">
        <v>21</v>
      </c>
      <c r="AF549" s="474">
        <v>41</v>
      </c>
      <c r="AG549" s="475">
        <v>27</v>
      </c>
      <c r="AH549" s="473">
        <v>26</v>
      </c>
      <c r="AI549" s="474">
        <v>53</v>
      </c>
      <c r="AJ549" s="475">
        <v>40</v>
      </c>
      <c r="AK549" s="473">
        <v>37</v>
      </c>
      <c r="AL549" s="474">
        <v>77</v>
      </c>
      <c r="AM549" s="475">
        <v>31</v>
      </c>
      <c r="AN549" s="473">
        <v>41</v>
      </c>
      <c r="AO549" s="474">
        <v>72</v>
      </c>
      <c r="AP549" s="475">
        <v>32</v>
      </c>
      <c r="AQ549" s="473">
        <v>45</v>
      </c>
      <c r="AR549" s="474">
        <v>77</v>
      </c>
      <c r="AS549" s="475">
        <v>31</v>
      </c>
      <c r="AT549" s="473">
        <v>44</v>
      </c>
      <c r="AU549" s="474">
        <v>75</v>
      </c>
      <c r="AV549" s="475">
        <v>39</v>
      </c>
      <c r="AW549" s="473">
        <v>31</v>
      </c>
      <c r="AX549" s="474">
        <v>70</v>
      </c>
      <c r="AY549" s="475">
        <v>21</v>
      </c>
      <c r="AZ549" s="473">
        <v>31</v>
      </c>
      <c r="BA549" s="474">
        <v>52</v>
      </c>
      <c r="BB549" s="475">
        <v>36</v>
      </c>
      <c r="BC549" s="473">
        <v>34</v>
      </c>
      <c r="BD549" s="474">
        <v>70</v>
      </c>
      <c r="BE549" s="476">
        <v>814</v>
      </c>
    </row>
    <row r="550" spans="2:57">
      <c r="B550" s="446" t="s">
        <v>314</v>
      </c>
      <c r="C550" s="472">
        <v>0</v>
      </c>
      <c r="D550" s="473">
        <v>0</v>
      </c>
      <c r="E550" s="474">
        <v>0</v>
      </c>
      <c r="F550" s="475">
        <v>5</v>
      </c>
      <c r="G550" s="473">
        <v>2</v>
      </c>
      <c r="H550" s="474">
        <v>7</v>
      </c>
      <c r="I550" s="475">
        <v>44</v>
      </c>
      <c r="J550" s="473">
        <v>32</v>
      </c>
      <c r="K550" s="474">
        <v>76</v>
      </c>
      <c r="L550" s="475">
        <v>31</v>
      </c>
      <c r="M550" s="473">
        <v>25</v>
      </c>
      <c r="N550" s="474">
        <v>56</v>
      </c>
      <c r="O550" s="475">
        <v>19</v>
      </c>
      <c r="P550" s="473">
        <v>10</v>
      </c>
      <c r="Q550" s="474">
        <v>29</v>
      </c>
      <c r="R550" s="475">
        <v>28</v>
      </c>
      <c r="S550" s="473">
        <v>21</v>
      </c>
      <c r="T550" s="474">
        <v>49</v>
      </c>
      <c r="U550" s="475">
        <v>13</v>
      </c>
      <c r="V550" s="473">
        <v>8</v>
      </c>
      <c r="W550" s="474">
        <v>21</v>
      </c>
      <c r="X550" s="475">
        <v>24</v>
      </c>
      <c r="Y550" s="473">
        <v>18</v>
      </c>
      <c r="Z550" s="474">
        <v>42</v>
      </c>
      <c r="AA550" s="475">
        <v>24</v>
      </c>
      <c r="AB550" s="473">
        <v>16</v>
      </c>
      <c r="AC550" s="474">
        <v>40</v>
      </c>
      <c r="AD550" s="475">
        <v>22</v>
      </c>
      <c r="AE550" s="473">
        <v>21</v>
      </c>
      <c r="AF550" s="474">
        <v>43</v>
      </c>
      <c r="AG550" s="475">
        <v>26</v>
      </c>
      <c r="AH550" s="473">
        <v>29</v>
      </c>
      <c r="AI550" s="474">
        <v>55</v>
      </c>
      <c r="AJ550" s="475">
        <v>26</v>
      </c>
      <c r="AK550" s="473">
        <v>22</v>
      </c>
      <c r="AL550" s="474">
        <v>48</v>
      </c>
      <c r="AM550" s="475">
        <v>32</v>
      </c>
      <c r="AN550" s="473">
        <v>22</v>
      </c>
      <c r="AO550" s="474">
        <v>54</v>
      </c>
      <c r="AP550" s="475">
        <v>17</v>
      </c>
      <c r="AQ550" s="473">
        <v>18</v>
      </c>
      <c r="AR550" s="474">
        <v>35</v>
      </c>
      <c r="AS550" s="475">
        <v>23</v>
      </c>
      <c r="AT550" s="473">
        <v>12</v>
      </c>
      <c r="AU550" s="474">
        <v>35</v>
      </c>
      <c r="AV550" s="475">
        <v>11</v>
      </c>
      <c r="AW550" s="473">
        <v>13</v>
      </c>
      <c r="AX550" s="474">
        <v>24</v>
      </c>
      <c r="AY550" s="475">
        <v>11</v>
      </c>
      <c r="AZ550" s="473">
        <v>9</v>
      </c>
      <c r="BA550" s="474">
        <v>20</v>
      </c>
      <c r="BB550" s="475">
        <v>12</v>
      </c>
      <c r="BC550" s="473">
        <v>5</v>
      </c>
      <c r="BD550" s="474">
        <v>17</v>
      </c>
      <c r="BE550" s="476">
        <v>651</v>
      </c>
    </row>
    <row r="551" spans="2:57">
      <c r="B551" s="446" t="s">
        <v>315</v>
      </c>
      <c r="C551" s="472">
        <v>0</v>
      </c>
      <c r="D551" s="473">
        <v>0</v>
      </c>
      <c r="E551" s="474">
        <v>0</v>
      </c>
      <c r="F551" s="475">
        <v>1</v>
      </c>
      <c r="G551" s="473">
        <v>2</v>
      </c>
      <c r="H551" s="474">
        <v>3</v>
      </c>
      <c r="I551" s="475">
        <v>7</v>
      </c>
      <c r="J551" s="473">
        <v>5</v>
      </c>
      <c r="K551" s="474">
        <v>12</v>
      </c>
      <c r="L551" s="475">
        <v>11</v>
      </c>
      <c r="M551" s="473">
        <v>6</v>
      </c>
      <c r="N551" s="474">
        <v>17</v>
      </c>
      <c r="O551" s="475">
        <v>7</v>
      </c>
      <c r="P551" s="473">
        <v>13</v>
      </c>
      <c r="Q551" s="474">
        <v>20</v>
      </c>
      <c r="R551" s="475">
        <v>20</v>
      </c>
      <c r="S551" s="473">
        <v>9</v>
      </c>
      <c r="T551" s="474">
        <v>29</v>
      </c>
      <c r="U551" s="475">
        <v>16</v>
      </c>
      <c r="V551" s="473">
        <v>9</v>
      </c>
      <c r="W551" s="474">
        <v>25</v>
      </c>
      <c r="X551" s="475">
        <v>15</v>
      </c>
      <c r="Y551" s="473">
        <v>13</v>
      </c>
      <c r="Z551" s="474">
        <v>28</v>
      </c>
      <c r="AA551" s="475">
        <v>17</v>
      </c>
      <c r="AB551" s="473">
        <v>23</v>
      </c>
      <c r="AC551" s="474">
        <v>40</v>
      </c>
      <c r="AD551" s="475">
        <v>13</v>
      </c>
      <c r="AE551" s="473">
        <v>11</v>
      </c>
      <c r="AF551" s="474">
        <v>24</v>
      </c>
      <c r="AG551" s="475">
        <v>18</v>
      </c>
      <c r="AH551" s="473">
        <v>16</v>
      </c>
      <c r="AI551" s="474">
        <v>34</v>
      </c>
      <c r="AJ551" s="475">
        <v>23</v>
      </c>
      <c r="AK551" s="473">
        <v>15</v>
      </c>
      <c r="AL551" s="474">
        <v>38</v>
      </c>
      <c r="AM551" s="475">
        <v>22</v>
      </c>
      <c r="AN551" s="473">
        <v>13</v>
      </c>
      <c r="AO551" s="474">
        <v>35</v>
      </c>
      <c r="AP551" s="475">
        <v>14</v>
      </c>
      <c r="AQ551" s="473">
        <v>11</v>
      </c>
      <c r="AR551" s="474">
        <v>25</v>
      </c>
      <c r="AS551" s="475">
        <v>2</v>
      </c>
      <c r="AT551" s="473">
        <v>3</v>
      </c>
      <c r="AU551" s="474">
        <v>5</v>
      </c>
      <c r="AV551" s="475">
        <v>2</v>
      </c>
      <c r="AW551" s="473">
        <v>0</v>
      </c>
      <c r="AX551" s="474">
        <v>2</v>
      </c>
      <c r="AY551" s="475">
        <v>1</v>
      </c>
      <c r="AZ551" s="473">
        <v>0</v>
      </c>
      <c r="BA551" s="474">
        <v>1</v>
      </c>
      <c r="BB551" s="475">
        <v>0</v>
      </c>
      <c r="BC551" s="473">
        <v>1</v>
      </c>
      <c r="BD551" s="474">
        <v>1</v>
      </c>
      <c r="BE551" s="476">
        <v>339</v>
      </c>
    </row>
    <row r="552" spans="2:57">
      <c r="B552" s="446" t="s">
        <v>316</v>
      </c>
      <c r="C552" s="472">
        <v>0</v>
      </c>
      <c r="D552" s="473">
        <v>0</v>
      </c>
      <c r="E552" s="474">
        <v>0</v>
      </c>
      <c r="F552" s="475">
        <v>0</v>
      </c>
      <c r="G552" s="473">
        <v>0</v>
      </c>
      <c r="H552" s="474">
        <v>0</v>
      </c>
      <c r="I552" s="475">
        <v>11</v>
      </c>
      <c r="J552" s="473">
        <v>1</v>
      </c>
      <c r="K552" s="474">
        <v>12</v>
      </c>
      <c r="L552" s="475">
        <v>11</v>
      </c>
      <c r="M552" s="473">
        <v>4</v>
      </c>
      <c r="N552" s="474">
        <v>15</v>
      </c>
      <c r="O552" s="475">
        <v>4</v>
      </c>
      <c r="P552" s="473">
        <v>9</v>
      </c>
      <c r="Q552" s="474">
        <v>13</v>
      </c>
      <c r="R552" s="475">
        <v>8</v>
      </c>
      <c r="S552" s="473">
        <v>8</v>
      </c>
      <c r="T552" s="474">
        <v>16</v>
      </c>
      <c r="U552" s="475">
        <v>8</v>
      </c>
      <c r="V552" s="473">
        <v>5</v>
      </c>
      <c r="W552" s="474">
        <v>13</v>
      </c>
      <c r="X552" s="475">
        <v>8</v>
      </c>
      <c r="Y552" s="473">
        <v>6</v>
      </c>
      <c r="Z552" s="474">
        <v>14</v>
      </c>
      <c r="AA552" s="475">
        <v>11</v>
      </c>
      <c r="AB552" s="473">
        <v>9</v>
      </c>
      <c r="AC552" s="474">
        <v>20</v>
      </c>
      <c r="AD552" s="475">
        <v>8</v>
      </c>
      <c r="AE552" s="473">
        <v>12</v>
      </c>
      <c r="AF552" s="474">
        <v>20</v>
      </c>
      <c r="AG552" s="475">
        <v>11</v>
      </c>
      <c r="AH552" s="473">
        <v>8</v>
      </c>
      <c r="AI552" s="474">
        <v>19</v>
      </c>
      <c r="AJ552" s="475">
        <v>5</v>
      </c>
      <c r="AK552" s="473">
        <v>8</v>
      </c>
      <c r="AL552" s="474">
        <v>13</v>
      </c>
      <c r="AM552" s="475">
        <v>12</v>
      </c>
      <c r="AN552" s="473">
        <v>6</v>
      </c>
      <c r="AO552" s="474">
        <v>18</v>
      </c>
      <c r="AP552" s="475">
        <v>9</v>
      </c>
      <c r="AQ552" s="473">
        <v>12</v>
      </c>
      <c r="AR552" s="474">
        <v>21</v>
      </c>
      <c r="AS552" s="475">
        <v>10</v>
      </c>
      <c r="AT552" s="473">
        <v>10</v>
      </c>
      <c r="AU552" s="474">
        <v>20</v>
      </c>
      <c r="AV552" s="475">
        <v>6</v>
      </c>
      <c r="AW552" s="473">
        <v>10</v>
      </c>
      <c r="AX552" s="474">
        <v>16</v>
      </c>
      <c r="AY552" s="475">
        <v>4</v>
      </c>
      <c r="AZ552" s="473">
        <v>10</v>
      </c>
      <c r="BA552" s="474">
        <v>14</v>
      </c>
      <c r="BB552" s="475">
        <v>8</v>
      </c>
      <c r="BC552" s="473">
        <v>6</v>
      </c>
      <c r="BD552" s="474">
        <v>14</v>
      </c>
      <c r="BE552" s="476">
        <v>258</v>
      </c>
    </row>
    <row r="553" spans="2:57">
      <c r="B553" s="446" t="s">
        <v>317</v>
      </c>
      <c r="C553" s="472">
        <v>0</v>
      </c>
      <c r="D553" s="473">
        <v>0</v>
      </c>
      <c r="E553" s="474">
        <v>0</v>
      </c>
      <c r="F553" s="475">
        <v>1</v>
      </c>
      <c r="G553" s="473">
        <v>0</v>
      </c>
      <c r="H553" s="474">
        <v>1</v>
      </c>
      <c r="I553" s="475">
        <v>10</v>
      </c>
      <c r="J553" s="473">
        <v>5</v>
      </c>
      <c r="K553" s="474">
        <v>15</v>
      </c>
      <c r="L553" s="475">
        <v>15</v>
      </c>
      <c r="M553" s="473">
        <v>9</v>
      </c>
      <c r="N553" s="474">
        <v>24</v>
      </c>
      <c r="O553" s="475">
        <v>4</v>
      </c>
      <c r="P553" s="473">
        <v>4</v>
      </c>
      <c r="Q553" s="474">
        <v>8</v>
      </c>
      <c r="R553" s="475">
        <v>6</v>
      </c>
      <c r="S553" s="473">
        <v>6</v>
      </c>
      <c r="T553" s="474">
        <v>12</v>
      </c>
      <c r="U553" s="475">
        <v>10</v>
      </c>
      <c r="V553" s="473">
        <v>4</v>
      </c>
      <c r="W553" s="474">
        <v>14</v>
      </c>
      <c r="X553" s="475">
        <v>15</v>
      </c>
      <c r="Y553" s="473">
        <v>12</v>
      </c>
      <c r="Z553" s="474">
        <v>27</v>
      </c>
      <c r="AA553" s="475">
        <v>14</v>
      </c>
      <c r="AB553" s="473">
        <v>13</v>
      </c>
      <c r="AC553" s="474">
        <v>27</v>
      </c>
      <c r="AD553" s="475">
        <v>8</v>
      </c>
      <c r="AE553" s="473">
        <v>10</v>
      </c>
      <c r="AF553" s="474">
        <v>18</v>
      </c>
      <c r="AG553" s="475">
        <v>18</v>
      </c>
      <c r="AH553" s="473">
        <v>11</v>
      </c>
      <c r="AI553" s="474">
        <v>29</v>
      </c>
      <c r="AJ553" s="475">
        <v>17</v>
      </c>
      <c r="AK553" s="473">
        <v>6</v>
      </c>
      <c r="AL553" s="474">
        <v>23</v>
      </c>
      <c r="AM553" s="475">
        <v>10</v>
      </c>
      <c r="AN553" s="473">
        <v>12</v>
      </c>
      <c r="AO553" s="474">
        <v>22</v>
      </c>
      <c r="AP553" s="475">
        <v>8</v>
      </c>
      <c r="AQ553" s="473">
        <v>7</v>
      </c>
      <c r="AR553" s="474">
        <v>15</v>
      </c>
      <c r="AS553" s="475">
        <v>11</v>
      </c>
      <c r="AT553" s="473">
        <v>9</v>
      </c>
      <c r="AU553" s="474">
        <v>20</v>
      </c>
      <c r="AV553" s="475">
        <v>6</v>
      </c>
      <c r="AW553" s="473">
        <v>6</v>
      </c>
      <c r="AX553" s="474">
        <v>12</v>
      </c>
      <c r="AY553" s="475">
        <v>7</v>
      </c>
      <c r="AZ553" s="473">
        <v>10</v>
      </c>
      <c r="BA553" s="474">
        <v>17</v>
      </c>
      <c r="BB553" s="475">
        <v>5</v>
      </c>
      <c r="BC553" s="473">
        <v>8</v>
      </c>
      <c r="BD553" s="474">
        <v>13</v>
      </c>
      <c r="BE553" s="476">
        <v>297</v>
      </c>
    </row>
    <row r="554" spans="2:57">
      <c r="B554" s="446" t="s">
        <v>318</v>
      </c>
      <c r="C554" s="472">
        <v>0</v>
      </c>
      <c r="D554" s="473">
        <v>0</v>
      </c>
      <c r="E554" s="474">
        <v>0</v>
      </c>
      <c r="F554" s="475">
        <v>9</v>
      </c>
      <c r="G554" s="473">
        <v>2</v>
      </c>
      <c r="H554" s="474">
        <v>11</v>
      </c>
      <c r="I554" s="475">
        <v>13</v>
      </c>
      <c r="J554" s="473">
        <v>11</v>
      </c>
      <c r="K554" s="474">
        <v>24</v>
      </c>
      <c r="L554" s="475">
        <v>34</v>
      </c>
      <c r="M554" s="473">
        <v>20</v>
      </c>
      <c r="N554" s="474">
        <v>54</v>
      </c>
      <c r="O554" s="475">
        <v>31</v>
      </c>
      <c r="P554" s="473">
        <v>22</v>
      </c>
      <c r="Q554" s="474">
        <v>53</v>
      </c>
      <c r="R554" s="475">
        <v>23</v>
      </c>
      <c r="S554" s="473">
        <v>22</v>
      </c>
      <c r="T554" s="474">
        <v>45</v>
      </c>
      <c r="U554" s="475">
        <v>20</v>
      </c>
      <c r="V554" s="473">
        <v>24</v>
      </c>
      <c r="W554" s="474">
        <v>44</v>
      </c>
      <c r="X554" s="475">
        <v>18</v>
      </c>
      <c r="Y554" s="473">
        <v>25</v>
      </c>
      <c r="Z554" s="474">
        <v>43</v>
      </c>
      <c r="AA554" s="475">
        <v>21</v>
      </c>
      <c r="AB554" s="473">
        <v>26</v>
      </c>
      <c r="AC554" s="474">
        <v>47</v>
      </c>
      <c r="AD554" s="475">
        <v>21</v>
      </c>
      <c r="AE554" s="473">
        <v>35</v>
      </c>
      <c r="AF554" s="474">
        <v>56</v>
      </c>
      <c r="AG554" s="475">
        <v>28</v>
      </c>
      <c r="AH554" s="473">
        <v>31</v>
      </c>
      <c r="AI554" s="474">
        <v>59</v>
      </c>
      <c r="AJ554" s="475">
        <v>35</v>
      </c>
      <c r="AK554" s="473">
        <v>21</v>
      </c>
      <c r="AL554" s="474">
        <v>56</v>
      </c>
      <c r="AM554" s="475">
        <v>25</v>
      </c>
      <c r="AN554" s="473">
        <v>35</v>
      </c>
      <c r="AO554" s="474">
        <v>60</v>
      </c>
      <c r="AP554" s="475">
        <v>28</v>
      </c>
      <c r="AQ554" s="473">
        <v>31</v>
      </c>
      <c r="AR554" s="474">
        <v>59</v>
      </c>
      <c r="AS554" s="475">
        <v>25</v>
      </c>
      <c r="AT554" s="473">
        <v>25</v>
      </c>
      <c r="AU554" s="474">
        <v>50</v>
      </c>
      <c r="AV554" s="475">
        <v>30</v>
      </c>
      <c r="AW554" s="473">
        <v>43</v>
      </c>
      <c r="AX554" s="474">
        <v>73</v>
      </c>
      <c r="AY554" s="475">
        <v>23</v>
      </c>
      <c r="AZ554" s="473">
        <v>23</v>
      </c>
      <c r="BA554" s="474">
        <v>46</v>
      </c>
      <c r="BB554" s="475">
        <v>24</v>
      </c>
      <c r="BC554" s="473">
        <v>29</v>
      </c>
      <c r="BD554" s="474">
        <v>53</v>
      </c>
      <c r="BE554" s="476">
        <v>833</v>
      </c>
    </row>
    <row r="555" spans="2:57">
      <c r="B555" s="446" t="s">
        <v>319</v>
      </c>
      <c r="C555" s="472">
        <v>0</v>
      </c>
      <c r="D555" s="473">
        <v>0</v>
      </c>
      <c r="E555" s="474">
        <v>0</v>
      </c>
      <c r="F555" s="475">
        <v>0</v>
      </c>
      <c r="G555" s="473">
        <v>0</v>
      </c>
      <c r="H555" s="474">
        <v>0</v>
      </c>
      <c r="I555" s="475">
        <v>10</v>
      </c>
      <c r="J555" s="473">
        <v>3</v>
      </c>
      <c r="K555" s="474">
        <v>13</v>
      </c>
      <c r="L555" s="475">
        <v>8</v>
      </c>
      <c r="M555" s="473">
        <v>3</v>
      </c>
      <c r="N555" s="474">
        <v>11</v>
      </c>
      <c r="O555" s="475">
        <v>5</v>
      </c>
      <c r="P555" s="473">
        <v>0</v>
      </c>
      <c r="Q555" s="474">
        <v>5</v>
      </c>
      <c r="R555" s="475">
        <v>4</v>
      </c>
      <c r="S555" s="473">
        <v>4</v>
      </c>
      <c r="T555" s="474">
        <v>8</v>
      </c>
      <c r="U555" s="475">
        <v>7</v>
      </c>
      <c r="V555" s="473">
        <v>1</v>
      </c>
      <c r="W555" s="474">
        <v>8</v>
      </c>
      <c r="X555" s="475">
        <v>4</v>
      </c>
      <c r="Y555" s="473">
        <v>4</v>
      </c>
      <c r="Z555" s="474">
        <v>8</v>
      </c>
      <c r="AA555" s="475">
        <v>3</v>
      </c>
      <c r="AB555" s="473">
        <v>3</v>
      </c>
      <c r="AC555" s="474">
        <v>6</v>
      </c>
      <c r="AD555" s="475">
        <v>8</v>
      </c>
      <c r="AE555" s="473">
        <v>3</v>
      </c>
      <c r="AF555" s="474">
        <v>11</v>
      </c>
      <c r="AG555" s="475">
        <v>7</v>
      </c>
      <c r="AH555" s="473">
        <v>5</v>
      </c>
      <c r="AI555" s="474">
        <v>12</v>
      </c>
      <c r="AJ555" s="475">
        <v>6</v>
      </c>
      <c r="AK555" s="473">
        <v>8</v>
      </c>
      <c r="AL555" s="474">
        <v>14</v>
      </c>
      <c r="AM555" s="475">
        <v>8</v>
      </c>
      <c r="AN555" s="473">
        <v>4</v>
      </c>
      <c r="AO555" s="474">
        <v>12</v>
      </c>
      <c r="AP555" s="475">
        <v>4</v>
      </c>
      <c r="AQ555" s="473">
        <v>5</v>
      </c>
      <c r="AR555" s="474">
        <v>9</v>
      </c>
      <c r="AS555" s="475">
        <v>7</v>
      </c>
      <c r="AT555" s="473">
        <v>6</v>
      </c>
      <c r="AU555" s="474">
        <v>13</v>
      </c>
      <c r="AV555" s="475">
        <v>7</v>
      </c>
      <c r="AW555" s="473">
        <v>6</v>
      </c>
      <c r="AX555" s="474">
        <v>13</v>
      </c>
      <c r="AY555" s="475">
        <v>8</v>
      </c>
      <c r="AZ555" s="473">
        <v>9</v>
      </c>
      <c r="BA555" s="474">
        <v>17</v>
      </c>
      <c r="BB555" s="475">
        <v>12</v>
      </c>
      <c r="BC555" s="473">
        <v>14</v>
      </c>
      <c r="BD555" s="474">
        <v>26</v>
      </c>
      <c r="BE555" s="476">
        <v>186</v>
      </c>
    </row>
    <row r="556" spans="2:57" ht="13.5" thickBot="1">
      <c r="B556" s="446" t="s">
        <v>320</v>
      </c>
      <c r="C556" s="480">
        <v>0</v>
      </c>
      <c r="D556" s="481">
        <v>0</v>
      </c>
      <c r="E556" s="482">
        <v>0</v>
      </c>
      <c r="F556" s="483">
        <v>2</v>
      </c>
      <c r="G556" s="481">
        <v>0</v>
      </c>
      <c r="H556" s="482">
        <v>2</v>
      </c>
      <c r="I556" s="483">
        <v>9</v>
      </c>
      <c r="J556" s="481">
        <v>3</v>
      </c>
      <c r="K556" s="482">
        <v>12</v>
      </c>
      <c r="L556" s="483">
        <v>16</v>
      </c>
      <c r="M556" s="481">
        <v>5</v>
      </c>
      <c r="N556" s="482">
        <v>21</v>
      </c>
      <c r="O556" s="483">
        <v>14</v>
      </c>
      <c r="P556" s="481">
        <v>4</v>
      </c>
      <c r="Q556" s="482">
        <v>18</v>
      </c>
      <c r="R556" s="483">
        <v>10</v>
      </c>
      <c r="S556" s="481">
        <v>9</v>
      </c>
      <c r="T556" s="482">
        <v>19</v>
      </c>
      <c r="U556" s="483">
        <v>6</v>
      </c>
      <c r="V556" s="481">
        <v>15</v>
      </c>
      <c r="W556" s="482">
        <v>21</v>
      </c>
      <c r="X556" s="483">
        <v>16</v>
      </c>
      <c r="Y556" s="481">
        <v>7</v>
      </c>
      <c r="Z556" s="482">
        <v>23</v>
      </c>
      <c r="AA556" s="483">
        <v>20</v>
      </c>
      <c r="AB556" s="481">
        <v>19</v>
      </c>
      <c r="AC556" s="482">
        <v>39</v>
      </c>
      <c r="AD556" s="483">
        <v>20</v>
      </c>
      <c r="AE556" s="481">
        <v>20</v>
      </c>
      <c r="AF556" s="482">
        <v>40</v>
      </c>
      <c r="AG556" s="483">
        <v>25</v>
      </c>
      <c r="AH556" s="481">
        <v>26</v>
      </c>
      <c r="AI556" s="482">
        <v>51</v>
      </c>
      <c r="AJ556" s="483">
        <v>26</v>
      </c>
      <c r="AK556" s="481">
        <v>22</v>
      </c>
      <c r="AL556" s="482">
        <v>48</v>
      </c>
      <c r="AM556" s="483">
        <v>20</v>
      </c>
      <c r="AN556" s="481">
        <v>24</v>
      </c>
      <c r="AO556" s="482">
        <v>44</v>
      </c>
      <c r="AP556" s="483">
        <v>25</v>
      </c>
      <c r="AQ556" s="481">
        <v>17</v>
      </c>
      <c r="AR556" s="482">
        <v>42</v>
      </c>
      <c r="AS556" s="483">
        <v>23</v>
      </c>
      <c r="AT556" s="481">
        <v>22</v>
      </c>
      <c r="AU556" s="482">
        <v>45</v>
      </c>
      <c r="AV556" s="483">
        <v>18</v>
      </c>
      <c r="AW556" s="481">
        <v>16</v>
      </c>
      <c r="AX556" s="482">
        <v>34</v>
      </c>
      <c r="AY556" s="483">
        <v>21</v>
      </c>
      <c r="AZ556" s="481">
        <v>18</v>
      </c>
      <c r="BA556" s="482">
        <v>39</v>
      </c>
      <c r="BB556" s="483">
        <v>21</v>
      </c>
      <c r="BC556" s="481">
        <v>21</v>
      </c>
      <c r="BD556" s="482">
        <v>42</v>
      </c>
      <c r="BE556" s="484">
        <v>540</v>
      </c>
    </row>
    <row r="557" spans="2:57" ht="13.5" thickBot="1">
      <c r="B557" s="493" t="s">
        <v>109</v>
      </c>
      <c r="C557" s="462">
        <v>1</v>
      </c>
      <c r="D557" s="462">
        <v>1</v>
      </c>
      <c r="E557" s="463">
        <v>2</v>
      </c>
      <c r="F557" s="464">
        <v>52</v>
      </c>
      <c r="G557" s="462">
        <v>41</v>
      </c>
      <c r="H557" s="463">
        <v>93</v>
      </c>
      <c r="I557" s="464">
        <v>286</v>
      </c>
      <c r="J557" s="462">
        <v>173</v>
      </c>
      <c r="K557" s="463">
        <v>459</v>
      </c>
      <c r="L557" s="464">
        <v>384</v>
      </c>
      <c r="M557" s="462">
        <v>253</v>
      </c>
      <c r="N557" s="463">
        <v>637</v>
      </c>
      <c r="O557" s="464">
        <v>308</v>
      </c>
      <c r="P557" s="462">
        <v>202</v>
      </c>
      <c r="Q557" s="463">
        <v>510</v>
      </c>
      <c r="R557" s="464">
        <v>339</v>
      </c>
      <c r="S557" s="462">
        <v>230</v>
      </c>
      <c r="T557" s="463">
        <v>569</v>
      </c>
      <c r="U557" s="464">
        <v>285</v>
      </c>
      <c r="V557" s="462">
        <v>198</v>
      </c>
      <c r="W557" s="463">
        <v>483</v>
      </c>
      <c r="X557" s="464">
        <v>274</v>
      </c>
      <c r="Y557" s="462">
        <v>248</v>
      </c>
      <c r="Z557" s="463">
        <v>522</v>
      </c>
      <c r="AA557" s="464">
        <v>302</v>
      </c>
      <c r="AB557" s="462">
        <v>284</v>
      </c>
      <c r="AC557" s="463">
        <v>586</v>
      </c>
      <c r="AD557" s="464">
        <v>353</v>
      </c>
      <c r="AE557" s="462">
        <v>358</v>
      </c>
      <c r="AF557" s="463">
        <v>711</v>
      </c>
      <c r="AG557" s="464">
        <v>438</v>
      </c>
      <c r="AH557" s="462">
        <v>403</v>
      </c>
      <c r="AI557" s="463">
        <v>841</v>
      </c>
      <c r="AJ557" s="464">
        <v>454</v>
      </c>
      <c r="AK557" s="462">
        <v>426</v>
      </c>
      <c r="AL557" s="463">
        <v>880</v>
      </c>
      <c r="AM557" s="464">
        <v>460</v>
      </c>
      <c r="AN557" s="462">
        <v>449</v>
      </c>
      <c r="AO557" s="463">
        <v>909</v>
      </c>
      <c r="AP557" s="464">
        <v>405</v>
      </c>
      <c r="AQ557" s="462">
        <v>416</v>
      </c>
      <c r="AR557" s="463">
        <v>821</v>
      </c>
      <c r="AS557" s="464">
        <v>377</v>
      </c>
      <c r="AT557" s="462">
        <v>355</v>
      </c>
      <c r="AU557" s="463">
        <v>732</v>
      </c>
      <c r="AV557" s="464">
        <v>331</v>
      </c>
      <c r="AW557" s="462">
        <v>363</v>
      </c>
      <c r="AX557" s="463">
        <v>694</v>
      </c>
      <c r="AY557" s="464">
        <v>313</v>
      </c>
      <c r="AZ557" s="462">
        <v>300</v>
      </c>
      <c r="BA557" s="463">
        <v>613</v>
      </c>
      <c r="BB557" s="464">
        <v>377</v>
      </c>
      <c r="BC557" s="462">
        <v>416</v>
      </c>
      <c r="BD557" s="463">
        <v>793</v>
      </c>
      <c r="BE557" s="465">
        <v>10855</v>
      </c>
    </row>
    <row r="558" spans="2:57">
      <c r="B558" s="478" t="s">
        <v>639</v>
      </c>
    </row>
    <row r="559" spans="2:57">
      <c r="B559" s="479" t="s">
        <v>640</v>
      </c>
    </row>
  </sheetData>
  <mergeCells count="242">
    <mergeCell ref="C467:D467"/>
    <mergeCell ref="BE397:BZ397"/>
    <mergeCell ref="CA397:CT397"/>
    <mergeCell ref="AY532:BA532"/>
    <mergeCell ref="BB532:BD532"/>
    <mergeCell ref="BE532:BE533"/>
    <mergeCell ref="X532:Z532"/>
    <mergeCell ref="AA532:AC532"/>
    <mergeCell ref="AD532:AF532"/>
    <mergeCell ref="AG532:AI532"/>
    <mergeCell ref="AJ532:AL532"/>
    <mergeCell ref="AM532:AO532"/>
    <mergeCell ref="AP532:AR532"/>
    <mergeCell ref="AS532:AU532"/>
    <mergeCell ref="AV532:AX532"/>
    <mergeCell ref="B531:U531"/>
    <mergeCell ref="B532:B533"/>
    <mergeCell ref="C532:E532"/>
    <mergeCell ref="F532:H532"/>
    <mergeCell ref="I532:K532"/>
    <mergeCell ref="L532:N532"/>
    <mergeCell ref="O532:Q532"/>
    <mergeCell ref="R532:T532"/>
    <mergeCell ref="U532:W532"/>
    <mergeCell ref="AR468:AX468"/>
    <mergeCell ref="AR485:BF485"/>
    <mergeCell ref="AR487:BF487"/>
    <mergeCell ref="B496:P496"/>
    <mergeCell ref="B503:D503"/>
    <mergeCell ref="B508:G508"/>
    <mergeCell ref="J508:P508"/>
    <mergeCell ref="S508:Z508"/>
    <mergeCell ref="B386:X386"/>
    <mergeCell ref="I434:J434"/>
    <mergeCell ref="K434:L434"/>
    <mergeCell ref="M434:N434"/>
    <mergeCell ref="O434:P434"/>
    <mergeCell ref="Q434:R434"/>
    <mergeCell ref="S434:T434"/>
    <mergeCell ref="U434:V434"/>
    <mergeCell ref="W434:X434"/>
    <mergeCell ref="Y434:Z434"/>
    <mergeCell ref="B396:P396"/>
    <mergeCell ref="B397:B401"/>
    <mergeCell ref="C397:AD397"/>
    <mergeCell ref="AE397:AJ397"/>
    <mergeCell ref="AK397:AL397"/>
    <mergeCell ref="E398:F400"/>
    <mergeCell ref="U358:V358"/>
    <mergeCell ref="W358:X358"/>
    <mergeCell ref="Y358:Z358"/>
    <mergeCell ref="B385:K385"/>
    <mergeCell ref="AU434:AV434"/>
    <mergeCell ref="AW434:AX434"/>
    <mergeCell ref="AY434:AZ434"/>
    <mergeCell ref="B431:D431"/>
    <mergeCell ref="AK434:AL434"/>
    <mergeCell ref="AM434:AN434"/>
    <mergeCell ref="AO434:AP434"/>
    <mergeCell ref="AQ434:AR434"/>
    <mergeCell ref="AS434:AT434"/>
    <mergeCell ref="AA434:AB434"/>
    <mergeCell ref="AC434:AD434"/>
    <mergeCell ref="AE434:AF434"/>
    <mergeCell ref="AG434:AH434"/>
    <mergeCell ref="AI434:AJ434"/>
    <mergeCell ref="B433:Y433"/>
    <mergeCell ref="B434:B435"/>
    <mergeCell ref="C434:D434"/>
    <mergeCell ref="E434:F434"/>
    <mergeCell ref="G434:H434"/>
    <mergeCell ref="C398:D400"/>
    <mergeCell ref="B353:H353"/>
    <mergeCell ref="B357:T357"/>
    <mergeCell ref="B358:B359"/>
    <mergeCell ref="C358:C359"/>
    <mergeCell ref="D358:E358"/>
    <mergeCell ref="F358:G358"/>
    <mergeCell ref="H358:I358"/>
    <mergeCell ref="J358:K358"/>
    <mergeCell ref="L358:M358"/>
    <mergeCell ref="N358:O358"/>
    <mergeCell ref="P358:Q358"/>
    <mergeCell ref="R358:R359"/>
    <mergeCell ref="S358:T358"/>
    <mergeCell ref="B321:G321"/>
    <mergeCell ref="B322:B323"/>
    <mergeCell ref="C322:C323"/>
    <mergeCell ref="D322:E322"/>
    <mergeCell ref="F322:G322"/>
    <mergeCell ref="J224:K224"/>
    <mergeCell ref="L224:M224"/>
    <mergeCell ref="B289:I289"/>
    <mergeCell ref="B290:B291"/>
    <mergeCell ref="C290:C291"/>
    <mergeCell ref="D290:E290"/>
    <mergeCell ref="F290:G290"/>
    <mergeCell ref="H290:I290"/>
    <mergeCell ref="B257:M257"/>
    <mergeCell ref="B258:B259"/>
    <mergeCell ref="C258:C259"/>
    <mergeCell ref="D258:E258"/>
    <mergeCell ref="F258:G258"/>
    <mergeCell ref="H258:I258"/>
    <mergeCell ref="J258:K258"/>
    <mergeCell ref="L258:M258"/>
    <mergeCell ref="B221:AA221"/>
    <mergeCell ref="B222:B225"/>
    <mergeCell ref="C222:C225"/>
    <mergeCell ref="D222:AA222"/>
    <mergeCell ref="D223:E224"/>
    <mergeCell ref="F223:I223"/>
    <mergeCell ref="J223:M223"/>
    <mergeCell ref="N223:O224"/>
    <mergeCell ref="P223:Q224"/>
    <mergeCell ref="R223:S224"/>
    <mergeCell ref="T223:U224"/>
    <mergeCell ref="V223:W224"/>
    <mergeCell ref="X223:Y224"/>
    <mergeCell ref="Z223:AA224"/>
    <mergeCell ref="F224:G224"/>
    <mergeCell ref="H224:I224"/>
    <mergeCell ref="B188:X188"/>
    <mergeCell ref="B189:B191"/>
    <mergeCell ref="C189:C191"/>
    <mergeCell ref="D189:D191"/>
    <mergeCell ref="E189:E191"/>
    <mergeCell ref="F189:X189"/>
    <mergeCell ref="F190:G190"/>
    <mergeCell ref="H190:I190"/>
    <mergeCell ref="J190:K190"/>
    <mergeCell ref="L190:M190"/>
    <mergeCell ref="N190:O190"/>
    <mergeCell ref="P190:Q190"/>
    <mergeCell ref="R190:S190"/>
    <mergeCell ref="T190:U190"/>
    <mergeCell ref="V190:W190"/>
    <mergeCell ref="B155:X155"/>
    <mergeCell ref="B156:B158"/>
    <mergeCell ref="C156:C158"/>
    <mergeCell ref="D156:D158"/>
    <mergeCell ref="E156:X156"/>
    <mergeCell ref="E157:F157"/>
    <mergeCell ref="G157:H157"/>
    <mergeCell ref="I157:J157"/>
    <mergeCell ref="K157:L157"/>
    <mergeCell ref="M157:N157"/>
    <mergeCell ref="O157:P157"/>
    <mergeCell ref="Q157:R157"/>
    <mergeCell ref="S157:T157"/>
    <mergeCell ref="U157:V157"/>
    <mergeCell ref="W157:X157"/>
    <mergeCell ref="B83:I83"/>
    <mergeCell ref="B84:B85"/>
    <mergeCell ref="C84:C85"/>
    <mergeCell ref="B46:L46"/>
    <mergeCell ref="B47:B49"/>
    <mergeCell ref="C47:G47"/>
    <mergeCell ref="H47:I48"/>
    <mergeCell ref="J47:K48"/>
    <mergeCell ref="L47:L49"/>
    <mergeCell ref="C48:G48"/>
    <mergeCell ref="F118:F120"/>
    <mergeCell ref="G118:G120"/>
    <mergeCell ref="H118:H120"/>
    <mergeCell ref="I118:I120"/>
    <mergeCell ref="D84:E84"/>
    <mergeCell ref="F84:G84"/>
    <mergeCell ref="H84:H85"/>
    <mergeCell ref="I84:I85"/>
    <mergeCell ref="B115:I115"/>
    <mergeCell ref="B116:B120"/>
    <mergeCell ref="C116:C120"/>
    <mergeCell ref="D116:I117"/>
    <mergeCell ref="D118:D120"/>
    <mergeCell ref="E118:E120"/>
    <mergeCell ref="G398:H400"/>
    <mergeCell ref="I398:J400"/>
    <mergeCell ref="K398:L400"/>
    <mergeCell ref="M398:N400"/>
    <mergeCell ref="O398:P400"/>
    <mergeCell ref="Q398:R400"/>
    <mergeCell ref="S398:T400"/>
    <mergeCell ref="U398:V400"/>
    <mergeCell ref="W398:X400"/>
    <mergeCell ref="Y398:Z400"/>
    <mergeCell ref="AA398:AD399"/>
    <mergeCell ref="AE398:AF400"/>
    <mergeCell ref="AG398:AH400"/>
    <mergeCell ref="AI398:AJ400"/>
    <mergeCell ref="AK398:AL400"/>
    <mergeCell ref="AM398:AN400"/>
    <mergeCell ref="AO398:AP400"/>
    <mergeCell ref="AQ398:AR400"/>
    <mergeCell ref="AS398:AT400"/>
    <mergeCell ref="AU398:AV400"/>
    <mergeCell ref="AW398:AX400"/>
    <mergeCell ref="AY398:AZ400"/>
    <mergeCell ref="BA398:BB400"/>
    <mergeCell ref="BC398:BD400"/>
    <mergeCell ref="BE398:BJ399"/>
    <mergeCell ref="BK398:BR399"/>
    <mergeCell ref="CS398:CT400"/>
    <mergeCell ref="CY398:CZ400"/>
    <mergeCell ref="DA398:DB400"/>
    <mergeCell ref="BS398:BX399"/>
    <mergeCell ref="DC398:DD400"/>
    <mergeCell ref="DE398:DF400"/>
    <mergeCell ref="DG398:DH400"/>
    <mergeCell ref="BY398:BZ400"/>
    <mergeCell ref="CA398:CB400"/>
    <mergeCell ref="CC398:CD400"/>
    <mergeCell ref="CE398:CF400"/>
    <mergeCell ref="CG398:CH400"/>
    <mergeCell ref="CI398:CJ400"/>
    <mergeCell ref="CK398:CL400"/>
    <mergeCell ref="CM398:CN400"/>
    <mergeCell ref="CO398:CP400"/>
    <mergeCell ref="AM397:BD397"/>
    <mergeCell ref="CU397:CZ397"/>
    <mergeCell ref="DA397:DN397"/>
    <mergeCell ref="B465:L465"/>
    <mergeCell ref="B466:B468"/>
    <mergeCell ref="E466:AN466"/>
    <mergeCell ref="DI398:DJ400"/>
    <mergeCell ref="DK398:DL400"/>
    <mergeCell ref="DM398:DN400"/>
    <mergeCell ref="AA400:AB400"/>
    <mergeCell ref="AC400:AD400"/>
    <mergeCell ref="BE400:BF400"/>
    <mergeCell ref="BG400:BH400"/>
    <mergeCell ref="BI400:BJ400"/>
    <mergeCell ref="BK400:BL400"/>
    <mergeCell ref="BM400:BN400"/>
    <mergeCell ref="BO400:BP400"/>
    <mergeCell ref="BQ400:BR400"/>
    <mergeCell ref="BS400:BT400"/>
    <mergeCell ref="BU400:BV400"/>
    <mergeCell ref="BW400:BX400"/>
    <mergeCell ref="CQ398:CR400"/>
    <mergeCell ref="CU398:CV400"/>
    <mergeCell ref="CW398:CX400"/>
  </mergeCells>
  <conditionalFormatting sqref="B183:X183 B293:B316 B325:G348 BC403:BC404 BC426 AQ403:AZ404 AQ426:AZ426 B470:B493">
    <cfRule type="cellIs" dxfId="59" priority="26" stopIfTrue="1" operator="equal">
      <formula>0</formula>
    </cfRule>
  </conditionalFormatting>
  <conditionalFormatting sqref="B160:X182 B227:U250">
    <cfRule type="cellIs" dxfId="58" priority="27" stopIfTrue="1" operator="equal">
      <formula>0</formula>
    </cfRule>
  </conditionalFormatting>
  <conditionalFormatting sqref="B216:X216">
    <cfRule type="cellIs" dxfId="57" priority="24" stopIfTrue="1" operator="equal">
      <formula>0</formula>
    </cfRule>
  </conditionalFormatting>
  <conditionalFormatting sqref="B193:X215">
    <cfRule type="cellIs" dxfId="56" priority="25" stopIfTrue="1" operator="equal">
      <formula>0</formula>
    </cfRule>
  </conditionalFormatting>
  <conditionalFormatting sqref="V227:AA249 V250">
    <cfRule type="cellIs" dxfId="55" priority="23" stopIfTrue="1" operator="equal">
      <formula>0</formula>
    </cfRule>
  </conditionalFormatting>
  <conditionalFormatting sqref="B361 B363 B365 B369 B371 B373 B375 B377 B379 B381 B383">
    <cfRule type="cellIs" dxfId="54" priority="20" stopIfTrue="1" operator="equal">
      <formula>0</formula>
    </cfRule>
  </conditionalFormatting>
  <conditionalFormatting sqref="BA426">
    <cfRule type="cellIs" dxfId="53" priority="19" stopIfTrue="1" operator="equal">
      <formula>0</formula>
    </cfRule>
  </conditionalFormatting>
  <conditionalFormatting sqref="BB426">
    <cfRule type="cellIs" dxfId="52" priority="18" stopIfTrue="1" operator="equal">
      <formula>0</formula>
    </cfRule>
  </conditionalFormatting>
  <conditionalFormatting sqref="AQ406 AU406 AY406 AQ410:AQ412 AU410:AU412 AY410:AY412 AQ414 AU414 AY414 AQ418:AQ420 AU418:AU420 AY418:AY420 AQ422:AQ423 AU422:AU423 AY422:AY423 AQ425 AU425 AY425">
    <cfRule type="cellIs" dxfId="51" priority="17" stopIfTrue="1" operator="equal">
      <formula>0</formula>
    </cfRule>
  </conditionalFormatting>
  <conditionalFormatting sqref="AR406 AV406 AZ406 AR410:AR412 AV410:AV412 AZ410:AZ412 AR414 AV414 AZ414 AR418:AR420 AV418:AV420 AZ418:AZ420 AR422:AR423 AV422:AV423 AZ422:AZ423 AR425 AV425 AZ425">
    <cfRule type="cellIs" dxfId="50" priority="16" stopIfTrue="1" operator="equal">
      <formula>0</formula>
    </cfRule>
  </conditionalFormatting>
  <conditionalFormatting sqref="BD426">
    <cfRule type="cellIs" dxfId="49" priority="15" stopIfTrue="1" operator="equal">
      <formula>0</formula>
    </cfRule>
  </conditionalFormatting>
  <conditionalFormatting sqref="BH426">
    <cfRule type="cellIs" dxfId="48" priority="14" stopIfTrue="1" operator="equal">
      <formula>0</formula>
    </cfRule>
  </conditionalFormatting>
  <conditionalFormatting sqref="BJ426">
    <cfRule type="cellIs" dxfId="47" priority="13" stopIfTrue="1" operator="equal">
      <formula>0</formula>
    </cfRule>
  </conditionalFormatting>
  <conditionalFormatting sqref="AS406 AS410:AS412 AS414 AS418:AS420 AS422:AS423 AS425">
    <cfRule type="cellIs" dxfId="46" priority="12" stopIfTrue="1" operator="equal">
      <formula>0</formula>
    </cfRule>
  </conditionalFormatting>
  <conditionalFormatting sqref="AW406 AW410:AW412 AW414 AW418:AW420 AW422:AW423 AW425">
    <cfRule type="cellIs" dxfId="45" priority="11" stopIfTrue="1" operator="equal">
      <formula>0</formula>
    </cfRule>
  </conditionalFormatting>
  <conditionalFormatting sqref="BC406 BC410:BC412 BC414 BC418:BC420 BC422:BC423 BC425">
    <cfRule type="cellIs" dxfId="44" priority="10" stopIfTrue="1" operator="equal">
      <formula>0</formula>
    </cfRule>
  </conditionalFormatting>
  <conditionalFormatting sqref="AT406 AT410:AT412 AT414 AT418:AT420 AT422:AT423 AT425">
    <cfRule type="cellIs" dxfId="43" priority="9" stopIfTrue="1" operator="equal">
      <formula>0</formula>
    </cfRule>
  </conditionalFormatting>
  <conditionalFormatting sqref="BF426">
    <cfRule type="cellIs" dxfId="42" priority="8" stopIfTrue="1" operator="equal">
      <formula>0</formula>
    </cfRule>
  </conditionalFormatting>
  <conditionalFormatting sqref="BL426">
    <cfRule type="cellIs" dxfId="41" priority="7" stopIfTrue="1" operator="equal">
      <formula>0</formula>
    </cfRule>
  </conditionalFormatting>
  <conditionalFormatting sqref="AX406 AX410:AX412 AX414 AX418:AX420 AX422:AX423 AX425">
    <cfRule type="cellIs" dxfId="40" priority="6" stopIfTrue="1" operator="equal">
      <formula>0</formula>
    </cfRule>
  </conditionalFormatting>
  <conditionalFormatting sqref="B557">
    <cfRule type="cellIs" dxfId="39" priority="4" stopIfTrue="1" operator="equal">
      <formula>0</formula>
    </cfRule>
  </conditionalFormatting>
  <conditionalFormatting sqref="B543:B556">
    <cfRule type="cellIs" dxfId="38" priority="1" stopIfTrue="1" operator="equal">
      <formula>0</formula>
    </cfRule>
  </conditionalFormatting>
  <conditionalFormatting sqref="B535:B539">
    <cfRule type="cellIs" dxfId="37" priority="3" stopIfTrue="1" operator="equal">
      <formula>0</formula>
    </cfRule>
  </conditionalFormatting>
  <conditionalFormatting sqref="B540:B542">
    <cfRule type="cellIs" dxfId="36" priority="2" stopIfTrue="1" operator="equal">
      <formula>0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1:DN394"/>
  <sheetViews>
    <sheetView showGridLines="0" tabSelected="1" topLeftCell="A43" workbookViewId="0">
      <selection activeCell="N56" sqref="N56"/>
    </sheetView>
  </sheetViews>
  <sheetFormatPr baseColWidth="10" defaultRowHeight="12.75"/>
  <cols>
    <col min="1" max="1" width="3.85546875" customWidth="1"/>
    <col min="2" max="2" width="22.7109375" customWidth="1"/>
    <col min="3" max="3" width="13.28515625" customWidth="1"/>
    <col min="7" max="7" width="13.5703125" customWidth="1"/>
    <col min="13" max="13" width="9.42578125" customWidth="1"/>
    <col min="14" max="17" width="8.7109375" customWidth="1"/>
    <col min="18" max="18" width="12.85546875" customWidth="1"/>
    <col min="19" max="24" width="8.7109375" customWidth="1"/>
  </cols>
  <sheetData>
    <row r="41" spans="2:12" ht="18">
      <c r="B41" s="323" t="s">
        <v>653</v>
      </c>
    </row>
    <row r="45" spans="2:12" ht="32.25" customHeight="1" thickBot="1">
      <c r="B45" s="663" t="s">
        <v>882</v>
      </c>
      <c r="C45" s="663"/>
      <c r="D45" s="663"/>
      <c r="E45" s="663"/>
      <c r="F45" s="663"/>
      <c r="G45" s="663"/>
      <c r="H45" s="663"/>
      <c r="I45" s="663"/>
      <c r="J45" s="663"/>
      <c r="K45" s="663"/>
      <c r="L45" s="663"/>
    </row>
    <row r="46" spans="2:12">
      <c r="B46" s="694" t="s">
        <v>0</v>
      </c>
      <c r="C46" s="818" t="s">
        <v>1</v>
      </c>
      <c r="D46" s="818"/>
      <c r="E46" s="818"/>
      <c r="F46" s="818"/>
      <c r="G46" s="818"/>
      <c r="H46" s="818" t="s">
        <v>2</v>
      </c>
      <c r="I46" s="818"/>
      <c r="J46" s="818" t="s">
        <v>3</v>
      </c>
      <c r="K46" s="818"/>
      <c r="L46" s="820" t="s">
        <v>4</v>
      </c>
    </row>
    <row r="47" spans="2:12">
      <c r="B47" s="695"/>
      <c r="C47" s="822"/>
      <c r="D47" s="822"/>
      <c r="E47" s="822"/>
      <c r="F47" s="822"/>
      <c r="G47" s="822"/>
      <c r="H47" s="819"/>
      <c r="I47" s="819"/>
      <c r="J47" s="819"/>
      <c r="K47" s="819"/>
      <c r="L47" s="821"/>
    </row>
    <row r="48" spans="2:12">
      <c r="B48" s="695"/>
      <c r="C48" s="1">
        <v>0</v>
      </c>
      <c r="D48" s="1">
        <v>1</v>
      </c>
      <c r="E48" s="1">
        <v>2</v>
      </c>
      <c r="F48" s="1">
        <v>3</v>
      </c>
      <c r="G48" s="1" t="s">
        <v>5</v>
      </c>
      <c r="H48" s="1" t="s">
        <v>6</v>
      </c>
      <c r="I48" s="1" t="s">
        <v>7</v>
      </c>
      <c r="J48" s="1" t="s">
        <v>8</v>
      </c>
      <c r="K48" s="1" t="s">
        <v>9</v>
      </c>
      <c r="L48" s="821"/>
    </row>
    <row r="49" spans="2:12">
      <c r="B49" s="9" t="s">
        <v>134</v>
      </c>
      <c r="C49" s="6">
        <v>4923</v>
      </c>
      <c r="D49" s="6">
        <v>41995</v>
      </c>
      <c r="E49" s="6">
        <v>6857</v>
      </c>
      <c r="F49" s="6">
        <v>365</v>
      </c>
      <c r="G49" s="6">
        <v>0</v>
      </c>
      <c r="H49" s="6">
        <v>24997</v>
      </c>
      <c r="I49" s="6">
        <v>29143</v>
      </c>
      <c r="J49" s="6">
        <v>46279</v>
      </c>
      <c r="K49" s="6">
        <v>7861</v>
      </c>
      <c r="L49" s="7">
        <v>54140</v>
      </c>
    </row>
    <row r="50" spans="2:12">
      <c r="B50" s="9" t="s">
        <v>135</v>
      </c>
      <c r="C50" s="6">
        <v>811</v>
      </c>
      <c r="D50" s="6">
        <v>23241</v>
      </c>
      <c r="E50" s="6">
        <v>1968</v>
      </c>
      <c r="F50" s="6">
        <v>244</v>
      </c>
      <c r="G50" s="6">
        <v>0</v>
      </c>
      <c r="H50" s="6">
        <v>13081</v>
      </c>
      <c r="I50" s="6">
        <v>13183</v>
      </c>
      <c r="J50" s="6">
        <v>12262</v>
      </c>
      <c r="K50" s="6">
        <v>14002</v>
      </c>
      <c r="L50" s="7">
        <v>26264</v>
      </c>
    </row>
    <row r="51" spans="2:12">
      <c r="B51" s="9" t="s">
        <v>136</v>
      </c>
      <c r="C51" s="6">
        <v>2480</v>
      </c>
      <c r="D51" s="6">
        <v>19412</v>
      </c>
      <c r="E51" s="6">
        <v>2777</v>
      </c>
      <c r="F51" s="6">
        <v>72</v>
      </c>
      <c r="G51" s="6">
        <v>0</v>
      </c>
      <c r="H51" s="6">
        <v>11682</v>
      </c>
      <c r="I51" s="6">
        <v>13059</v>
      </c>
      <c r="J51" s="6">
        <v>19014</v>
      </c>
      <c r="K51" s="6">
        <v>5727</v>
      </c>
      <c r="L51" s="7">
        <v>24741</v>
      </c>
    </row>
    <row r="52" spans="2:12" ht="15.75" customHeight="1">
      <c r="B52" s="8" t="s">
        <v>137</v>
      </c>
      <c r="C52" s="6">
        <v>6229</v>
      </c>
      <c r="D52" s="6">
        <v>25519</v>
      </c>
      <c r="E52" s="6">
        <v>5785</v>
      </c>
      <c r="F52" s="6">
        <v>486</v>
      </c>
      <c r="G52" s="6">
        <v>0</v>
      </c>
      <c r="H52" s="6">
        <v>17601</v>
      </c>
      <c r="I52" s="6">
        <v>20418</v>
      </c>
      <c r="J52" s="6">
        <v>29438</v>
      </c>
      <c r="K52" s="6">
        <v>8581</v>
      </c>
      <c r="L52" s="7">
        <v>38019</v>
      </c>
    </row>
    <row r="53" spans="2:12">
      <c r="B53" s="8" t="s">
        <v>138</v>
      </c>
      <c r="C53" s="6">
        <v>1165</v>
      </c>
      <c r="D53" s="6">
        <v>2021</v>
      </c>
      <c r="E53" s="6">
        <v>19</v>
      </c>
      <c r="F53" s="6">
        <v>333</v>
      </c>
      <c r="G53" s="6">
        <v>0</v>
      </c>
      <c r="H53" s="6">
        <v>1769</v>
      </c>
      <c r="I53" s="6">
        <v>1769</v>
      </c>
      <c r="J53" s="6">
        <v>1010</v>
      </c>
      <c r="K53" s="6">
        <v>2528</v>
      </c>
      <c r="L53" s="7">
        <v>3538</v>
      </c>
    </row>
    <row r="54" spans="2:12">
      <c r="B54" s="8" t="s">
        <v>139</v>
      </c>
      <c r="C54" s="6">
        <v>2255</v>
      </c>
      <c r="D54" s="6">
        <v>13109</v>
      </c>
      <c r="E54" s="6">
        <v>779</v>
      </c>
      <c r="F54" s="6">
        <v>425</v>
      </c>
      <c r="G54" s="6">
        <v>0</v>
      </c>
      <c r="H54" s="6">
        <v>8178</v>
      </c>
      <c r="I54" s="6">
        <v>8390</v>
      </c>
      <c r="J54" s="6">
        <v>9596</v>
      </c>
      <c r="K54" s="6">
        <v>6972</v>
      </c>
      <c r="L54" s="7">
        <v>16568</v>
      </c>
    </row>
    <row r="55" spans="2:12">
      <c r="B55" s="9" t="s">
        <v>140</v>
      </c>
      <c r="C55" s="6">
        <v>3261</v>
      </c>
      <c r="D55" s="6">
        <v>39903</v>
      </c>
      <c r="E55" s="6">
        <v>1473</v>
      </c>
      <c r="F55" s="6">
        <v>592</v>
      </c>
      <c r="G55" s="6">
        <v>0</v>
      </c>
      <c r="H55" s="6">
        <v>22417</v>
      </c>
      <c r="I55" s="6">
        <v>22812</v>
      </c>
      <c r="J55" s="6">
        <v>14043</v>
      </c>
      <c r="K55" s="6">
        <v>31186</v>
      </c>
      <c r="L55" s="7">
        <v>45229</v>
      </c>
    </row>
    <row r="56" spans="2:12" ht="15" customHeight="1">
      <c r="B56" s="8" t="s">
        <v>141</v>
      </c>
      <c r="C56" s="6">
        <v>451</v>
      </c>
      <c r="D56" s="6">
        <v>18419</v>
      </c>
      <c r="E56" s="6">
        <v>1024</v>
      </c>
      <c r="F56" s="6">
        <v>89</v>
      </c>
      <c r="G56" s="6">
        <v>0</v>
      </c>
      <c r="H56" s="6">
        <v>9917</v>
      </c>
      <c r="I56" s="6">
        <v>10066</v>
      </c>
      <c r="J56" s="6">
        <v>10263</v>
      </c>
      <c r="K56" s="6">
        <v>9720</v>
      </c>
      <c r="L56" s="7">
        <v>19983</v>
      </c>
    </row>
    <row r="57" spans="2:12" ht="15.75" customHeight="1">
      <c r="B57" s="9" t="s">
        <v>142</v>
      </c>
      <c r="C57" s="6">
        <v>484</v>
      </c>
      <c r="D57" s="6">
        <v>28711</v>
      </c>
      <c r="E57" s="6">
        <v>1167</v>
      </c>
      <c r="F57" s="6">
        <v>123</v>
      </c>
      <c r="G57" s="6">
        <v>0</v>
      </c>
      <c r="H57" s="6">
        <v>15394</v>
      </c>
      <c r="I57" s="6">
        <v>15091</v>
      </c>
      <c r="J57" s="6">
        <v>12104</v>
      </c>
      <c r="K57" s="6">
        <v>18381</v>
      </c>
      <c r="L57" s="7">
        <v>30485</v>
      </c>
    </row>
    <row r="58" spans="2:12">
      <c r="B58" s="8" t="s">
        <v>143</v>
      </c>
      <c r="C58" s="6">
        <v>6762</v>
      </c>
      <c r="D58" s="6">
        <v>72065</v>
      </c>
      <c r="E58" s="6">
        <v>12029</v>
      </c>
      <c r="F58" s="6">
        <v>483</v>
      </c>
      <c r="G58" s="6">
        <v>0</v>
      </c>
      <c r="H58" s="6">
        <v>43714</v>
      </c>
      <c r="I58" s="6">
        <v>47625</v>
      </c>
      <c r="J58" s="6">
        <v>56792</v>
      </c>
      <c r="K58" s="6">
        <v>34547</v>
      </c>
      <c r="L58" s="7">
        <v>91339</v>
      </c>
    </row>
    <row r="59" spans="2:12" ht="15.75" customHeight="1" thickBot="1">
      <c r="B59" s="18" t="s">
        <v>144</v>
      </c>
      <c r="C59" s="6">
        <v>612</v>
      </c>
      <c r="D59" s="6">
        <v>6162</v>
      </c>
      <c r="E59" s="6">
        <v>0</v>
      </c>
      <c r="F59" s="6">
        <v>128</v>
      </c>
      <c r="G59" s="6">
        <v>0</v>
      </c>
      <c r="H59" s="6">
        <v>3384</v>
      </c>
      <c r="I59" s="6">
        <v>3518</v>
      </c>
      <c r="J59" s="6">
        <v>5365</v>
      </c>
      <c r="K59" s="6">
        <v>1537</v>
      </c>
      <c r="L59" s="7">
        <v>6902</v>
      </c>
    </row>
    <row r="60" spans="2:12" ht="15.75" customHeight="1" thickBot="1">
      <c r="B60" s="2" t="s">
        <v>133</v>
      </c>
      <c r="C60" s="3">
        <f t="shared" ref="C60:L60" si="0">SUM(C49:C59)</f>
        <v>29433</v>
      </c>
      <c r="D60" s="3">
        <f t="shared" si="0"/>
        <v>290557</v>
      </c>
      <c r="E60" s="3">
        <f t="shared" si="0"/>
        <v>33878</v>
      </c>
      <c r="F60" s="3">
        <f t="shared" si="0"/>
        <v>3340</v>
      </c>
      <c r="G60" s="3">
        <f t="shared" si="0"/>
        <v>0</v>
      </c>
      <c r="H60" s="3">
        <f t="shared" si="0"/>
        <v>172134</v>
      </c>
      <c r="I60" s="3">
        <f t="shared" si="0"/>
        <v>185074</v>
      </c>
      <c r="J60" s="3">
        <f t="shared" si="0"/>
        <v>216166</v>
      </c>
      <c r="K60" s="3">
        <f t="shared" si="0"/>
        <v>141042</v>
      </c>
      <c r="L60" s="3">
        <f t="shared" si="0"/>
        <v>357208</v>
      </c>
    </row>
    <row r="61" spans="2:12" ht="15.75" customHeight="1" thickBot="1">
      <c r="B61" s="2" t="s">
        <v>10</v>
      </c>
      <c r="C61" s="3">
        <v>270907</v>
      </c>
      <c r="D61" s="3">
        <v>1319315</v>
      </c>
      <c r="E61" s="3">
        <v>698339</v>
      </c>
      <c r="F61" s="3">
        <v>90907</v>
      </c>
      <c r="G61" s="3">
        <v>3</v>
      </c>
      <c r="H61" s="3">
        <v>1135497</v>
      </c>
      <c r="I61" s="3">
        <v>1243974</v>
      </c>
      <c r="J61" s="3">
        <v>1595420</v>
      </c>
      <c r="K61" s="3">
        <v>784051</v>
      </c>
      <c r="L61" s="3">
        <v>2379471</v>
      </c>
    </row>
    <row r="62" spans="2:12" ht="13.5">
      <c r="B62" s="101" t="s">
        <v>176</v>
      </c>
      <c r="C62" s="102"/>
      <c r="D62" s="20"/>
      <c r="E62" s="20"/>
      <c r="F62" s="20"/>
      <c r="G62" s="20"/>
      <c r="H62" s="20"/>
      <c r="I62" s="20"/>
      <c r="J62" s="20"/>
      <c r="K62" s="20"/>
      <c r="L62" s="20"/>
    </row>
    <row r="63" spans="2:12" ht="13.5">
      <c r="B63" s="102" t="s">
        <v>146</v>
      </c>
      <c r="C63" s="102"/>
      <c r="D63" s="20"/>
      <c r="E63" s="20"/>
      <c r="F63" s="20"/>
      <c r="G63" s="20"/>
      <c r="H63" s="20"/>
      <c r="I63" s="20"/>
      <c r="J63" s="20"/>
      <c r="K63" s="20"/>
      <c r="L63" s="20"/>
    </row>
    <row r="64" spans="2:12" ht="6.75" customHeight="1">
      <c r="B64" s="102"/>
      <c r="C64" s="102"/>
      <c r="D64" s="20"/>
      <c r="E64" s="20"/>
      <c r="F64" s="20"/>
      <c r="G64" s="20"/>
      <c r="H64" s="20"/>
      <c r="I64" s="20"/>
      <c r="J64" s="20"/>
      <c r="K64" s="20"/>
      <c r="L64" s="20"/>
    </row>
    <row r="65" spans="2:12" ht="13.5">
      <c r="B65" s="101" t="s">
        <v>177</v>
      </c>
      <c r="C65" s="102"/>
      <c r="D65" s="20"/>
      <c r="E65" s="20"/>
      <c r="F65" s="20"/>
      <c r="G65" s="20"/>
      <c r="H65" s="20"/>
      <c r="I65" s="20"/>
      <c r="J65" s="20"/>
      <c r="K65" s="20"/>
      <c r="L65" s="20"/>
    </row>
    <row r="66" spans="2:12" ht="13.5">
      <c r="B66" s="103" t="s">
        <v>174</v>
      </c>
      <c r="C66" s="117"/>
      <c r="D66" s="4"/>
      <c r="E66" s="4"/>
      <c r="F66" s="4"/>
      <c r="G66" s="4"/>
      <c r="H66" s="4"/>
      <c r="I66" s="4"/>
      <c r="J66" s="4"/>
      <c r="K66" s="4"/>
      <c r="L66" s="4"/>
    </row>
    <row r="67" spans="2:12" ht="13.5">
      <c r="B67" s="103"/>
      <c r="C67" s="117"/>
      <c r="D67" s="4"/>
      <c r="E67" s="4"/>
      <c r="F67" s="4"/>
      <c r="G67" s="4"/>
      <c r="H67" s="4"/>
      <c r="I67" s="4"/>
      <c r="J67" s="4"/>
      <c r="K67" s="4"/>
      <c r="L67" s="4"/>
    </row>
    <row r="68" spans="2:12" ht="13.5">
      <c r="B68" s="103"/>
      <c r="C68" s="117"/>
      <c r="D68" s="4"/>
      <c r="E68" s="4"/>
      <c r="F68" s="4"/>
      <c r="G68" s="4"/>
      <c r="H68" s="4"/>
      <c r="I68" s="4"/>
      <c r="J68" s="4"/>
      <c r="K68" s="4"/>
      <c r="L68" s="4"/>
    </row>
    <row r="70" spans="2:12" ht="37.5" customHeight="1" thickBot="1">
      <c r="B70" s="664" t="s">
        <v>883</v>
      </c>
      <c r="C70" s="664"/>
      <c r="D70" s="664"/>
      <c r="E70" s="664"/>
      <c r="F70" s="664"/>
      <c r="G70" s="664"/>
      <c r="H70" s="664"/>
      <c r="I70" s="664"/>
    </row>
    <row r="71" spans="2:12">
      <c r="B71" s="812" t="s">
        <v>148</v>
      </c>
      <c r="C71" s="814" t="s">
        <v>691</v>
      </c>
      <c r="D71" s="22" t="s">
        <v>149</v>
      </c>
      <c r="E71" s="22"/>
      <c r="F71" s="814"/>
      <c r="G71" s="814"/>
      <c r="H71" s="814" t="s">
        <v>150</v>
      </c>
      <c r="I71" s="816" t="s">
        <v>151</v>
      </c>
    </row>
    <row r="72" spans="2:12" ht="72.75" thickBot="1">
      <c r="B72" s="813"/>
      <c r="C72" s="815"/>
      <c r="D72" s="38" t="s">
        <v>714</v>
      </c>
      <c r="E72" s="38" t="s">
        <v>715</v>
      </c>
      <c r="F72" s="38" t="s">
        <v>716</v>
      </c>
      <c r="G72" s="23" t="s">
        <v>717</v>
      </c>
      <c r="H72" s="815"/>
      <c r="I72" s="817"/>
    </row>
    <row r="73" spans="2:12">
      <c r="B73" s="12" t="s">
        <v>134</v>
      </c>
      <c r="C73" s="70">
        <v>167895</v>
      </c>
      <c r="D73" s="70">
        <v>54140</v>
      </c>
      <c r="E73" s="111">
        <v>32.246344441466391</v>
      </c>
      <c r="F73" s="70">
        <v>80135</v>
      </c>
      <c r="G73" s="111">
        <v>47.729235534113585</v>
      </c>
      <c r="H73" s="112">
        <v>79.975579975579976</v>
      </c>
      <c r="I73" s="71">
        <v>33620</v>
      </c>
    </row>
    <row r="74" spans="2:12">
      <c r="B74" s="9" t="s">
        <v>135</v>
      </c>
      <c r="C74" s="72">
        <v>38100</v>
      </c>
      <c r="D74" s="72">
        <v>26264</v>
      </c>
      <c r="E74" s="113">
        <v>68.934383202099738</v>
      </c>
      <c r="F74" s="70">
        <v>4065</v>
      </c>
      <c r="G74" s="113">
        <v>10.669291338582678</v>
      </c>
      <c r="H74" s="112">
        <v>79.60367454068242</v>
      </c>
      <c r="I74" s="90">
        <v>7771</v>
      </c>
    </row>
    <row r="75" spans="2:12">
      <c r="B75" s="9" t="s">
        <v>136</v>
      </c>
      <c r="C75" s="72">
        <v>53048</v>
      </c>
      <c r="D75" s="72">
        <v>24741</v>
      </c>
      <c r="E75" s="113">
        <v>46.638893077967126</v>
      </c>
      <c r="F75" s="70">
        <v>20894</v>
      </c>
      <c r="G75" s="113">
        <v>39.386970291057153</v>
      </c>
      <c r="H75" s="112">
        <v>86.025863369024279</v>
      </c>
      <c r="I75" s="90">
        <v>7413</v>
      </c>
    </row>
    <row r="76" spans="2:12">
      <c r="B76" s="8" t="s">
        <v>137</v>
      </c>
      <c r="C76" s="72">
        <v>72453</v>
      </c>
      <c r="D76" s="72">
        <v>38019</v>
      </c>
      <c r="E76" s="113">
        <v>52.474017639021156</v>
      </c>
      <c r="F76" s="70">
        <v>24434</v>
      </c>
      <c r="G76" s="113">
        <v>33.723931376202501</v>
      </c>
      <c r="H76" s="112">
        <v>86.197949015223656</v>
      </c>
      <c r="I76" s="90">
        <v>10000</v>
      </c>
    </row>
    <row r="77" spans="2:12">
      <c r="B77" s="8" t="s">
        <v>138</v>
      </c>
      <c r="C77" s="72">
        <v>4402</v>
      </c>
      <c r="D77" s="72">
        <v>3538</v>
      </c>
      <c r="E77" s="113">
        <v>80.372557928214448</v>
      </c>
      <c r="F77" s="70">
        <v>221</v>
      </c>
      <c r="G77" s="113">
        <v>5.02044525215811</v>
      </c>
      <c r="H77" s="112">
        <v>85.39300318037256</v>
      </c>
      <c r="I77" s="90">
        <v>643</v>
      </c>
    </row>
    <row r="78" spans="2:12">
      <c r="B78" s="8" t="s">
        <v>139</v>
      </c>
      <c r="C78" s="72">
        <v>19714</v>
      </c>
      <c r="D78" s="72">
        <v>16568</v>
      </c>
      <c r="E78" s="113">
        <v>84.041797707213149</v>
      </c>
      <c r="F78" s="70">
        <v>1898</v>
      </c>
      <c r="G78" s="113">
        <v>9.6276757634168604</v>
      </c>
      <c r="H78" s="112">
        <v>93.66947347063001</v>
      </c>
      <c r="I78" s="90">
        <v>1248</v>
      </c>
    </row>
    <row r="79" spans="2:12">
      <c r="B79" s="9" t="s">
        <v>140</v>
      </c>
      <c r="C79" s="72">
        <v>59230</v>
      </c>
      <c r="D79" s="72">
        <v>45229</v>
      </c>
      <c r="E79" s="113">
        <v>76.361641060273513</v>
      </c>
      <c r="F79" s="70">
        <v>4926</v>
      </c>
      <c r="G79" s="113">
        <v>8.3167313861218979</v>
      </c>
      <c r="H79" s="112">
        <v>84.678372446395414</v>
      </c>
      <c r="I79" s="90">
        <v>9075</v>
      </c>
    </row>
    <row r="80" spans="2:12">
      <c r="B80" s="8" t="s">
        <v>141</v>
      </c>
      <c r="C80" s="72">
        <v>24253</v>
      </c>
      <c r="D80" s="72">
        <v>19983</v>
      </c>
      <c r="E80" s="113">
        <v>82.393930647754914</v>
      </c>
      <c r="F80" s="70">
        <v>1505</v>
      </c>
      <c r="G80" s="113">
        <v>6.2054178864470373</v>
      </c>
      <c r="H80" s="112">
        <v>88.599348534201951</v>
      </c>
      <c r="I80" s="90">
        <v>2765</v>
      </c>
    </row>
    <row r="81" spans="2:9">
      <c r="B81" s="9" t="s">
        <v>142</v>
      </c>
      <c r="C81" s="72">
        <v>30785</v>
      </c>
      <c r="D81" s="72">
        <v>30485</v>
      </c>
      <c r="E81" s="113">
        <v>99.025499431541334</v>
      </c>
      <c r="F81" s="70">
        <v>2635</v>
      </c>
      <c r="G81" s="113">
        <v>8.5593633262952729</v>
      </c>
      <c r="H81" s="112">
        <v>107.5848627578366</v>
      </c>
      <c r="I81" s="90">
        <v>-2335</v>
      </c>
    </row>
    <row r="82" spans="2:9">
      <c r="B82" s="8" t="s">
        <v>143</v>
      </c>
      <c r="C82" s="72">
        <v>151161</v>
      </c>
      <c r="D82" s="72">
        <v>91339</v>
      </c>
      <c r="E82" s="113">
        <v>60.424977342039284</v>
      </c>
      <c r="F82" s="70">
        <v>31527</v>
      </c>
      <c r="G82" s="113">
        <v>20.856570147061742</v>
      </c>
      <c r="H82" s="112">
        <v>81.28154748910103</v>
      </c>
      <c r="I82" s="90">
        <v>28295</v>
      </c>
    </row>
    <row r="83" spans="2:9" ht="13.5" thickBot="1">
      <c r="B83" s="18" t="s">
        <v>144</v>
      </c>
      <c r="C83" s="73">
        <v>5556</v>
      </c>
      <c r="D83" s="73">
        <v>6902</v>
      </c>
      <c r="E83" s="114">
        <v>124.2260619150468</v>
      </c>
      <c r="F83" s="73">
        <v>333</v>
      </c>
      <c r="G83" s="114">
        <v>5.9935205183585314</v>
      </c>
      <c r="H83" s="115">
        <v>130.21958243340532</v>
      </c>
      <c r="I83" s="74">
        <v>-1679</v>
      </c>
    </row>
    <row r="84" spans="2:9" ht="13.5" thickBot="1">
      <c r="B84" s="63" t="s">
        <v>160</v>
      </c>
      <c r="C84" s="118">
        <f t="shared" ref="C84:I84" si="1">SUM(C73:C83)</f>
        <v>626597</v>
      </c>
      <c r="D84" s="118">
        <f t="shared" si="1"/>
        <v>357208</v>
      </c>
      <c r="E84" s="118">
        <f t="shared" si="1"/>
        <v>807.1401043926378</v>
      </c>
      <c r="F84" s="118">
        <f t="shared" si="1"/>
        <v>172573</v>
      </c>
      <c r="G84" s="118">
        <f t="shared" si="1"/>
        <v>196.08915281981541</v>
      </c>
      <c r="H84" s="118">
        <f t="shared" si="1"/>
        <v>1003.2292572124531</v>
      </c>
      <c r="I84" s="118">
        <f t="shared" si="1"/>
        <v>96816</v>
      </c>
    </row>
    <row r="85" spans="2:9" ht="13.5" thickBot="1">
      <c r="B85" s="52" t="s">
        <v>152</v>
      </c>
      <c r="C85" s="94">
        <v>6299990</v>
      </c>
      <c r="D85" s="94">
        <v>2379471</v>
      </c>
      <c r="E85" s="94">
        <v>7845.3785816348627</v>
      </c>
      <c r="F85" s="94">
        <v>3281535</v>
      </c>
      <c r="G85" s="94">
        <v>3201.2480835771821</v>
      </c>
      <c r="H85" s="94">
        <v>11046.626665212045</v>
      </c>
      <c r="I85" s="94">
        <v>638984</v>
      </c>
    </row>
    <row r="86" spans="2:9">
      <c r="B86" s="29" t="s">
        <v>161</v>
      </c>
    </row>
    <row r="87" spans="2:9">
      <c r="B87" s="29"/>
    </row>
    <row r="88" spans="2:9">
      <c r="B88" s="29"/>
    </row>
    <row r="90" spans="2:9" ht="32.25" customHeight="1" thickBot="1">
      <c r="B90" s="665" t="s">
        <v>652</v>
      </c>
      <c r="C90" s="620"/>
      <c r="D90" s="620"/>
      <c r="E90" s="620"/>
      <c r="F90" s="620"/>
      <c r="G90" s="620"/>
      <c r="H90" s="620"/>
      <c r="I90" s="620"/>
    </row>
    <row r="91" spans="2:9">
      <c r="B91" s="809" t="s">
        <v>148</v>
      </c>
      <c r="C91" s="798" t="s">
        <v>162</v>
      </c>
      <c r="D91" s="801" t="s">
        <v>163</v>
      </c>
      <c r="E91" s="801"/>
      <c r="F91" s="801"/>
      <c r="G91" s="801"/>
      <c r="H91" s="801"/>
      <c r="I91" s="802"/>
    </row>
    <row r="92" spans="2:9">
      <c r="B92" s="810"/>
      <c r="C92" s="799"/>
      <c r="D92" s="803"/>
      <c r="E92" s="803"/>
      <c r="F92" s="803"/>
      <c r="G92" s="803"/>
      <c r="H92" s="803"/>
      <c r="I92" s="804"/>
    </row>
    <row r="93" spans="2:9">
      <c r="B93" s="810"/>
      <c r="C93" s="799"/>
      <c r="D93" s="805" t="s">
        <v>164</v>
      </c>
      <c r="E93" s="805" t="s">
        <v>165</v>
      </c>
      <c r="F93" s="805" t="s">
        <v>166</v>
      </c>
      <c r="G93" s="805" t="s">
        <v>167</v>
      </c>
      <c r="H93" s="805" t="s">
        <v>168</v>
      </c>
      <c r="I93" s="807" t="s">
        <v>169</v>
      </c>
    </row>
    <row r="94" spans="2:9">
      <c r="B94" s="810"/>
      <c r="C94" s="799"/>
      <c r="D94" s="805"/>
      <c r="E94" s="805"/>
      <c r="F94" s="805"/>
      <c r="G94" s="805"/>
      <c r="H94" s="805"/>
      <c r="I94" s="807"/>
    </row>
    <row r="95" spans="2:9" ht="13.5" thickBot="1">
      <c r="B95" s="811"/>
      <c r="C95" s="800"/>
      <c r="D95" s="806"/>
      <c r="E95" s="806"/>
      <c r="F95" s="806"/>
      <c r="G95" s="806"/>
      <c r="H95" s="806"/>
      <c r="I95" s="808"/>
    </row>
    <row r="96" spans="2:9">
      <c r="B96" s="31" t="s">
        <v>134</v>
      </c>
      <c r="C96" s="13">
        <f t="shared" ref="C96:C106" si="2">+D96+E96+F96+G96+H96+I96</f>
        <v>54140</v>
      </c>
      <c r="D96" s="70">
        <v>700</v>
      </c>
      <c r="E96" s="13">
        <v>4050</v>
      </c>
      <c r="F96" s="13">
        <v>12444</v>
      </c>
      <c r="G96" s="13">
        <v>25568</v>
      </c>
      <c r="H96" s="13">
        <v>6531</v>
      </c>
      <c r="I96" s="14">
        <f>VLOOKUP(B96,'[13]11. RS_GRUPOS_EDAD'!$B$7:$Q$139,14,FALSE)</f>
        <v>4847</v>
      </c>
    </row>
    <row r="97" spans="2:9">
      <c r="B97" s="10" t="s">
        <v>135</v>
      </c>
      <c r="C97" s="6">
        <f t="shared" si="2"/>
        <v>26264</v>
      </c>
      <c r="D97" s="70">
        <v>267</v>
      </c>
      <c r="E97" s="13">
        <v>1715</v>
      </c>
      <c r="F97" s="13">
        <v>6558</v>
      </c>
      <c r="G97" s="13">
        <v>11971</v>
      </c>
      <c r="H97" s="13">
        <v>3165</v>
      </c>
      <c r="I97" s="14">
        <f>VLOOKUP(B97,'[13]11. RS_GRUPOS_EDAD'!$B$7:$Q$139,14,FALSE)</f>
        <v>2588</v>
      </c>
    </row>
    <row r="98" spans="2:9">
      <c r="B98" s="10" t="s">
        <v>136</v>
      </c>
      <c r="C98" s="6">
        <f t="shared" si="2"/>
        <v>24741</v>
      </c>
      <c r="D98" s="70">
        <v>254</v>
      </c>
      <c r="E98" s="13">
        <v>1950</v>
      </c>
      <c r="F98" s="13">
        <v>6253</v>
      </c>
      <c r="G98" s="13">
        <v>11495</v>
      </c>
      <c r="H98" s="13">
        <v>2657</v>
      </c>
      <c r="I98" s="14">
        <f>VLOOKUP(B98,'[13]11. RS_GRUPOS_EDAD'!$B$7:$Q$139,14,FALSE)</f>
        <v>2132</v>
      </c>
    </row>
    <row r="99" spans="2:9">
      <c r="B99" s="10" t="s">
        <v>137</v>
      </c>
      <c r="C99" s="6">
        <f t="shared" si="2"/>
        <v>38019</v>
      </c>
      <c r="D99" s="70">
        <v>422</v>
      </c>
      <c r="E99" s="13">
        <v>2945</v>
      </c>
      <c r="F99" s="13">
        <v>9751</v>
      </c>
      <c r="G99" s="13">
        <v>17374</v>
      </c>
      <c r="H99" s="13">
        <v>4200</v>
      </c>
      <c r="I99" s="14">
        <f>VLOOKUP(B99,'[13]11. RS_GRUPOS_EDAD'!$B$7:$Q$139,14,FALSE)</f>
        <v>3327</v>
      </c>
    </row>
    <row r="100" spans="2:9">
      <c r="B100" s="10" t="s">
        <v>138</v>
      </c>
      <c r="C100" s="6">
        <f t="shared" si="2"/>
        <v>3538</v>
      </c>
      <c r="D100" s="70">
        <v>36</v>
      </c>
      <c r="E100" s="13">
        <v>397</v>
      </c>
      <c r="F100" s="13">
        <v>1092</v>
      </c>
      <c r="G100" s="13">
        <v>1478</v>
      </c>
      <c r="H100" s="13">
        <v>311</v>
      </c>
      <c r="I100" s="14">
        <f>VLOOKUP(B100,'[13]11. RS_GRUPOS_EDAD'!$B$7:$Q$139,14,FALSE)</f>
        <v>224</v>
      </c>
    </row>
    <row r="101" spans="2:9">
      <c r="B101" s="10" t="s">
        <v>139</v>
      </c>
      <c r="C101" s="6">
        <f t="shared" si="2"/>
        <v>16568</v>
      </c>
      <c r="D101" s="70">
        <v>271</v>
      </c>
      <c r="E101" s="13">
        <v>1569</v>
      </c>
      <c r="F101" s="13">
        <v>4522</v>
      </c>
      <c r="G101" s="13">
        <v>7387</v>
      </c>
      <c r="H101" s="13">
        <v>1751</v>
      </c>
      <c r="I101" s="14">
        <f>VLOOKUP(B101,'[13]11. RS_GRUPOS_EDAD'!$B$7:$Q$139,14,FALSE)</f>
        <v>1068</v>
      </c>
    </row>
    <row r="102" spans="2:9">
      <c r="B102" s="10" t="s">
        <v>140</v>
      </c>
      <c r="C102" s="6">
        <f t="shared" si="2"/>
        <v>45229</v>
      </c>
      <c r="D102" s="70">
        <v>314</v>
      </c>
      <c r="E102" s="13">
        <v>3413</v>
      </c>
      <c r="F102" s="13">
        <v>12757</v>
      </c>
      <c r="G102" s="13">
        <v>20482</v>
      </c>
      <c r="H102" s="13">
        <v>4673</v>
      </c>
      <c r="I102" s="14">
        <f>VLOOKUP(B102,'[13]11. RS_GRUPOS_EDAD'!$B$7:$Q$139,14,FALSE)</f>
        <v>3590</v>
      </c>
    </row>
    <row r="103" spans="2:9">
      <c r="B103" s="10" t="s">
        <v>141</v>
      </c>
      <c r="C103" s="6">
        <f t="shared" si="2"/>
        <v>19983</v>
      </c>
      <c r="D103" s="70">
        <v>209</v>
      </c>
      <c r="E103" s="13">
        <v>1645</v>
      </c>
      <c r="F103" s="13">
        <v>5398</v>
      </c>
      <c r="G103" s="13">
        <v>9014</v>
      </c>
      <c r="H103" s="13">
        <v>2066</v>
      </c>
      <c r="I103" s="14">
        <f>VLOOKUP(B103,'[13]11. RS_GRUPOS_EDAD'!$B$7:$Q$139,14,FALSE)</f>
        <v>1651</v>
      </c>
    </row>
    <row r="104" spans="2:9">
      <c r="B104" s="10" t="s">
        <v>142</v>
      </c>
      <c r="C104" s="6">
        <f t="shared" si="2"/>
        <v>30485</v>
      </c>
      <c r="D104" s="70">
        <v>256</v>
      </c>
      <c r="E104" s="13">
        <v>2639</v>
      </c>
      <c r="F104" s="13">
        <v>7650</v>
      </c>
      <c r="G104" s="13">
        <v>13884</v>
      </c>
      <c r="H104" s="13">
        <v>3456</v>
      </c>
      <c r="I104" s="14">
        <f>VLOOKUP(B104,'[13]11. RS_GRUPOS_EDAD'!$B$7:$Q$139,14,FALSE)</f>
        <v>2600</v>
      </c>
    </row>
    <row r="105" spans="2:9">
      <c r="B105" s="10" t="s">
        <v>143</v>
      </c>
      <c r="C105" s="6">
        <f t="shared" si="2"/>
        <v>91339</v>
      </c>
      <c r="D105" s="70">
        <v>1058</v>
      </c>
      <c r="E105" s="13">
        <v>7805</v>
      </c>
      <c r="F105" s="13">
        <v>24184</v>
      </c>
      <c r="G105" s="13">
        <v>41927</v>
      </c>
      <c r="H105" s="13">
        <v>9582</v>
      </c>
      <c r="I105" s="14">
        <f>VLOOKUP(B105,'[13]11. RS_GRUPOS_EDAD'!$B$7:$Q$139,14,FALSE)</f>
        <v>6783</v>
      </c>
    </row>
    <row r="106" spans="2:9" ht="13.5" thickBot="1">
      <c r="B106" s="43" t="s">
        <v>144</v>
      </c>
      <c r="C106" s="41">
        <f t="shared" si="2"/>
        <v>6902</v>
      </c>
      <c r="D106" s="73">
        <v>80</v>
      </c>
      <c r="E106" s="41">
        <v>705</v>
      </c>
      <c r="F106" s="41">
        <v>2190</v>
      </c>
      <c r="G106" s="41">
        <v>2675</v>
      </c>
      <c r="H106" s="41">
        <v>635</v>
      </c>
      <c r="I106" s="42">
        <f>VLOOKUP(B106,'[13]11. RS_GRUPOS_EDAD'!$B$7:$Q$139,14,FALSE)</f>
        <v>617</v>
      </c>
    </row>
    <row r="107" spans="2:9" ht="13.5" thickBot="1">
      <c r="B107" s="30" t="s">
        <v>171</v>
      </c>
      <c r="C107" s="76">
        <f>SUM(C96:C106)</f>
        <v>357208</v>
      </c>
      <c r="D107" s="76">
        <f t="shared" ref="D107:I107" si="3">SUM(D96:D106)</f>
        <v>3867</v>
      </c>
      <c r="E107" s="76">
        <f t="shared" si="3"/>
        <v>28833</v>
      </c>
      <c r="F107" s="76">
        <f t="shared" si="3"/>
        <v>92799</v>
      </c>
      <c r="G107" s="76">
        <f t="shared" si="3"/>
        <v>163255</v>
      </c>
      <c r="H107" s="76">
        <f t="shared" si="3"/>
        <v>39027</v>
      </c>
      <c r="I107" s="76">
        <f t="shared" si="3"/>
        <v>29427</v>
      </c>
    </row>
    <row r="108" spans="2:9" ht="13.5" thickBot="1">
      <c r="B108" s="37" t="s">
        <v>152</v>
      </c>
      <c r="C108" s="75">
        <v>2379471</v>
      </c>
      <c r="D108" s="75">
        <v>21622</v>
      </c>
      <c r="E108" s="75">
        <v>143263</v>
      </c>
      <c r="F108" s="75">
        <v>497759</v>
      </c>
      <c r="G108" s="75">
        <v>1058467</v>
      </c>
      <c r="H108" s="75">
        <v>375685</v>
      </c>
      <c r="I108" s="75">
        <v>282675</v>
      </c>
    </row>
    <row r="109" spans="2:9">
      <c r="B109" s="35" t="s">
        <v>172</v>
      </c>
    </row>
    <row r="110" spans="2:9">
      <c r="B110" s="36" t="s">
        <v>173</v>
      </c>
    </row>
    <row r="114" spans="2:24" ht="18">
      <c r="B114" s="323" t="s">
        <v>651</v>
      </c>
    </row>
    <row r="118" spans="2:24" ht="16.5" thickBot="1">
      <c r="B118" s="693" t="s">
        <v>333</v>
      </c>
      <c r="C118" s="693"/>
      <c r="D118" s="693"/>
      <c r="E118" s="693"/>
      <c r="F118" s="693"/>
      <c r="G118" s="693"/>
      <c r="H118" s="693"/>
      <c r="I118" s="693"/>
      <c r="J118" s="693"/>
      <c r="K118" s="693"/>
      <c r="L118" s="693"/>
      <c r="M118" s="693"/>
      <c r="N118" s="693"/>
      <c r="O118" s="693"/>
      <c r="P118" s="693"/>
      <c r="Q118" s="693"/>
      <c r="R118" s="693"/>
      <c r="S118" s="693"/>
      <c r="T118" s="693"/>
      <c r="U118" s="693"/>
      <c r="V118" s="693"/>
      <c r="W118" s="693"/>
      <c r="X118" s="693"/>
    </row>
    <row r="119" spans="2:24">
      <c r="B119" s="704" t="s">
        <v>872</v>
      </c>
      <c r="C119" s="706" t="s">
        <v>190</v>
      </c>
      <c r="D119" s="708" t="s">
        <v>191</v>
      </c>
      <c r="E119" s="708" t="s">
        <v>192</v>
      </c>
      <c r="F119" s="708"/>
      <c r="G119" s="708"/>
      <c r="H119" s="708"/>
      <c r="I119" s="708"/>
      <c r="J119" s="708"/>
      <c r="K119" s="708"/>
      <c r="L119" s="708"/>
      <c r="M119" s="708"/>
      <c r="N119" s="708"/>
      <c r="O119" s="708"/>
      <c r="P119" s="708"/>
      <c r="Q119" s="708"/>
      <c r="R119" s="708"/>
      <c r="S119" s="708"/>
      <c r="T119" s="708"/>
      <c r="U119" s="708"/>
      <c r="V119" s="708"/>
      <c r="W119" s="708"/>
      <c r="X119" s="710"/>
    </row>
    <row r="120" spans="2:24">
      <c r="B120" s="705"/>
      <c r="C120" s="707"/>
      <c r="D120" s="709"/>
      <c r="E120" s="709" t="s">
        <v>193</v>
      </c>
      <c r="F120" s="709"/>
      <c r="G120" s="709" t="s">
        <v>194</v>
      </c>
      <c r="H120" s="709"/>
      <c r="I120" s="709" t="s">
        <v>195</v>
      </c>
      <c r="J120" s="709"/>
      <c r="K120" s="709" t="s">
        <v>196</v>
      </c>
      <c r="L120" s="709"/>
      <c r="M120" s="709" t="s">
        <v>197</v>
      </c>
      <c r="N120" s="709"/>
      <c r="O120" s="709" t="s">
        <v>198</v>
      </c>
      <c r="P120" s="709"/>
      <c r="Q120" s="709" t="s">
        <v>199</v>
      </c>
      <c r="R120" s="709"/>
      <c r="S120" s="709" t="s">
        <v>200</v>
      </c>
      <c r="T120" s="709"/>
      <c r="U120" s="709" t="s">
        <v>201</v>
      </c>
      <c r="V120" s="709"/>
      <c r="W120" s="709" t="s">
        <v>202</v>
      </c>
      <c r="X120" s="711"/>
    </row>
    <row r="121" spans="2:24">
      <c r="B121" s="705"/>
      <c r="C121" s="707"/>
      <c r="D121" s="709"/>
      <c r="E121" s="140" t="s">
        <v>203</v>
      </c>
      <c r="F121" s="141" t="s">
        <v>204</v>
      </c>
      <c r="G121" s="140" t="s">
        <v>203</v>
      </c>
      <c r="H121" s="141" t="s">
        <v>204</v>
      </c>
      <c r="I121" s="140" t="s">
        <v>203</v>
      </c>
      <c r="J121" s="141" t="s">
        <v>204</v>
      </c>
      <c r="K121" s="140" t="s">
        <v>203</v>
      </c>
      <c r="L121" s="141" t="s">
        <v>204</v>
      </c>
      <c r="M121" s="140" t="s">
        <v>203</v>
      </c>
      <c r="N121" s="141" t="s">
        <v>204</v>
      </c>
      <c r="O121" s="140" t="s">
        <v>203</v>
      </c>
      <c r="P121" s="141" t="s">
        <v>204</v>
      </c>
      <c r="Q121" s="140" t="s">
        <v>203</v>
      </c>
      <c r="R121" s="141" t="s">
        <v>204</v>
      </c>
      <c r="S121" s="140" t="s">
        <v>203</v>
      </c>
      <c r="T121" s="141" t="s">
        <v>204</v>
      </c>
      <c r="U121" s="140" t="s">
        <v>203</v>
      </c>
      <c r="V121" s="141" t="s">
        <v>204</v>
      </c>
      <c r="W121" s="140" t="s">
        <v>203</v>
      </c>
      <c r="X121" s="142" t="s">
        <v>204</v>
      </c>
    </row>
    <row r="122" spans="2:24" ht="13.5" thickBot="1">
      <c r="B122" s="143" t="s">
        <v>152</v>
      </c>
      <c r="C122" s="144">
        <v>11.802875877580759</v>
      </c>
      <c r="D122" s="145">
        <v>74358</v>
      </c>
      <c r="E122" s="145">
        <v>953</v>
      </c>
      <c r="F122" s="146">
        <v>1.2816374835256461</v>
      </c>
      <c r="G122" s="145">
        <v>17931</v>
      </c>
      <c r="H122" s="146">
        <v>24.114419430323569</v>
      </c>
      <c r="I122" s="147">
        <v>21691</v>
      </c>
      <c r="J122" s="146">
        <v>29.171037413593698</v>
      </c>
      <c r="K122" s="145">
        <v>15862</v>
      </c>
      <c r="L122" s="146">
        <v>21.331934694316683</v>
      </c>
      <c r="M122" s="145">
        <v>11076</v>
      </c>
      <c r="N122" s="146">
        <v>14.895505527313807</v>
      </c>
      <c r="O122" s="147">
        <v>5261</v>
      </c>
      <c r="P122" s="146">
        <v>7.075230640953226</v>
      </c>
      <c r="Q122" s="145">
        <v>1453</v>
      </c>
      <c r="R122" s="146">
        <v>1.9540600876839076</v>
      </c>
      <c r="S122" s="145">
        <v>114</v>
      </c>
      <c r="T122" s="146">
        <v>0.15331235374808361</v>
      </c>
      <c r="U122" s="147">
        <v>16</v>
      </c>
      <c r="V122" s="146">
        <v>2.1517523333064364E-2</v>
      </c>
      <c r="W122" s="145">
        <v>1</v>
      </c>
      <c r="X122" s="148">
        <v>1.3448452083165228E-3</v>
      </c>
    </row>
    <row r="123" spans="2:24">
      <c r="B123" s="154" t="s">
        <v>322</v>
      </c>
      <c r="C123" s="130">
        <v>12.561422317519879</v>
      </c>
      <c r="D123" s="129">
        <v>2109</v>
      </c>
      <c r="E123" s="129">
        <v>34</v>
      </c>
      <c r="F123" s="130">
        <v>1.6121384542437174</v>
      </c>
      <c r="G123" s="129">
        <v>570</v>
      </c>
      <c r="H123" s="130">
        <v>27.027027027027028</v>
      </c>
      <c r="I123" s="129">
        <v>623</v>
      </c>
      <c r="J123" s="130">
        <v>29.540066382171648</v>
      </c>
      <c r="K123" s="129">
        <v>465</v>
      </c>
      <c r="L123" s="130">
        <v>22.048364153627311</v>
      </c>
      <c r="M123" s="129">
        <v>264</v>
      </c>
      <c r="N123" s="130">
        <v>12.517780938833569</v>
      </c>
      <c r="O123" s="129">
        <v>123</v>
      </c>
      <c r="P123" s="130">
        <v>5.8321479374110954</v>
      </c>
      <c r="Q123" s="129">
        <v>29</v>
      </c>
      <c r="R123" s="130">
        <v>1.3750592697961119</v>
      </c>
      <c r="S123" s="129">
        <v>1</v>
      </c>
      <c r="T123" s="130">
        <v>4.7415836889521099E-2</v>
      </c>
      <c r="U123" s="134">
        <v>0</v>
      </c>
      <c r="V123" s="130">
        <v>0</v>
      </c>
      <c r="W123" s="129">
        <v>0</v>
      </c>
      <c r="X123" s="131">
        <v>0</v>
      </c>
    </row>
    <row r="124" spans="2:24">
      <c r="B124" s="132" t="s">
        <v>323</v>
      </c>
      <c r="C124" s="133">
        <v>12.257217847769029</v>
      </c>
      <c r="D124" s="134">
        <v>467</v>
      </c>
      <c r="E124" s="134">
        <v>10</v>
      </c>
      <c r="F124" s="133">
        <v>2.1413276231263381</v>
      </c>
      <c r="G124" s="134">
        <v>127</v>
      </c>
      <c r="H124" s="133">
        <v>27.194860813704498</v>
      </c>
      <c r="I124" s="134">
        <v>146</v>
      </c>
      <c r="J124" s="133">
        <v>31.263383297644538</v>
      </c>
      <c r="K124" s="134">
        <v>87</v>
      </c>
      <c r="L124" s="133">
        <v>18.629550321199144</v>
      </c>
      <c r="M124" s="134">
        <v>66</v>
      </c>
      <c r="N124" s="133">
        <v>14.132762312633835</v>
      </c>
      <c r="O124" s="134">
        <v>23</v>
      </c>
      <c r="P124" s="133">
        <v>4.925053533190578</v>
      </c>
      <c r="Q124" s="134">
        <v>8</v>
      </c>
      <c r="R124" s="133">
        <v>1.7130620985010707</v>
      </c>
      <c r="S124" s="129">
        <v>0</v>
      </c>
      <c r="T124" s="133">
        <v>0</v>
      </c>
      <c r="U124" s="129">
        <v>0</v>
      </c>
      <c r="V124" s="133">
        <v>0</v>
      </c>
      <c r="W124" s="135">
        <v>0</v>
      </c>
      <c r="X124" s="136">
        <v>0</v>
      </c>
    </row>
    <row r="125" spans="2:24">
      <c r="B125" s="166" t="s">
        <v>324</v>
      </c>
      <c r="C125" s="133">
        <v>15.891268285326495</v>
      </c>
      <c r="D125" s="134">
        <v>843</v>
      </c>
      <c r="E125" s="134">
        <v>19</v>
      </c>
      <c r="F125" s="133">
        <v>2.2538552787663106</v>
      </c>
      <c r="G125" s="134">
        <v>254</v>
      </c>
      <c r="H125" s="133">
        <v>30.130486358244362</v>
      </c>
      <c r="I125" s="134">
        <v>249</v>
      </c>
      <c r="J125" s="133">
        <v>29.537366548042705</v>
      </c>
      <c r="K125" s="134">
        <v>166</v>
      </c>
      <c r="L125" s="133">
        <v>19.691577698695138</v>
      </c>
      <c r="M125" s="134">
        <v>98</v>
      </c>
      <c r="N125" s="133">
        <v>11.625148279952551</v>
      </c>
      <c r="O125" s="134">
        <v>43</v>
      </c>
      <c r="P125" s="133">
        <v>5.1008303677342823</v>
      </c>
      <c r="Q125" s="134">
        <v>13</v>
      </c>
      <c r="R125" s="133">
        <v>1.5421115065243181</v>
      </c>
      <c r="S125" s="134">
        <v>1</v>
      </c>
      <c r="T125" s="133">
        <v>0.11862396204033215</v>
      </c>
      <c r="U125" s="129">
        <v>0</v>
      </c>
      <c r="V125" s="133">
        <v>0</v>
      </c>
      <c r="W125" s="134">
        <v>0</v>
      </c>
      <c r="X125" s="136">
        <v>0</v>
      </c>
    </row>
    <row r="126" spans="2:24">
      <c r="B126" s="132" t="s">
        <v>325</v>
      </c>
      <c r="C126" s="133">
        <v>15.817150428553685</v>
      </c>
      <c r="D126" s="134">
        <v>1146</v>
      </c>
      <c r="E126" s="134">
        <v>26</v>
      </c>
      <c r="F126" s="133">
        <v>2.2687609075043627</v>
      </c>
      <c r="G126" s="134">
        <v>365</v>
      </c>
      <c r="H126" s="133">
        <v>31.849912739965099</v>
      </c>
      <c r="I126" s="134">
        <v>342</v>
      </c>
      <c r="J126" s="133">
        <v>29.842931937172771</v>
      </c>
      <c r="K126" s="134">
        <v>216</v>
      </c>
      <c r="L126" s="133">
        <v>18.848167539267017</v>
      </c>
      <c r="M126" s="134">
        <v>121</v>
      </c>
      <c r="N126" s="133">
        <v>10.558464223385689</v>
      </c>
      <c r="O126" s="134">
        <v>53</v>
      </c>
      <c r="P126" s="133">
        <v>4.6247818499127398</v>
      </c>
      <c r="Q126" s="134">
        <v>22</v>
      </c>
      <c r="R126" s="133">
        <v>1.9197207678883073</v>
      </c>
      <c r="S126" s="129">
        <v>1</v>
      </c>
      <c r="T126" s="133">
        <v>8.7260034904013961E-2</v>
      </c>
      <c r="U126" s="129">
        <v>0</v>
      </c>
      <c r="V126" s="133">
        <v>0</v>
      </c>
      <c r="W126" s="134">
        <v>0</v>
      </c>
      <c r="X126" s="136">
        <v>0</v>
      </c>
    </row>
    <row r="127" spans="2:24">
      <c r="B127" s="132" t="s">
        <v>326</v>
      </c>
      <c r="C127" s="133">
        <v>13.630168105406632</v>
      </c>
      <c r="D127" s="134">
        <v>60</v>
      </c>
      <c r="E127" s="134">
        <v>3</v>
      </c>
      <c r="F127" s="133">
        <v>5</v>
      </c>
      <c r="G127" s="134">
        <v>19</v>
      </c>
      <c r="H127" s="133">
        <v>31.666666666666664</v>
      </c>
      <c r="I127" s="134">
        <v>12</v>
      </c>
      <c r="J127" s="133">
        <v>20</v>
      </c>
      <c r="K127" s="134">
        <v>8</v>
      </c>
      <c r="L127" s="133">
        <v>13.333333333333334</v>
      </c>
      <c r="M127" s="134">
        <v>9</v>
      </c>
      <c r="N127" s="133">
        <v>15</v>
      </c>
      <c r="O127" s="134">
        <v>6</v>
      </c>
      <c r="P127" s="133">
        <v>10</v>
      </c>
      <c r="Q127" s="134">
        <v>3</v>
      </c>
      <c r="R127" s="133">
        <v>5</v>
      </c>
      <c r="S127" s="129">
        <v>0</v>
      </c>
      <c r="T127" s="133">
        <v>0</v>
      </c>
      <c r="U127" s="129">
        <v>0</v>
      </c>
      <c r="V127" s="133">
        <v>0</v>
      </c>
      <c r="W127" s="134">
        <v>0</v>
      </c>
      <c r="X127" s="136">
        <v>0</v>
      </c>
    </row>
    <row r="128" spans="2:24">
      <c r="B128" s="132" t="s">
        <v>327</v>
      </c>
      <c r="C128" s="133">
        <v>26.07284163538602</v>
      </c>
      <c r="D128" s="134">
        <v>514</v>
      </c>
      <c r="E128" s="134">
        <v>16</v>
      </c>
      <c r="F128" s="133">
        <v>3.1128404669260701</v>
      </c>
      <c r="G128" s="134">
        <v>178</v>
      </c>
      <c r="H128" s="133">
        <v>34.630350194552527</v>
      </c>
      <c r="I128" s="134">
        <v>152</v>
      </c>
      <c r="J128" s="133">
        <v>29.571984435797667</v>
      </c>
      <c r="K128" s="134">
        <v>87</v>
      </c>
      <c r="L128" s="133">
        <v>16.926070038910506</v>
      </c>
      <c r="M128" s="134">
        <v>43</v>
      </c>
      <c r="N128" s="133">
        <v>8.3657587548638119</v>
      </c>
      <c r="O128" s="134">
        <v>22</v>
      </c>
      <c r="P128" s="133">
        <v>4.2801556420233462</v>
      </c>
      <c r="Q128" s="134">
        <v>13</v>
      </c>
      <c r="R128" s="133">
        <v>2.5291828793774318</v>
      </c>
      <c r="S128" s="129">
        <v>2</v>
      </c>
      <c r="T128" s="133">
        <v>0.38910505836575876</v>
      </c>
      <c r="U128" s="129">
        <v>1</v>
      </c>
      <c r="V128" s="133">
        <v>0.19455252918287938</v>
      </c>
      <c r="W128" s="135">
        <v>0</v>
      </c>
      <c r="X128" s="136">
        <v>0</v>
      </c>
    </row>
    <row r="129" spans="2:24">
      <c r="B129" s="132" t="s">
        <v>328</v>
      </c>
      <c r="C129" s="133">
        <v>14.283302380550396</v>
      </c>
      <c r="D129" s="134">
        <v>846</v>
      </c>
      <c r="E129" s="134">
        <v>23</v>
      </c>
      <c r="F129" s="133">
        <v>2.7186761229314422</v>
      </c>
      <c r="G129" s="134">
        <v>269</v>
      </c>
      <c r="H129" s="133">
        <v>31.796690307328607</v>
      </c>
      <c r="I129" s="134">
        <v>233</v>
      </c>
      <c r="J129" s="133">
        <v>27.541371158392437</v>
      </c>
      <c r="K129" s="134">
        <v>151</v>
      </c>
      <c r="L129" s="133">
        <v>17.84869976359338</v>
      </c>
      <c r="M129" s="134">
        <v>118</v>
      </c>
      <c r="N129" s="133">
        <v>13.947990543735225</v>
      </c>
      <c r="O129" s="134">
        <v>40</v>
      </c>
      <c r="P129" s="133">
        <v>4.7281323877068555</v>
      </c>
      <c r="Q129" s="134">
        <v>12</v>
      </c>
      <c r="R129" s="133">
        <v>1.4184397163120568</v>
      </c>
      <c r="S129" s="134">
        <v>0</v>
      </c>
      <c r="T129" s="133">
        <v>0</v>
      </c>
      <c r="U129" s="134">
        <v>0</v>
      </c>
      <c r="V129" s="133">
        <v>0</v>
      </c>
      <c r="W129" s="134">
        <v>0</v>
      </c>
      <c r="X129" s="136">
        <v>0</v>
      </c>
    </row>
    <row r="130" spans="2:24">
      <c r="B130" s="132" t="s">
        <v>329</v>
      </c>
      <c r="C130" s="133">
        <v>14.925988537500515</v>
      </c>
      <c r="D130" s="134">
        <v>362</v>
      </c>
      <c r="E130" s="134">
        <v>10</v>
      </c>
      <c r="F130" s="133">
        <v>2.7624309392265194</v>
      </c>
      <c r="G130" s="134">
        <v>120</v>
      </c>
      <c r="H130" s="133">
        <v>33.149171270718227</v>
      </c>
      <c r="I130" s="134">
        <v>95</v>
      </c>
      <c r="J130" s="133">
        <v>26.243093922651934</v>
      </c>
      <c r="K130" s="134">
        <v>69</v>
      </c>
      <c r="L130" s="133">
        <v>19.060773480662984</v>
      </c>
      <c r="M130" s="134">
        <v>38</v>
      </c>
      <c r="N130" s="133">
        <v>10.497237569060774</v>
      </c>
      <c r="O130" s="134">
        <v>26</v>
      </c>
      <c r="P130" s="133">
        <v>7.1823204419889501</v>
      </c>
      <c r="Q130" s="134">
        <v>3</v>
      </c>
      <c r="R130" s="133">
        <v>0.82872928176795579</v>
      </c>
      <c r="S130" s="134">
        <v>0</v>
      </c>
      <c r="T130" s="133">
        <v>0</v>
      </c>
      <c r="U130" s="129">
        <v>1</v>
      </c>
      <c r="V130" s="133">
        <v>0.27624309392265189</v>
      </c>
      <c r="W130" s="135">
        <v>0</v>
      </c>
      <c r="X130" s="136">
        <v>0</v>
      </c>
    </row>
    <row r="131" spans="2:24">
      <c r="B131" s="132" t="s">
        <v>330</v>
      </c>
      <c r="C131" s="133">
        <v>18.775377618970278</v>
      </c>
      <c r="D131" s="134">
        <v>578</v>
      </c>
      <c r="E131" s="134">
        <v>12</v>
      </c>
      <c r="F131" s="133">
        <v>2.0761245674740483</v>
      </c>
      <c r="G131" s="134">
        <v>148</v>
      </c>
      <c r="H131" s="133">
        <v>25.605536332179931</v>
      </c>
      <c r="I131" s="134">
        <v>216</v>
      </c>
      <c r="J131" s="133">
        <v>37.370242214532873</v>
      </c>
      <c r="K131" s="134">
        <v>105</v>
      </c>
      <c r="L131" s="133">
        <v>18.166089965397923</v>
      </c>
      <c r="M131" s="134">
        <v>60</v>
      </c>
      <c r="N131" s="133">
        <v>10.380622837370241</v>
      </c>
      <c r="O131" s="134">
        <v>29</v>
      </c>
      <c r="P131" s="133">
        <v>5.0173010380622838</v>
      </c>
      <c r="Q131" s="134">
        <v>8</v>
      </c>
      <c r="R131" s="133">
        <v>1.3840830449826991</v>
      </c>
      <c r="S131" s="134">
        <v>0</v>
      </c>
      <c r="T131" s="133">
        <v>0</v>
      </c>
      <c r="U131" s="129">
        <v>0</v>
      </c>
      <c r="V131" s="133">
        <v>0</v>
      </c>
      <c r="W131" s="134">
        <v>0</v>
      </c>
      <c r="X131" s="136">
        <v>0</v>
      </c>
    </row>
    <row r="132" spans="2:24">
      <c r="B132" s="132" t="s">
        <v>331</v>
      </c>
      <c r="C132" s="133">
        <v>17.782364498779447</v>
      </c>
      <c r="D132" s="134">
        <v>2688</v>
      </c>
      <c r="E132" s="134">
        <v>67</v>
      </c>
      <c r="F132" s="133">
        <v>2.4925595238095242</v>
      </c>
      <c r="G132" s="134">
        <v>840</v>
      </c>
      <c r="H132" s="133">
        <v>31.25</v>
      </c>
      <c r="I132" s="134">
        <v>819</v>
      </c>
      <c r="J132" s="133">
        <v>30.46875</v>
      </c>
      <c r="K132" s="134">
        <v>481</v>
      </c>
      <c r="L132" s="133">
        <v>17.894345238095237</v>
      </c>
      <c r="M132" s="134">
        <v>286</v>
      </c>
      <c r="N132" s="133">
        <v>10.639880952380953</v>
      </c>
      <c r="O132" s="134">
        <v>146</v>
      </c>
      <c r="P132" s="133">
        <v>5.4315476190476195</v>
      </c>
      <c r="Q132" s="134">
        <v>42</v>
      </c>
      <c r="R132" s="133">
        <v>1.5625</v>
      </c>
      <c r="S132" s="134">
        <v>6</v>
      </c>
      <c r="T132" s="133">
        <v>0.2232142857142857</v>
      </c>
      <c r="U132" s="129">
        <v>1</v>
      </c>
      <c r="V132" s="133">
        <v>3.7202380952380952E-2</v>
      </c>
      <c r="W132" s="134">
        <v>0</v>
      </c>
      <c r="X132" s="136">
        <v>0</v>
      </c>
    </row>
    <row r="133" spans="2:24" ht="13.5" thickBot="1">
      <c r="B133" s="156" t="s">
        <v>332</v>
      </c>
      <c r="C133" s="155">
        <v>13.318934485241179</v>
      </c>
      <c r="D133" s="135">
        <v>74</v>
      </c>
      <c r="E133" s="135">
        <v>3</v>
      </c>
      <c r="F133" s="155">
        <v>4.0540540540540544</v>
      </c>
      <c r="G133" s="135">
        <v>17</v>
      </c>
      <c r="H133" s="155">
        <v>22.972972972972975</v>
      </c>
      <c r="I133" s="135">
        <v>14</v>
      </c>
      <c r="J133" s="155">
        <v>18.918918918918919</v>
      </c>
      <c r="K133" s="135">
        <v>13</v>
      </c>
      <c r="L133" s="155">
        <v>17.567567567567568</v>
      </c>
      <c r="M133" s="135">
        <v>14</v>
      </c>
      <c r="N133" s="155">
        <v>18.918918918918919</v>
      </c>
      <c r="O133" s="135">
        <v>9</v>
      </c>
      <c r="P133" s="155">
        <v>12.162162162162163</v>
      </c>
      <c r="Q133" s="135">
        <v>4</v>
      </c>
      <c r="R133" s="155">
        <v>5.4054054054054053</v>
      </c>
      <c r="S133" s="129">
        <v>0</v>
      </c>
      <c r="T133" s="155">
        <v>0</v>
      </c>
      <c r="U133" s="129">
        <v>0</v>
      </c>
      <c r="V133" s="155">
        <v>0</v>
      </c>
      <c r="W133" s="135">
        <v>0</v>
      </c>
      <c r="X133" s="157">
        <v>0</v>
      </c>
    </row>
    <row r="134" spans="2:24" ht="13.5" thickBot="1">
      <c r="B134" s="121" t="s">
        <v>133</v>
      </c>
      <c r="C134" s="122">
        <v>15.459697381251425</v>
      </c>
      <c r="D134" s="123">
        <v>9687</v>
      </c>
      <c r="E134" s="152">
        <v>223</v>
      </c>
      <c r="F134" s="124">
        <v>2.3020542995767523</v>
      </c>
      <c r="G134" s="152">
        <v>2907</v>
      </c>
      <c r="H134" s="124">
        <v>30.009290802105916</v>
      </c>
      <c r="I134" s="153">
        <v>2901</v>
      </c>
      <c r="J134" s="122">
        <v>29.947352121399813</v>
      </c>
      <c r="K134" s="152">
        <v>1848</v>
      </c>
      <c r="L134" s="124">
        <v>19.077113657479096</v>
      </c>
      <c r="M134" s="152">
        <v>1117</v>
      </c>
      <c r="N134" s="124">
        <v>11.530917724785796</v>
      </c>
      <c r="O134" s="153">
        <v>520</v>
      </c>
      <c r="P134" s="122">
        <v>5.3680189945287493</v>
      </c>
      <c r="Q134" s="152">
        <v>157</v>
      </c>
      <c r="R134" s="124">
        <v>1.6207288118096419</v>
      </c>
      <c r="S134" s="152">
        <v>11</v>
      </c>
      <c r="T134" s="124">
        <v>0.11355424796118509</v>
      </c>
      <c r="U134" s="153">
        <v>3</v>
      </c>
      <c r="V134" s="122">
        <v>3.0969340353050479E-2</v>
      </c>
      <c r="W134" s="152">
        <v>0</v>
      </c>
      <c r="X134" s="125">
        <v>0</v>
      </c>
    </row>
    <row r="135" spans="2:24">
      <c r="B135" s="139" t="s">
        <v>210</v>
      </c>
    </row>
    <row r="136" spans="2:24">
      <c r="B136" s="139"/>
    </row>
    <row r="137" spans="2:24">
      <c r="B137" s="139"/>
    </row>
    <row r="138" spans="2:24">
      <c r="B138" s="139"/>
    </row>
    <row r="139" spans="2:24">
      <c r="B139" s="139"/>
    </row>
    <row r="140" spans="2:24" ht="22.5" customHeight="1" thickBot="1">
      <c r="B140" s="703" t="s">
        <v>710</v>
      </c>
      <c r="C140" s="703"/>
      <c r="D140" s="703"/>
      <c r="E140" s="703"/>
      <c r="F140" s="703"/>
      <c r="G140" s="703"/>
      <c r="H140" s="703"/>
      <c r="I140" s="703"/>
      <c r="J140" s="703"/>
      <c r="K140" s="703"/>
      <c r="L140" s="703"/>
      <c r="M140" s="703"/>
      <c r="N140" s="703"/>
      <c r="O140" s="703"/>
      <c r="P140" s="703"/>
      <c r="Q140" s="703"/>
      <c r="R140" s="703"/>
      <c r="S140" s="703"/>
      <c r="T140" s="703"/>
      <c r="U140" s="703"/>
      <c r="V140" s="703"/>
      <c r="W140" s="703"/>
      <c r="X140" s="703"/>
    </row>
    <row r="141" spans="2:24">
      <c r="B141" s="823" t="s">
        <v>873</v>
      </c>
      <c r="C141" s="825" t="s">
        <v>336</v>
      </c>
      <c r="D141" s="825" t="s">
        <v>337</v>
      </c>
      <c r="E141" s="708" t="s">
        <v>191</v>
      </c>
      <c r="F141" s="690" t="s">
        <v>192</v>
      </c>
      <c r="G141" s="691"/>
      <c r="H141" s="691"/>
      <c r="I141" s="691"/>
      <c r="J141" s="691"/>
      <c r="K141" s="691"/>
      <c r="L141" s="691"/>
      <c r="M141" s="691"/>
      <c r="N141" s="691"/>
      <c r="O141" s="691"/>
      <c r="P141" s="691"/>
      <c r="Q141" s="691"/>
      <c r="R141" s="691"/>
      <c r="S141" s="691"/>
      <c r="T141" s="691"/>
      <c r="U141" s="691"/>
      <c r="V141" s="691"/>
      <c r="W141" s="691"/>
      <c r="X141" s="692"/>
    </row>
    <row r="142" spans="2:24">
      <c r="B142" s="824"/>
      <c r="C142" s="826"/>
      <c r="D142" s="826"/>
      <c r="E142" s="709"/>
      <c r="F142" s="709" t="s">
        <v>193</v>
      </c>
      <c r="G142" s="709"/>
      <c r="H142" s="709" t="s">
        <v>194</v>
      </c>
      <c r="I142" s="709"/>
      <c r="J142" s="709" t="s">
        <v>195</v>
      </c>
      <c r="K142" s="709"/>
      <c r="L142" s="709" t="s">
        <v>196</v>
      </c>
      <c r="M142" s="709"/>
      <c r="N142" s="709" t="s">
        <v>197</v>
      </c>
      <c r="O142" s="709"/>
      <c r="P142" s="709" t="s">
        <v>198</v>
      </c>
      <c r="Q142" s="709"/>
      <c r="R142" s="709" t="s">
        <v>199</v>
      </c>
      <c r="S142" s="709"/>
      <c r="T142" s="709" t="s">
        <v>200</v>
      </c>
      <c r="U142" s="709"/>
      <c r="V142" s="709" t="s">
        <v>201</v>
      </c>
      <c r="W142" s="709"/>
      <c r="X142" s="174" t="s">
        <v>202</v>
      </c>
    </row>
    <row r="143" spans="2:24" ht="34.5" thickBot="1">
      <c r="B143" s="824"/>
      <c r="C143" s="827"/>
      <c r="D143" s="827"/>
      <c r="E143" s="828"/>
      <c r="F143" s="175" t="s">
        <v>203</v>
      </c>
      <c r="G143" s="176" t="s">
        <v>338</v>
      </c>
      <c r="H143" s="175" t="s">
        <v>203</v>
      </c>
      <c r="I143" s="176" t="s">
        <v>338</v>
      </c>
      <c r="J143" s="175" t="s">
        <v>203</v>
      </c>
      <c r="K143" s="176" t="s">
        <v>338</v>
      </c>
      <c r="L143" s="175" t="s">
        <v>203</v>
      </c>
      <c r="M143" s="176" t="s">
        <v>338</v>
      </c>
      <c r="N143" s="175" t="s">
        <v>203</v>
      </c>
      <c r="O143" s="176" t="s">
        <v>338</v>
      </c>
      <c r="P143" s="175" t="s">
        <v>203</v>
      </c>
      <c r="Q143" s="176" t="s">
        <v>338</v>
      </c>
      <c r="R143" s="175" t="s">
        <v>203</v>
      </c>
      <c r="S143" s="176" t="s">
        <v>338</v>
      </c>
      <c r="T143" s="175" t="s">
        <v>203</v>
      </c>
      <c r="U143" s="176" t="s">
        <v>338</v>
      </c>
      <c r="V143" s="175" t="s">
        <v>203</v>
      </c>
      <c r="W143" s="176" t="s">
        <v>338</v>
      </c>
      <c r="X143" s="177" t="s">
        <v>203</v>
      </c>
    </row>
    <row r="144" spans="2:24" ht="13.5" thickBot="1">
      <c r="B144" s="178" t="s">
        <v>152</v>
      </c>
      <c r="C144" s="122">
        <v>1.5359431934745882</v>
      </c>
      <c r="D144" s="122">
        <v>47.219126395982876</v>
      </c>
      <c r="E144" s="123">
        <v>80457</v>
      </c>
      <c r="F144" s="123">
        <v>1028</v>
      </c>
      <c r="G144" s="122">
        <v>3.9537549133481535</v>
      </c>
      <c r="H144" s="123">
        <v>19095</v>
      </c>
      <c r="I144" s="122">
        <v>69.216883192205074</v>
      </c>
      <c r="J144" s="179">
        <v>23289</v>
      </c>
      <c r="K144" s="122">
        <v>82.618212262360444</v>
      </c>
      <c r="L144" s="123">
        <v>17121</v>
      </c>
      <c r="M144" s="122">
        <v>64.604865458414935</v>
      </c>
      <c r="N144" s="123">
        <v>12079</v>
      </c>
      <c r="O144" s="122">
        <v>50.199693291053492</v>
      </c>
      <c r="P144" s="179">
        <v>5904</v>
      </c>
      <c r="Q144" s="122">
        <v>27.304890738813736</v>
      </c>
      <c r="R144" s="123">
        <v>1757</v>
      </c>
      <c r="S144" s="122">
        <v>8.4720427411422072</v>
      </c>
      <c r="T144" s="123">
        <v>160</v>
      </c>
      <c r="U144" s="122">
        <v>0.73765012332587998</v>
      </c>
      <c r="V144" s="179">
        <v>16</v>
      </c>
      <c r="W144" s="122">
        <v>8.064597425377272E-2</v>
      </c>
      <c r="X144" s="167">
        <v>8</v>
      </c>
    </row>
    <row r="145" spans="2:24" ht="12.75" customHeight="1">
      <c r="B145" s="154" t="s">
        <v>322</v>
      </c>
      <c r="C145" s="130">
        <v>1.4354276900543834</v>
      </c>
      <c r="D145" s="130">
        <v>49.575743862427878</v>
      </c>
      <c r="E145" s="129">
        <v>2191</v>
      </c>
      <c r="F145" s="129">
        <v>35</v>
      </c>
      <c r="G145" s="130">
        <v>3.6175710594315245</v>
      </c>
      <c r="H145" s="129">
        <v>589</v>
      </c>
      <c r="I145" s="130">
        <v>63.244926446902177</v>
      </c>
      <c r="J145" s="129">
        <v>635</v>
      </c>
      <c r="K145" s="130">
        <v>72.921451538814878</v>
      </c>
      <c r="L145" s="129">
        <v>488</v>
      </c>
      <c r="M145" s="130">
        <v>65.101387406616865</v>
      </c>
      <c r="N145" s="129">
        <v>280</v>
      </c>
      <c r="O145" s="130">
        <v>48.118233373431856</v>
      </c>
      <c r="P145" s="129">
        <v>131</v>
      </c>
      <c r="Q145" s="130">
        <v>26.194761047790443</v>
      </c>
      <c r="R145" s="129">
        <v>32</v>
      </c>
      <c r="S145" s="130">
        <v>7.6136093266714253</v>
      </c>
      <c r="T145" s="129">
        <v>1</v>
      </c>
      <c r="U145" s="130">
        <v>0.27359781121751026</v>
      </c>
      <c r="V145" s="129">
        <v>0</v>
      </c>
      <c r="W145" s="130">
        <v>0</v>
      </c>
      <c r="X145" s="183">
        <v>0</v>
      </c>
    </row>
    <row r="146" spans="2:24">
      <c r="B146" s="132" t="s">
        <v>323</v>
      </c>
      <c r="C146" s="133">
        <v>1.4551176437330164</v>
      </c>
      <c r="D146" s="133">
        <v>50.897592819257447</v>
      </c>
      <c r="E146" s="134">
        <v>499</v>
      </c>
      <c r="F146" s="134">
        <v>11</v>
      </c>
      <c r="G146" s="133">
        <v>4.8543689320388346</v>
      </c>
      <c r="H146" s="134">
        <v>133</v>
      </c>
      <c r="I146" s="133">
        <v>61.774268462610308</v>
      </c>
      <c r="J146" s="134">
        <v>154</v>
      </c>
      <c r="K146" s="133">
        <v>77.309236947791163</v>
      </c>
      <c r="L146" s="134">
        <v>99</v>
      </c>
      <c r="M146" s="133">
        <v>59.281437125748504</v>
      </c>
      <c r="N146" s="134">
        <v>68</v>
      </c>
      <c r="O146" s="133">
        <v>54.313099041533548</v>
      </c>
      <c r="P146" s="134">
        <v>26</v>
      </c>
      <c r="Q146" s="133">
        <v>24.482109227871938</v>
      </c>
      <c r="R146" s="134">
        <v>8</v>
      </c>
      <c r="S146" s="133">
        <v>9.0090090090090094</v>
      </c>
      <c r="T146" s="134">
        <v>0</v>
      </c>
      <c r="U146" s="133">
        <v>0</v>
      </c>
      <c r="V146" s="134">
        <v>0</v>
      </c>
      <c r="W146" s="133">
        <v>0</v>
      </c>
      <c r="X146" s="184">
        <v>0</v>
      </c>
    </row>
    <row r="147" spans="2:24">
      <c r="B147" s="166" t="s">
        <v>324</v>
      </c>
      <c r="C147" s="133">
        <v>1.7221437725231046</v>
      </c>
      <c r="D147" s="133">
        <v>59.932100048499962</v>
      </c>
      <c r="E147" s="134">
        <v>865</v>
      </c>
      <c r="F147" s="134">
        <v>19</v>
      </c>
      <c r="G147" s="133">
        <v>6.4319566689234939</v>
      </c>
      <c r="H147" s="134">
        <v>257</v>
      </c>
      <c r="I147" s="133">
        <v>85.695231743914633</v>
      </c>
      <c r="J147" s="134">
        <v>258</v>
      </c>
      <c r="K147" s="133">
        <v>92.939481268011534</v>
      </c>
      <c r="L147" s="134">
        <v>170</v>
      </c>
      <c r="M147" s="133">
        <v>74.300699300699293</v>
      </c>
      <c r="N147" s="134">
        <v>101</v>
      </c>
      <c r="O147" s="133">
        <v>48.981571290009697</v>
      </c>
      <c r="P147" s="134">
        <v>46</v>
      </c>
      <c r="Q147" s="133">
        <v>26.032823995472551</v>
      </c>
      <c r="R147" s="134">
        <v>13</v>
      </c>
      <c r="S147" s="133">
        <v>9.1549295774647881</v>
      </c>
      <c r="T147" s="134">
        <v>1</v>
      </c>
      <c r="U147" s="133">
        <v>0.89206066012488849</v>
      </c>
      <c r="V147" s="134">
        <v>0</v>
      </c>
      <c r="W147" s="133">
        <v>0</v>
      </c>
      <c r="X147" s="184">
        <v>0</v>
      </c>
    </row>
    <row r="148" spans="2:24">
      <c r="B148" s="132" t="s">
        <v>325</v>
      </c>
      <c r="C148" s="133">
        <v>1.7355067698668927</v>
      </c>
      <c r="D148" s="133">
        <v>60.937738634628111</v>
      </c>
      <c r="E148" s="134">
        <v>1197</v>
      </c>
      <c r="F148" s="134">
        <v>29</v>
      </c>
      <c r="G148" s="133">
        <v>7.1534287123828317</v>
      </c>
      <c r="H148" s="134">
        <v>379</v>
      </c>
      <c r="I148" s="133">
        <v>92.057323293660431</v>
      </c>
      <c r="J148" s="134">
        <v>350</v>
      </c>
      <c r="K148" s="133">
        <v>91.911764705882362</v>
      </c>
      <c r="L148" s="134">
        <v>223</v>
      </c>
      <c r="M148" s="133">
        <v>71.382842509603066</v>
      </c>
      <c r="N148" s="134">
        <v>139</v>
      </c>
      <c r="O148" s="133">
        <v>49.678341672623304</v>
      </c>
      <c r="P148" s="134">
        <v>54</v>
      </c>
      <c r="Q148" s="133">
        <v>22.708158116063917</v>
      </c>
      <c r="R148" s="134">
        <v>22</v>
      </c>
      <c r="S148" s="133">
        <v>11.548556430446194</v>
      </c>
      <c r="T148" s="134">
        <v>1</v>
      </c>
      <c r="U148" s="133">
        <v>0.66093853271645731</v>
      </c>
      <c r="V148" s="134">
        <v>0</v>
      </c>
      <c r="W148" s="133">
        <v>0</v>
      </c>
      <c r="X148" s="184">
        <v>0</v>
      </c>
    </row>
    <row r="149" spans="2:24">
      <c r="B149" s="132" t="s">
        <v>326</v>
      </c>
      <c r="C149" s="133">
        <v>1.8305825331505323</v>
      </c>
      <c r="D149" s="133">
        <v>56.756756756756758</v>
      </c>
      <c r="E149" s="134">
        <v>63</v>
      </c>
      <c r="F149" s="134">
        <v>3</v>
      </c>
      <c r="G149" s="133">
        <v>14.423076923076923</v>
      </c>
      <c r="H149" s="134">
        <v>19</v>
      </c>
      <c r="I149" s="133">
        <v>85.585585585585591</v>
      </c>
      <c r="J149" s="134">
        <v>13</v>
      </c>
      <c r="K149" s="133">
        <v>61.611374407582936</v>
      </c>
      <c r="L149" s="134">
        <v>9</v>
      </c>
      <c r="M149" s="133">
        <v>55.900621118012424</v>
      </c>
      <c r="N149" s="134">
        <v>9</v>
      </c>
      <c r="O149" s="133">
        <v>69.230769230769241</v>
      </c>
      <c r="P149" s="134">
        <v>7</v>
      </c>
      <c r="Q149" s="133">
        <v>55.55555555555555</v>
      </c>
      <c r="R149" s="134">
        <v>3</v>
      </c>
      <c r="S149" s="133">
        <v>23.809523809523807</v>
      </c>
      <c r="T149" s="134">
        <v>0</v>
      </c>
      <c r="U149" s="133">
        <v>0</v>
      </c>
      <c r="V149" s="134">
        <v>0</v>
      </c>
      <c r="W149" s="133">
        <v>0</v>
      </c>
      <c r="X149" s="184">
        <v>0</v>
      </c>
    </row>
    <row r="150" spans="2:24">
      <c r="B150" s="132" t="s">
        <v>327</v>
      </c>
      <c r="C150" s="133">
        <v>5.2538847051643955</v>
      </c>
      <c r="D150" s="133">
        <v>102.11946050096338</v>
      </c>
      <c r="E150" s="134">
        <v>530</v>
      </c>
      <c r="F150" s="134">
        <v>18</v>
      </c>
      <c r="G150" s="133">
        <v>17.408123791102515</v>
      </c>
      <c r="H150" s="134">
        <v>183</v>
      </c>
      <c r="I150" s="133">
        <v>178.01556420233464</v>
      </c>
      <c r="J150" s="134">
        <v>158</v>
      </c>
      <c r="K150" s="133">
        <v>157.52741774675971</v>
      </c>
      <c r="L150" s="134">
        <v>89</v>
      </c>
      <c r="M150" s="133">
        <v>99.552572706935123</v>
      </c>
      <c r="N150" s="134">
        <v>44</v>
      </c>
      <c r="O150" s="133">
        <v>63.860667634252536</v>
      </c>
      <c r="P150" s="134">
        <v>22</v>
      </c>
      <c r="Q150" s="133">
        <v>38.461538461538467</v>
      </c>
      <c r="R150" s="134">
        <v>13</v>
      </c>
      <c r="S150" s="133">
        <v>25.742574257425741</v>
      </c>
      <c r="T150" s="134">
        <v>2</v>
      </c>
      <c r="U150" s="133">
        <v>4.0080160320641278</v>
      </c>
      <c r="V150" s="134">
        <v>1</v>
      </c>
      <c r="W150" s="133">
        <v>2.3310023310023311</v>
      </c>
      <c r="X150" s="184">
        <v>0</v>
      </c>
    </row>
    <row r="151" spans="2:24">
      <c r="B151" s="132" t="s">
        <v>328</v>
      </c>
      <c r="C151" s="133">
        <v>1.5998407148678284</v>
      </c>
      <c r="D151" s="133">
        <v>55.803856467884053</v>
      </c>
      <c r="E151" s="134">
        <v>874</v>
      </c>
      <c r="F151" s="134">
        <v>23</v>
      </c>
      <c r="G151" s="133">
        <v>6.778661951075744</v>
      </c>
      <c r="H151" s="134">
        <v>277</v>
      </c>
      <c r="I151" s="133">
        <v>84.605986560781915</v>
      </c>
      <c r="J151" s="134">
        <v>239</v>
      </c>
      <c r="K151" s="133">
        <v>77.900912646675351</v>
      </c>
      <c r="L151" s="134">
        <v>159</v>
      </c>
      <c r="M151" s="133">
        <v>59.887005649717516</v>
      </c>
      <c r="N151" s="134">
        <v>120</v>
      </c>
      <c r="O151" s="133">
        <v>57.859209257473481</v>
      </c>
      <c r="P151" s="134">
        <v>41</v>
      </c>
      <c r="Q151" s="133">
        <v>22.956326987681969</v>
      </c>
      <c r="R151" s="134">
        <v>15</v>
      </c>
      <c r="S151" s="133">
        <v>9.9800399201596814</v>
      </c>
      <c r="T151" s="134">
        <v>0</v>
      </c>
      <c r="U151" s="133">
        <v>0</v>
      </c>
      <c r="V151" s="134">
        <v>0</v>
      </c>
      <c r="W151" s="133">
        <v>0</v>
      </c>
      <c r="X151" s="184">
        <v>0</v>
      </c>
    </row>
    <row r="152" spans="2:24">
      <c r="B152" s="132" t="s">
        <v>329</v>
      </c>
      <c r="C152" s="133">
        <v>4.3714381910720146</v>
      </c>
      <c r="D152" s="133">
        <v>64.705882352941188</v>
      </c>
      <c r="E152" s="134">
        <v>374</v>
      </c>
      <c r="F152" s="134">
        <v>11</v>
      </c>
      <c r="G152" s="133">
        <v>8.2397003745318358</v>
      </c>
      <c r="H152" s="134">
        <v>125</v>
      </c>
      <c r="I152" s="133">
        <v>105.48523206751055</v>
      </c>
      <c r="J152" s="134">
        <v>99</v>
      </c>
      <c r="K152" s="133">
        <v>90.493601462522847</v>
      </c>
      <c r="L152" s="134">
        <v>70</v>
      </c>
      <c r="M152" s="133">
        <v>76.923076923076934</v>
      </c>
      <c r="N152" s="134">
        <v>39</v>
      </c>
      <c r="O152" s="133">
        <v>50.387596899224803</v>
      </c>
      <c r="P152" s="134">
        <v>26</v>
      </c>
      <c r="Q152" s="133">
        <v>35.135135135135137</v>
      </c>
      <c r="R152" s="134">
        <v>3</v>
      </c>
      <c r="S152" s="133">
        <v>5.1107325383304936</v>
      </c>
      <c r="T152" s="134">
        <v>0</v>
      </c>
      <c r="U152" s="133">
        <v>0</v>
      </c>
      <c r="V152" s="134">
        <v>1</v>
      </c>
      <c r="W152" s="133">
        <v>2.512562814070352</v>
      </c>
      <c r="X152" s="184">
        <v>0</v>
      </c>
    </row>
    <row r="153" spans="2:24">
      <c r="B153" s="132" t="s">
        <v>330</v>
      </c>
      <c r="C153" s="133">
        <v>2.3875614415825446</v>
      </c>
      <c r="D153" s="133">
        <v>81.724411531340905</v>
      </c>
      <c r="E153" s="134">
        <v>618</v>
      </c>
      <c r="F153" s="134">
        <v>12</v>
      </c>
      <c r="G153" s="133">
        <v>7.4906367041198498</v>
      </c>
      <c r="H153" s="134">
        <v>156</v>
      </c>
      <c r="I153" s="133">
        <v>101.49642160052049</v>
      </c>
      <c r="J153" s="134">
        <v>228</v>
      </c>
      <c r="K153" s="133">
        <v>156.91672401927048</v>
      </c>
      <c r="L153" s="134">
        <v>112</v>
      </c>
      <c r="M153" s="133">
        <v>93.959731543624159</v>
      </c>
      <c r="N153" s="134">
        <v>67</v>
      </c>
      <c r="O153" s="133">
        <v>69.214876033057863</v>
      </c>
      <c r="P153" s="134">
        <v>34</v>
      </c>
      <c r="Q153" s="133">
        <v>37.239868565169765</v>
      </c>
      <c r="R153" s="134">
        <v>9</v>
      </c>
      <c r="S153" s="133">
        <v>11.194029850746269</v>
      </c>
      <c r="T153" s="134">
        <v>0</v>
      </c>
      <c r="U153" s="133">
        <v>0</v>
      </c>
      <c r="V153" s="134">
        <v>0</v>
      </c>
      <c r="W153" s="133">
        <v>0</v>
      </c>
      <c r="X153" s="184">
        <v>0</v>
      </c>
    </row>
    <row r="154" spans="2:24">
      <c r="B154" s="132" t="s">
        <v>331</v>
      </c>
      <c r="C154" s="133">
        <v>2.3600738786697359</v>
      </c>
      <c r="D154" s="133">
        <v>69.062168577344579</v>
      </c>
      <c r="E154" s="134">
        <v>2735</v>
      </c>
      <c r="F154" s="134">
        <v>72</v>
      </c>
      <c r="G154" s="133">
        <v>7.8654140266550145</v>
      </c>
      <c r="H154" s="134">
        <v>853</v>
      </c>
      <c r="I154" s="133">
        <v>101.80212435851534</v>
      </c>
      <c r="J154" s="134">
        <v>834</v>
      </c>
      <c r="K154" s="133">
        <v>109.23379174852653</v>
      </c>
      <c r="L154" s="134">
        <v>486</v>
      </c>
      <c r="M154" s="133">
        <v>69.907940161104719</v>
      </c>
      <c r="N154" s="134">
        <v>290</v>
      </c>
      <c r="O154" s="133">
        <v>55.737074764558905</v>
      </c>
      <c r="P154" s="134">
        <v>150</v>
      </c>
      <c r="Q154" s="133">
        <v>33.814247069431914</v>
      </c>
      <c r="R154" s="134">
        <v>42</v>
      </c>
      <c r="S154" s="133">
        <v>11.211959423384943</v>
      </c>
      <c r="T154" s="134">
        <v>7</v>
      </c>
      <c r="U154" s="133">
        <v>2.1531836358043677</v>
      </c>
      <c r="V154" s="134">
        <v>1</v>
      </c>
      <c r="W154" s="133">
        <v>0.40144520272982742</v>
      </c>
      <c r="X154" s="184">
        <v>0</v>
      </c>
    </row>
    <row r="155" spans="2:24" ht="13.5" thickBot="1">
      <c r="B155" s="156" t="s">
        <v>332</v>
      </c>
      <c r="C155" s="155">
        <v>1.9027030947868631</v>
      </c>
      <c r="D155" s="155">
        <v>57.102069950035684</v>
      </c>
      <c r="E155" s="135">
        <v>80</v>
      </c>
      <c r="F155" s="135">
        <v>3</v>
      </c>
      <c r="G155" s="155">
        <v>11.583011583011583</v>
      </c>
      <c r="H155" s="135">
        <v>18</v>
      </c>
      <c r="I155" s="155">
        <v>65.217391304347828</v>
      </c>
      <c r="J155" s="135">
        <v>16</v>
      </c>
      <c r="K155" s="155">
        <v>60.377358490566039</v>
      </c>
      <c r="L155" s="135">
        <v>16</v>
      </c>
      <c r="M155" s="155">
        <v>78.817733990147786</v>
      </c>
      <c r="N155" s="135">
        <v>14</v>
      </c>
      <c r="O155" s="155">
        <v>83.832335329341305</v>
      </c>
      <c r="P155" s="135">
        <v>9</v>
      </c>
      <c r="Q155" s="155">
        <v>55.55555555555555</v>
      </c>
      <c r="R155" s="135">
        <v>4</v>
      </c>
      <c r="S155" s="155">
        <v>25.157232704402517</v>
      </c>
      <c r="T155" s="135">
        <v>0</v>
      </c>
      <c r="U155" s="155">
        <v>0</v>
      </c>
      <c r="V155" s="135">
        <v>0</v>
      </c>
      <c r="W155" s="155">
        <v>0</v>
      </c>
      <c r="X155" s="185">
        <v>0</v>
      </c>
    </row>
    <row r="156" spans="2:24" ht="13.5" thickBot="1">
      <c r="B156" s="121" t="s">
        <v>133</v>
      </c>
      <c r="C156" s="124">
        <v>2.0273864145851843</v>
      </c>
      <c r="D156" s="124">
        <v>60.992079424754536</v>
      </c>
      <c r="E156" s="123">
        <v>10026</v>
      </c>
      <c r="F156" s="152">
        <v>236</v>
      </c>
      <c r="G156" s="124">
        <v>6.567596148494462</v>
      </c>
      <c r="H156" s="152">
        <v>2989</v>
      </c>
      <c r="I156" s="124">
        <v>86.680393237247344</v>
      </c>
      <c r="J156" s="153">
        <v>2984</v>
      </c>
      <c r="K156" s="122">
        <v>93.212132571142973</v>
      </c>
      <c r="L156" s="152">
        <v>1921</v>
      </c>
      <c r="M156" s="124">
        <v>69.740424759484483</v>
      </c>
      <c r="N156" s="152">
        <v>1171</v>
      </c>
      <c r="O156" s="124">
        <v>53.382567469000726</v>
      </c>
      <c r="P156" s="153">
        <v>546</v>
      </c>
      <c r="Q156" s="122">
        <v>28.823312041387322</v>
      </c>
      <c r="R156" s="152">
        <v>164</v>
      </c>
      <c r="S156" s="124">
        <v>10.34961504480626</v>
      </c>
      <c r="T156" s="152">
        <v>12</v>
      </c>
      <c r="U156" s="124">
        <v>0.88131609870740313</v>
      </c>
      <c r="V156" s="153">
        <v>3</v>
      </c>
      <c r="W156" s="122">
        <v>0.27919962773382972</v>
      </c>
      <c r="X156" s="170">
        <v>0</v>
      </c>
    </row>
    <row r="157" spans="2:24">
      <c r="B157" s="139" t="s">
        <v>339</v>
      </c>
    </row>
    <row r="158" spans="2:24">
      <c r="B158" s="173" t="s">
        <v>335</v>
      </c>
    </row>
    <row r="163" spans="2:27" ht="23.25" customHeight="1" thickBot="1">
      <c r="B163" s="720" t="s">
        <v>378</v>
      </c>
      <c r="C163" s="720"/>
      <c r="D163" s="720"/>
      <c r="E163" s="720"/>
      <c r="F163" s="720"/>
      <c r="G163" s="720"/>
      <c r="H163" s="720"/>
      <c r="I163" s="720"/>
      <c r="J163" s="720"/>
      <c r="K163" s="720"/>
      <c r="L163" s="720"/>
      <c r="M163" s="720"/>
      <c r="N163" s="720"/>
      <c r="O163" s="720"/>
      <c r="P163" s="720"/>
      <c r="Q163" s="720"/>
      <c r="R163" s="720"/>
      <c r="S163" s="720"/>
      <c r="T163" s="720"/>
      <c r="U163" s="720"/>
      <c r="V163" s="720"/>
      <c r="W163" s="720"/>
      <c r="X163" s="720"/>
      <c r="Y163" s="720"/>
      <c r="Z163" s="720"/>
      <c r="AA163" s="720"/>
    </row>
    <row r="164" spans="2:27">
      <c r="B164" s="726" t="s">
        <v>871</v>
      </c>
      <c r="C164" s="729" t="s">
        <v>162</v>
      </c>
      <c r="D164" s="732" t="s">
        <v>355</v>
      </c>
      <c r="E164" s="733"/>
      <c r="F164" s="733"/>
      <c r="G164" s="733"/>
      <c r="H164" s="733"/>
      <c r="I164" s="733"/>
      <c r="J164" s="733"/>
      <c r="K164" s="733"/>
      <c r="L164" s="733"/>
      <c r="M164" s="733"/>
      <c r="N164" s="733"/>
      <c r="O164" s="733"/>
      <c r="P164" s="733"/>
      <c r="Q164" s="733"/>
      <c r="R164" s="733"/>
      <c r="S164" s="733"/>
      <c r="T164" s="733"/>
      <c r="U164" s="733"/>
      <c r="V164" s="733"/>
      <c r="W164" s="733"/>
      <c r="X164" s="733"/>
      <c r="Y164" s="733"/>
      <c r="Z164" s="733"/>
      <c r="AA164" s="734"/>
    </row>
    <row r="165" spans="2:27">
      <c r="B165" s="727"/>
      <c r="C165" s="730"/>
      <c r="D165" s="735" t="s">
        <v>356</v>
      </c>
      <c r="E165" s="736"/>
      <c r="F165" s="739" t="s">
        <v>357</v>
      </c>
      <c r="G165" s="740"/>
      <c r="H165" s="740"/>
      <c r="I165" s="741"/>
      <c r="J165" s="739" t="s">
        <v>358</v>
      </c>
      <c r="K165" s="740"/>
      <c r="L165" s="740"/>
      <c r="M165" s="741"/>
      <c r="N165" s="735" t="s">
        <v>359</v>
      </c>
      <c r="O165" s="736"/>
      <c r="P165" s="735" t="s">
        <v>360</v>
      </c>
      <c r="Q165" s="736"/>
      <c r="R165" s="735" t="s">
        <v>361</v>
      </c>
      <c r="S165" s="736"/>
      <c r="T165" s="735" t="s">
        <v>362</v>
      </c>
      <c r="U165" s="736"/>
      <c r="V165" s="735" t="s">
        <v>363</v>
      </c>
      <c r="W165" s="736"/>
      <c r="X165" s="735" t="s">
        <v>364</v>
      </c>
      <c r="Y165" s="736"/>
      <c r="Z165" s="735" t="s">
        <v>365</v>
      </c>
      <c r="AA165" s="742"/>
    </row>
    <row r="166" spans="2:27">
      <c r="B166" s="727"/>
      <c r="C166" s="730"/>
      <c r="D166" s="737"/>
      <c r="E166" s="738"/>
      <c r="F166" s="701" t="s">
        <v>366</v>
      </c>
      <c r="G166" s="702"/>
      <c r="H166" s="701" t="s">
        <v>367</v>
      </c>
      <c r="I166" s="702"/>
      <c r="J166" s="701" t="s">
        <v>368</v>
      </c>
      <c r="K166" s="702"/>
      <c r="L166" s="701" t="s">
        <v>369</v>
      </c>
      <c r="M166" s="702"/>
      <c r="N166" s="737"/>
      <c r="O166" s="738"/>
      <c r="P166" s="737"/>
      <c r="Q166" s="738"/>
      <c r="R166" s="737"/>
      <c r="S166" s="738"/>
      <c r="T166" s="737"/>
      <c r="U166" s="738"/>
      <c r="V166" s="737"/>
      <c r="W166" s="738"/>
      <c r="X166" s="737"/>
      <c r="Y166" s="738"/>
      <c r="Z166" s="737"/>
      <c r="AA166" s="743"/>
    </row>
    <row r="167" spans="2:27" ht="13.5" thickBot="1">
      <c r="B167" s="728"/>
      <c r="C167" s="731"/>
      <c r="D167" s="215" t="s">
        <v>370</v>
      </c>
      <c r="E167" s="216" t="s">
        <v>204</v>
      </c>
      <c r="F167" s="217" t="s">
        <v>370</v>
      </c>
      <c r="G167" s="216" t="s">
        <v>204</v>
      </c>
      <c r="H167" s="217" t="s">
        <v>370</v>
      </c>
      <c r="I167" s="216" t="s">
        <v>204</v>
      </c>
      <c r="J167" s="217" t="s">
        <v>370</v>
      </c>
      <c r="K167" s="216" t="s">
        <v>204</v>
      </c>
      <c r="L167" s="217" t="s">
        <v>370</v>
      </c>
      <c r="M167" s="216" t="s">
        <v>204</v>
      </c>
      <c r="N167" s="217" t="s">
        <v>370</v>
      </c>
      <c r="O167" s="216" t="s">
        <v>204</v>
      </c>
      <c r="P167" s="217" t="s">
        <v>370</v>
      </c>
      <c r="Q167" s="216" t="s">
        <v>204</v>
      </c>
      <c r="R167" s="217" t="s">
        <v>370</v>
      </c>
      <c r="S167" s="216" t="s">
        <v>204</v>
      </c>
      <c r="T167" s="217" t="s">
        <v>370</v>
      </c>
      <c r="U167" s="216" t="s">
        <v>204</v>
      </c>
      <c r="V167" s="218" t="s">
        <v>370</v>
      </c>
      <c r="W167" s="216" t="s">
        <v>204</v>
      </c>
      <c r="X167" s="217" t="s">
        <v>370</v>
      </c>
      <c r="Y167" s="216" t="s">
        <v>204</v>
      </c>
      <c r="Z167" s="217" t="s">
        <v>370</v>
      </c>
      <c r="AA167" s="219" t="s">
        <v>204</v>
      </c>
    </row>
    <row r="168" spans="2:27" ht="13.5" thickBot="1">
      <c r="B168" s="178" t="s">
        <v>152</v>
      </c>
      <c r="C168" s="123">
        <v>74358</v>
      </c>
      <c r="D168" s="123">
        <v>200</v>
      </c>
      <c r="E168" s="122">
        <v>0.26896904166330454</v>
      </c>
      <c r="F168" s="123">
        <v>12009</v>
      </c>
      <c r="G168" s="122">
        <v>16.150246106673123</v>
      </c>
      <c r="H168" s="179">
        <v>18834</v>
      </c>
      <c r="I168" s="122">
        <v>25.32881465343339</v>
      </c>
      <c r="J168" s="123">
        <v>25584</v>
      </c>
      <c r="K168" s="122">
        <v>34.406519809569922</v>
      </c>
      <c r="L168" s="123">
        <v>1071</v>
      </c>
      <c r="M168" s="122">
        <v>1.440329218106996</v>
      </c>
      <c r="N168" s="179">
        <v>86</v>
      </c>
      <c r="O168" s="122">
        <v>0.11565668791522095</v>
      </c>
      <c r="P168" s="123">
        <v>4082</v>
      </c>
      <c r="Q168" s="122">
        <v>5.4896581403480456</v>
      </c>
      <c r="R168" s="123">
        <v>2658</v>
      </c>
      <c r="S168" s="122">
        <v>3.5745985637053175</v>
      </c>
      <c r="T168" s="123">
        <v>6670</v>
      </c>
      <c r="U168" s="122">
        <v>8.9701175394712056</v>
      </c>
      <c r="V168" s="179">
        <v>440</v>
      </c>
      <c r="W168" s="123">
        <v>0.59173189165927009</v>
      </c>
      <c r="X168" s="123">
        <v>984</v>
      </c>
      <c r="Y168" s="122">
        <v>1.3233276849834583</v>
      </c>
      <c r="Z168" s="123">
        <v>1740</v>
      </c>
      <c r="AA168" s="220">
        <v>2.3400306624707499</v>
      </c>
    </row>
    <row r="169" spans="2:27">
      <c r="B169" s="192" t="s">
        <v>322</v>
      </c>
      <c r="C169" s="129">
        <v>2109</v>
      </c>
      <c r="D169" s="129">
        <v>5</v>
      </c>
      <c r="E169" s="130">
        <v>0.23707918444760551</v>
      </c>
      <c r="F169" s="129">
        <v>343</v>
      </c>
      <c r="G169" s="130">
        <v>16.263632053105738</v>
      </c>
      <c r="H169" s="129">
        <v>671</v>
      </c>
      <c r="I169" s="130">
        <v>31.81602655286866</v>
      </c>
      <c r="J169" s="129">
        <v>718</v>
      </c>
      <c r="K169" s="130">
        <v>34.044570886676148</v>
      </c>
      <c r="L169" s="129">
        <v>41</v>
      </c>
      <c r="M169" s="130">
        <v>1.9440493124703651</v>
      </c>
      <c r="N169" s="129">
        <v>1</v>
      </c>
      <c r="O169" s="130">
        <v>4.7415836889521099E-2</v>
      </c>
      <c r="P169" s="129">
        <v>77</v>
      </c>
      <c r="Q169" s="130">
        <v>3.6510194404931244</v>
      </c>
      <c r="R169" s="129">
        <v>78</v>
      </c>
      <c r="S169" s="130">
        <v>3.6984352773826461</v>
      </c>
      <c r="T169" s="129">
        <v>122</v>
      </c>
      <c r="U169" s="130">
        <v>5.7847321005215742</v>
      </c>
      <c r="V169" s="129">
        <v>1</v>
      </c>
      <c r="W169" s="133">
        <v>4.7415836889521099E-2</v>
      </c>
      <c r="X169" s="129">
        <v>30</v>
      </c>
      <c r="Y169" s="130">
        <v>1.4224751066856329</v>
      </c>
      <c r="Z169" s="129">
        <v>22</v>
      </c>
      <c r="AA169" s="131">
        <v>1.0431484115694643</v>
      </c>
    </row>
    <row r="170" spans="2:27">
      <c r="B170" s="189" t="s">
        <v>323</v>
      </c>
      <c r="C170" s="134">
        <v>467</v>
      </c>
      <c r="D170" s="129">
        <v>3</v>
      </c>
      <c r="E170" s="133">
        <v>0.64239828693790146</v>
      </c>
      <c r="F170" s="134">
        <v>121</v>
      </c>
      <c r="G170" s="133">
        <v>25.910064239828696</v>
      </c>
      <c r="H170" s="134">
        <v>166</v>
      </c>
      <c r="I170" s="133">
        <v>35.546038543897218</v>
      </c>
      <c r="J170" s="134">
        <v>113</v>
      </c>
      <c r="K170" s="133">
        <v>24.197002141327623</v>
      </c>
      <c r="L170" s="134">
        <v>8</v>
      </c>
      <c r="M170" s="133">
        <v>1.7130620985010707</v>
      </c>
      <c r="N170" s="129">
        <v>0</v>
      </c>
      <c r="O170" s="133">
        <v>0</v>
      </c>
      <c r="P170" s="134">
        <v>12</v>
      </c>
      <c r="Q170" s="133">
        <v>2.5695931477516059</v>
      </c>
      <c r="R170" s="129">
        <v>7</v>
      </c>
      <c r="S170" s="133">
        <v>1.4989293361884368</v>
      </c>
      <c r="T170" s="134">
        <v>6</v>
      </c>
      <c r="U170" s="133">
        <v>1.2847965738758029</v>
      </c>
      <c r="V170" s="134">
        <v>0</v>
      </c>
      <c r="W170" s="133">
        <v>0</v>
      </c>
      <c r="X170" s="129">
        <v>7</v>
      </c>
      <c r="Y170" s="133">
        <v>1.4989293361884368</v>
      </c>
      <c r="Z170" s="129">
        <v>24</v>
      </c>
      <c r="AA170" s="136">
        <v>5.1391862955032117</v>
      </c>
    </row>
    <row r="171" spans="2:27">
      <c r="B171" s="213" t="s">
        <v>324</v>
      </c>
      <c r="C171" s="134">
        <v>843</v>
      </c>
      <c r="D171" s="134">
        <v>2</v>
      </c>
      <c r="E171" s="133">
        <v>0.23724792408066431</v>
      </c>
      <c r="F171" s="134">
        <v>182</v>
      </c>
      <c r="G171" s="133">
        <v>21.58956109134045</v>
      </c>
      <c r="H171" s="134">
        <v>248</v>
      </c>
      <c r="I171" s="133">
        <v>29.418742586002374</v>
      </c>
      <c r="J171" s="134">
        <v>266</v>
      </c>
      <c r="K171" s="133">
        <v>31.553973902728348</v>
      </c>
      <c r="L171" s="134">
        <v>4</v>
      </c>
      <c r="M171" s="133">
        <v>0.47449584816132861</v>
      </c>
      <c r="N171" s="134">
        <v>0</v>
      </c>
      <c r="O171" s="133">
        <v>0</v>
      </c>
      <c r="P171" s="134">
        <v>42</v>
      </c>
      <c r="Q171" s="133">
        <v>4.9822064056939501</v>
      </c>
      <c r="R171" s="134">
        <v>21</v>
      </c>
      <c r="S171" s="133">
        <v>2.4911032028469751</v>
      </c>
      <c r="T171" s="134">
        <v>37</v>
      </c>
      <c r="U171" s="133">
        <v>4.3890865954922891</v>
      </c>
      <c r="V171" s="134">
        <v>0</v>
      </c>
      <c r="W171" s="133">
        <v>0</v>
      </c>
      <c r="X171" s="129">
        <v>13</v>
      </c>
      <c r="Y171" s="133">
        <v>1.5421115065243181</v>
      </c>
      <c r="Z171" s="129">
        <v>28</v>
      </c>
      <c r="AA171" s="136">
        <v>3.3214709371292996</v>
      </c>
    </row>
    <row r="172" spans="2:27">
      <c r="B172" s="189" t="s">
        <v>325</v>
      </c>
      <c r="C172" s="134">
        <v>1146</v>
      </c>
      <c r="D172" s="134">
        <v>1</v>
      </c>
      <c r="E172" s="133">
        <v>8.7260034904013961E-2</v>
      </c>
      <c r="F172" s="134">
        <v>247</v>
      </c>
      <c r="G172" s="133">
        <v>21.553228621291449</v>
      </c>
      <c r="H172" s="134">
        <v>363</v>
      </c>
      <c r="I172" s="133">
        <v>31.675392670157066</v>
      </c>
      <c r="J172" s="134">
        <v>379</v>
      </c>
      <c r="K172" s="133">
        <v>33.071553228621291</v>
      </c>
      <c r="L172" s="134">
        <v>6</v>
      </c>
      <c r="M172" s="133">
        <v>0.52356020942408377</v>
      </c>
      <c r="N172" s="129">
        <v>0</v>
      </c>
      <c r="O172" s="133">
        <v>0</v>
      </c>
      <c r="P172" s="134">
        <v>25</v>
      </c>
      <c r="Q172" s="133">
        <v>2.1815008726003491</v>
      </c>
      <c r="R172" s="134">
        <v>38</v>
      </c>
      <c r="S172" s="133">
        <v>3.3158813263525309</v>
      </c>
      <c r="T172" s="134">
        <v>37</v>
      </c>
      <c r="U172" s="133">
        <v>3.2286212914485164</v>
      </c>
      <c r="V172" s="134">
        <v>3</v>
      </c>
      <c r="W172" s="133">
        <v>0.26178010471204188</v>
      </c>
      <c r="X172" s="129">
        <v>30</v>
      </c>
      <c r="Y172" s="133">
        <v>2.6178010471204187</v>
      </c>
      <c r="Z172" s="129">
        <v>17</v>
      </c>
      <c r="AA172" s="136">
        <v>1.4834205933682374</v>
      </c>
    </row>
    <row r="173" spans="2:27">
      <c r="B173" s="189" t="s">
        <v>326</v>
      </c>
      <c r="C173" s="134">
        <v>60</v>
      </c>
      <c r="D173" s="129">
        <v>0</v>
      </c>
      <c r="E173" s="133">
        <v>0</v>
      </c>
      <c r="F173" s="134">
        <v>21</v>
      </c>
      <c r="G173" s="133">
        <v>35</v>
      </c>
      <c r="H173" s="134">
        <v>9</v>
      </c>
      <c r="I173" s="133">
        <v>15</v>
      </c>
      <c r="J173" s="134">
        <v>15</v>
      </c>
      <c r="K173" s="133">
        <v>25</v>
      </c>
      <c r="L173" s="129">
        <v>0</v>
      </c>
      <c r="M173" s="133">
        <v>0</v>
      </c>
      <c r="N173" s="129">
        <v>1</v>
      </c>
      <c r="O173" s="133">
        <v>1.6666666666666667</v>
      </c>
      <c r="P173" s="134">
        <v>1</v>
      </c>
      <c r="Q173" s="133">
        <v>1.6666666666666667</v>
      </c>
      <c r="R173" s="129">
        <v>1</v>
      </c>
      <c r="S173" s="133">
        <v>1.6666666666666667</v>
      </c>
      <c r="T173" s="135">
        <v>1</v>
      </c>
      <c r="U173" s="133">
        <v>1.6666666666666667</v>
      </c>
      <c r="V173" s="134">
        <v>0</v>
      </c>
      <c r="W173" s="155">
        <v>0</v>
      </c>
      <c r="X173" s="129">
        <v>10</v>
      </c>
      <c r="Y173" s="133">
        <v>16.666666666666664</v>
      </c>
      <c r="Z173" s="129">
        <v>1</v>
      </c>
      <c r="AA173" s="136">
        <v>1.6666666666666667</v>
      </c>
    </row>
    <row r="174" spans="2:27">
      <c r="B174" s="189" t="s">
        <v>327</v>
      </c>
      <c r="C174" s="134">
        <v>514</v>
      </c>
      <c r="D174" s="134">
        <v>6</v>
      </c>
      <c r="E174" s="133">
        <v>1.1673151750972763</v>
      </c>
      <c r="F174" s="134">
        <v>186</v>
      </c>
      <c r="G174" s="133">
        <v>36.186770428015564</v>
      </c>
      <c r="H174" s="134">
        <v>162</v>
      </c>
      <c r="I174" s="133">
        <v>31.517509727626457</v>
      </c>
      <c r="J174" s="134">
        <v>71</v>
      </c>
      <c r="K174" s="133">
        <v>13.813229571984436</v>
      </c>
      <c r="L174" s="134">
        <v>2</v>
      </c>
      <c r="M174" s="133">
        <v>0.38910505836575876</v>
      </c>
      <c r="N174" s="129">
        <v>0</v>
      </c>
      <c r="O174" s="133">
        <v>0</v>
      </c>
      <c r="P174" s="134">
        <v>6</v>
      </c>
      <c r="Q174" s="133">
        <v>1.1673151750972763</v>
      </c>
      <c r="R174" s="134">
        <v>1</v>
      </c>
      <c r="S174" s="133">
        <v>0.19455252918287938</v>
      </c>
      <c r="T174" s="134">
        <v>8</v>
      </c>
      <c r="U174" s="133">
        <v>1.556420233463035</v>
      </c>
      <c r="V174" s="134">
        <v>0</v>
      </c>
      <c r="W174" s="133">
        <v>0</v>
      </c>
      <c r="X174" s="129">
        <v>32</v>
      </c>
      <c r="Y174" s="133">
        <v>6.2256809338521402</v>
      </c>
      <c r="Z174" s="129">
        <v>40</v>
      </c>
      <c r="AA174" s="136">
        <v>7.782101167315175</v>
      </c>
    </row>
    <row r="175" spans="2:27">
      <c r="B175" s="189" t="s">
        <v>328</v>
      </c>
      <c r="C175" s="134">
        <v>846</v>
      </c>
      <c r="D175" s="134">
        <v>0</v>
      </c>
      <c r="E175" s="133">
        <v>0</v>
      </c>
      <c r="F175" s="134">
        <v>291</v>
      </c>
      <c r="G175" s="133">
        <v>34.397163120567377</v>
      </c>
      <c r="H175" s="134">
        <v>315</v>
      </c>
      <c r="I175" s="133">
        <v>37.234042553191486</v>
      </c>
      <c r="J175" s="134">
        <v>141</v>
      </c>
      <c r="K175" s="133">
        <v>16.666666666666664</v>
      </c>
      <c r="L175" s="134">
        <v>10</v>
      </c>
      <c r="M175" s="133">
        <v>1.1820330969267139</v>
      </c>
      <c r="N175" s="129">
        <v>1</v>
      </c>
      <c r="O175" s="133">
        <v>0.1182033096926714</v>
      </c>
      <c r="P175" s="134">
        <v>15</v>
      </c>
      <c r="Q175" s="133">
        <v>1.773049645390071</v>
      </c>
      <c r="R175" s="134">
        <v>6</v>
      </c>
      <c r="S175" s="133">
        <v>0.70921985815602839</v>
      </c>
      <c r="T175" s="134">
        <v>19</v>
      </c>
      <c r="U175" s="133">
        <v>2.2458628841607564</v>
      </c>
      <c r="V175" s="134">
        <v>0</v>
      </c>
      <c r="W175" s="133">
        <v>0</v>
      </c>
      <c r="X175" s="129">
        <v>25</v>
      </c>
      <c r="Y175" s="133">
        <v>2.9550827423167849</v>
      </c>
      <c r="Z175" s="129">
        <v>23</v>
      </c>
      <c r="AA175" s="136">
        <v>2.7186761229314422</v>
      </c>
    </row>
    <row r="176" spans="2:27">
      <c r="B176" s="189" t="s">
        <v>329</v>
      </c>
      <c r="C176" s="134">
        <v>362</v>
      </c>
      <c r="D176" s="134">
        <v>1</v>
      </c>
      <c r="E176" s="133">
        <v>0.27624309392265189</v>
      </c>
      <c r="F176" s="134">
        <v>99</v>
      </c>
      <c r="G176" s="133">
        <v>27.348066298342545</v>
      </c>
      <c r="H176" s="134">
        <v>165</v>
      </c>
      <c r="I176" s="133">
        <v>45.58011049723757</v>
      </c>
      <c r="J176" s="134">
        <v>40</v>
      </c>
      <c r="K176" s="133">
        <v>11.049723756906078</v>
      </c>
      <c r="L176" s="129">
        <v>2</v>
      </c>
      <c r="M176" s="133">
        <v>0.55248618784530379</v>
      </c>
      <c r="N176" s="129">
        <v>1</v>
      </c>
      <c r="O176" s="133">
        <v>0.27624309392265189</v>
      </c>
      <c r="P176" s="129">
        <v>6</v>
      </c>
      <c r="Q176" s="133">
        <v>1.6574585635359116</v>
      </c>
      <c r="R176" s="134">
        <v>4</v>
      </c>
      <c r="S176" s="133">
        <v>1.1049723756906076</v>
      </c>
      <c r="T176" s="134">
        <v>7</v>
      </c>
      <c r="U176" s="133">
        <v>1.9337016574585635</v>
      </c>
      <c r="V176" s="134">
        <v>0</v>
      </c>
      <c r="W176" s="133">
        <v>0</v>
      </c>
      <c r="X176" s="129">
        <v>10</v>
      </c>
      <c r="Y176" s="133">
        <v>2.7624309392265194</v>
      </c>
      <c r="Z176" s="129">
        <v>27</v>
      </c>
      <c r="AA176" s="136">
        <v>7.4585635359116029</v>
      </c>
    </row>
    <row r="177" spans="2:27">
      <c r="B177" s="189" t="s">
        <v>330</v>
      </c>
      <c r="C177" s="134">
        <v>578</v>
      </c>
      <c r="D177" s="134">
        <v>2</v>
      </c>
      <c r="E177" s="133">
        <v>0.34602076124567477</v>
      </c>
      <c r="F177" s="134">
        <v>189</v>
      </c>
      <c r="G177" s="133">
        <v>32.698961937716263</v>
      </c>
      <c r="H177" s="134">
        <v>200</v>
      </c>
      <c r="I177" s="133">
        <v>34.602076124567475</v>
      </c>
      <c r="J177" s="134">
        <v>104</v>
      </c>
      <c r="K177" s="133">
        <v>17.993079584775089</v>
      </c>
      <c r="L177" s="134">
        <v>2</v>
      </c>
      <c r="M177" s="133">
        <v>0.34602076124567477</v>
      </c>
      <c r="N177" s="129">
        <v>0</v>
      </c>
      <c r="O177" s="133">
        <v>0</v>
      </c>
      <c r="P177" s="134">
        <v>9</v>
      </c>
      <c r="Q177" s="133">
        <v>1.5570934256055362</v>
      </c>
      <c r="R177" s="129">
        <v>7</v>
      </c>
      <c r="S177" s="133">
        <v>1.2110726643598615</v>
      </c>
      <c r="T177" s="134">
        <v>7</v>
      </c>
      <c r="U177" s="133">
        <v>1.2110726643598615</v>
      </c>
      <c r="V177" s="134">
        <v>0</v>
      </c>
      <c r="W177" s="133">
        <v>0</v>
      </c>
      <c r="X177" s="129">
        <v>26</v>
      </c>
      <c r="Y177" s="133">
        <v>4.4982698961937722</v>
      </c>
      <c r="Z177" s="129">
        <v>32</v>
      </c>
      <c r="AA177" s="136">
        <v>5.5363321799307963</v>
      </c>
    </row>
    <row r="178" spans="2:27">
      <c r="B178" s="189" t="s">
        <v>331</v>
      </c>
      <c r="C178" s="134">
        <v>2688</v>
      </c>
      <c r="D178" s="134">
        <v>10</v>
      </c>
      <c r="E178" s="133">
        <v>0.37202380952380948</v>
      </c>
      <c r="F178" s="134">
        <v>585</v>
      </c>
      <c r="G178" s="133">
        <v>21.763392857142858</v>
      </c>
      <c r="H178" s="134">
        <v>904</v>
      </c>
      <c r="I178" s="133">
        <v>33.630952380952387</v>
      </c>
      <c r="J178" s="134">
        <v>894</v>
      </c>
      <c r="K178" s="133">
        <v>33.258928571428569</v>
      </c>
      <c r="L178" s="134">
        <v>38</v>
      </c>
      <c r="M178" s="133">
        <v>1.4136904761904763</v>
      </c>
      <c r="N178" s="134">
        <v>14</v>
      </c>
      <c r="O178" s="133">
        <v>0.52083333333333326</v>
      </c>
      <c r="P178" s="134">
        <v>55</v>
      </c>
      <c r="Q178" s="133">
        <v>2.0461309523809526</v>
      </c>
      <c r="R178" s="134">
        <v>39</v>
      </c>
      <c r="S178" s="133">
        <v>1.4508928571428572</v>
      </c>
      <c r="T178" s="134">
        <v>69</v>
      </c>
      <c r="U178" s="133">
        <v>2.5669642857142856</v>
      </c>
      <c r="V178" s="134">
        <v>2</v>
      </c>
      <c r="W178" s="133">
        <v>7.4404761904761904E-2</v>
      </c>
      <c r="X178" s="129">
        <v>41</v>
      </c>
      <c r="Y178" s="133">
        <v>1.5252976190476191</v>
      </c>
      <c r="Z178" s="129">
        <v>37</v>
      </c>
      <c r="AA178" s="136">
        <v>1.3764880952380951</v>
      </c>
    </row>
    <row r="179" spans="2:27" ht="13.5" thickBot="1">
      <c r="B179" s="194" t="s">
        <v>332</v>
      </c>
      <c r="C179" s="135">
        <v>74</v>
      </c>
      <c r="D179" s="221">
        <v>0</v>
      </c>
      <c r="E179" s="155">
        <v>0</v>
      </c>
      <c r="F179" s="135">
        <v>17</v>
      </c>
      <c r="G179" s="155">
        <v>22.972972972972975</v>
      </c>
      <c r="H179" s="135">
        <v>26</v>
      </c>
      <c r="I179" s="155">
        <v>35.135135135135137</v>
      </c>
      <c r="J179" s="135">
        <v>14</v>
      </c>
      <c r="K179" s="155">
        <v>18.918918918918919</v>
      </c>
      <c r="L179" s="221">
        <v>0</v>
      </c>
      <c r="M179" s="155">
        <v>0</v>
      </c>
      <c r="N179" s="129">
        <v>1</v>
      </c>
      <c r="O179" s="155">
        <v>1.3513513513513513</v>
      </c>
      <c r="P179" s="129">
        <v>3</v>
      </c>
      <c r="Q179" s="155">
        <v>4.0540540540540544</v>
      </c>
      <c r="R179" s="221">
        <v>1</v>
      </c>
      <c r="S179" s="155">
        <v>1.3513513513513513</v>
      </c>
      <c r="T179" s="135">
        <v>0</v>
      </c>
      <c r="U179" s="155">
        <v>0</v>
      </c>
      <c r="V179" s="129">
        <v>0</v>
      </c>
      <c r="W179" s="155">
        <v>0</v>
      </c>
      <c r="X179" s="129">
        <v>4</v>
      </c>
      <c r="Y179" s="155">
        <v>5.4054054054054053</v>
      </c>
      <c r="Z179" s="129">
        <v>8</v>
      </c>
      <c r="AA179" s="157">
        <v>10.810810810810811</v>
      </c>
    </row>
    <row r="180" spans="2:27" ht="13.5" thickBot="1">
      <c r="B180" s="121" t="s">
        <v>133</v>
      </c>
      <c r="C180" s="123">
        <v>9687</v>
      </c>
      <c r="D180" s="152">
        <v>30</v>
      </c>
      <c r="E180" s="124">
        <v>0.30969340353050478</v>
      </c>
      <c r="F180" s="152">
        <v>2281</v>
      </c>
      <c r="G180" s="124">
        <v>23.547021781769381</v>
      </c>
      <c r="H180" s="153">
        <v>3229</v>
      </c>
      <c r="I180" s="122">
        <v>33.333333333333329</v>
      </c>
      <c r="J180" s="152">
        <v>2755</v>
      </c>
      <c r="K180" s="124">
        <v>28.440177557551355</v>
      </c>
      <c r="L180" s="152">
        <v>113</v>
      </c>
      <c r="M180" s="124">
        <v>1.1665118199649014</v>
      </c>
      <c r="N180" s="153">
        <v>19</v>
      </c>
      <c r="O180" s="122">
        <v>0.19613915556931971</v>
      </c>
      <c r="P180" s="152">
        <v>251</v>
      </c>
      <c r="Q180" s="124">
        <v>2.5911014762052234</v>
      </c>
      <c r="R180" s="152">
        <v>203</v>
      </c>
      <c r="S180" s="124">
        <v>2.0955920305564155</v>
      </c>
      <c r="T180" s="152">
        <v>313</v>
      </c>
      <c r="U180" s="124">
        <v>3.2311345101682667</v>
      </c>
      <c r="V180" s="153">
        <v>6</v>
      </c>
      <c r="W180" s="124">
        <v>6.1938680706100958E-2</v>
      </c>
      <c r="X180" s="152">
        <v>228</v>
      </c>
      <c r="Y180" s="124">
        <v>2.3536698668318365</v>
      </c>
      <c r="Z180" s="152">
        <v>259</v>
      </c>
      <c r="AA180" s="125">
        <v>2.673686383813358</v>
      </c>
    </row>
    <row r="181" spans="2:27">
      <c r="B181" s="139" t="s">
        <v>353</v>
      </c>
    </row>
    <row r="187" spans="2:27" ht="33.75" customHeight="1" thickBot="1">
      <c r="B187" s="720" t="s">
        <v>711</v>
      </c>
      <c r="C187" s="720"/>
      <c r="D187" s="720"/>
      <c r="E187" s="720"/>
      <c r="F187" s="720"/>
      <c r="G187" s="720"/>
      <c r="H187" s="720"/>
      <c r="I187" s="720"/>
      <c r="J187" s="720"/>
      <c r="K187" s="720"/>
      <c r="L187" s="720"/>
      <c r="M187" s="720"/>
    </row>
    <row r="188" spans="2:27">
      <c r="B188" s="721" t="s">
        <v>400</v>
      </c>
      <c r="C188" s="708" t="s">
        <v>162</v>
      </c>
      <c r="D188" s="723" t="s">
        <v>347</v>
      </c>
      <c r="E188" s="724"/>
      <c r="F188" s="723" t="s">
        <v>348</v>
      </c>
      <c r="G188" s="724"/>
      <c r="H188" s="723" t="s">
        <v>687</v>
      </c>
      <c r="I188" s="724"/>
      <c r="J188" s="723" t="s">
        <v>349</v>
      </c>
      <c r="K188" s="724"/>
      <c r="L188" s="723" t="s">
        <v>350</v>
      </c>
      <c r="M188" s="725"/>
    </row>
    <row r="189" spans="2:27">
      <c r="B189" s="722"/>
      <c r="C189" s="709"/>
      <c r="D189" s="140" t="s">
        <v>351</v>
      </c>
      <c r="E189" s="141" t="s">
        <v>204</v>
      </c>
      <c r="F189" s="140" t="s">
        <v>351</v>
      </c>
      <c r="G189" s="141" t="s">
        <v>204</v>
      </c>
      <c r="H189" s="140" t="s">
        <v>351</v>
      </c>
      <c r="I189" s="141" t="s">
        <v>204</v>
      </c>
      <c r="J189" s="140" t="s">
        <v>351</v>
      </c>
      <c r="K189" s="141" t="s">
        <v>204</v>
      </c>
      <c r="L189" s="140" t="s">
        <v>351</v>
      </c>
      <c r="M189" s="142" t="s">
        <v>204</v>
      </c>
    </row>
    <row r="190" spans="2:27" ht="13.5" thickBot="1">
      <c r="B190" s="196" t="s">
        <v>152</v>
      </c>
      <c r="C190" s="145">
        <v>74358</v>
      </c>
      <c r="D190" s="145">
        <v>32907</v>
      </c>
      <c r="E190" s="146">
        <v>44.254821270071815</v>
      </c>
      <c r="F190" s="145">
        <v>35838</v>
      </c>
      <c r="G190" s="146">
        <v>48.196562575647548</v>
      </c>
      <c r="H190" s="147">
        <v>1540</v>
      </c>
      <c r="I190" s="146">
        <v>2.0710616208074453</v>
      </c>
      <c r="J190" s="145">
        <v>36</v>
      </c>
      <c r="K190" s="146">
        <v>4.841442749939482E-2</v>
      </c>
      <c r="L190" s="145">
        <v>4037</v>
      </c>
      <c r="M190" s="148">
        <v>5.4291401059738025</v>
      </c>
    </row>
    <row r="191" spans="2:27">
      <c r="B191" s="192" t="s">
        <v>322</v>
      </c>
      <c r="C191" s="129">
        <v>2109</v>
      </c>
      <c r="D191" s="129">
        <v>940</v>
      </c>
      <c r="E191" s="130">
        <v>44.570886676149833</v>
      </c>
      <c r="F191" s="129">
        <v>1078</v>
      </c>
      <c r="G191" s="130">
        <v>51.114272166903739</v>
      </c>
      <c r="H191" s="193">
        <v>51</v>
      </c>
      <c r="I191" s="130">
        <v>2.4182076813655762</v>
      </c>
      <c r="J191" s="129">
        <v>0</v>
      </c>
      <c r="K191" s="130">
        <v>0</v>
      </c>
      <c r="L191" s="129">
        <v>40</v>
      </c>
      <c r="M191" s="131">
        <v>1.8966334755808441</v>
      </c>
    </row>
    <row r="192" spans="2:27">
      <c r="B192" s="189" t="s">
        <v>323</v>
      </c>
      <c r="C192" s="134">
        <v>467</v>
      </c>
      <c r="D192" s="134">
        <v>56</v>
      </c>
      <c r="E192" s="133">
        <v>11.991434689507495</v>
      </c>
      <c r="F192" s="134">
        <v>386</v>
      </c>
      <c r="G192" s="133">
        <v>82.655246252676662</v>
      </c>
      <c r="H192" s="190">
        <v>4</v>
      </c>
      <c r="I192" s="133">
        <v>0.85653104925053536</v>
      </c>
      <c r="J192" s="134">
        <v>0</v>
      </c>
      <c r="K192" s="133">
        <v>0</v>
      </c>
      <c r="L192" s="134">
        <v>21</v>
      </c>
      <c r="M192" s="136">
        <v>4.4967880085653107</v>
      </c>
    </row>
    <row r="193" spans="2:13">
      <c r="B193" s="213" t="s">
        <v>324</v>
      </c>
      <c r="C193" s="134">
        <v>843</v>
      </c>
      <c r="D193" s="134">
        <v>301</v>
      </c>
      <c r="E193" s="133">
        <v>35.705812574139976</v>
      </c>
      <c r="F193" s="134">
        <v>459</v>
      </c>
      <c r="G193" s="133">
        <v>54.44839857651246</v>
      </c>
      <c r="H193" s="190">
        <v>49</v>
      </c>
      <c r="I193" s="133">
        <v>5.8125741399762756</v>
      </c>
      <c r="J193" s="134">
        <v>0</v>
      </c>
      <c r="K193" s="133">
        <v>0</v>
      </c>
      <c r="L193" s="134">
        <v>34</v>
      </c>
      <c r="M193" s="136">
        <v>4.0332147093712933</v>
      </c>
    </row>
    <row r="194" spans="2:13">
      <c r="B194" s="189" t="s">
        <v>325</v>
      </c>
      <c r="C194" s="134">
        <v>1146</v>
      </c>
      <c r="D194" s="134">
        <v>329</v>
      </c>
      <c r="E194" s="133">
        <v>28.708551483420592</v>
      </c>
      <c r="F194" s="134">
        <v>728</v>
      </c>
      <c r="G194" s="133">
        <v>63.525305410122165</v>
      </c>
      <c r="H194" s="190">
        <v>28</v>
      </c>
      <c r="I194" s="133">
        <v>2.4432809773123907</v>
      </c>
      <c r="J194" s="134">
        <v>0</v>
      </c>
      <c r="K194" s="133">
        <v>0</v>
      </c>
      <c r="L194" s="134">
        <v>61</v>
      </c>
      <c r="M194" s="136">
        <v>5.3228621291448519</v>
      </c>
    </row>
    <row r="195" spans="2:13">
      <c r="B195" s="189" t="s">
        <v>326</v>
      </c>
      <c r="C195" s="134">
        <v>60</v>
      </c>
      <c r="D195" s="134">
        <v>4</v>
      </c>
      <c r="E195" s="133">
        <v>6.666666666666667</v>
      </c>
      <c r="F195" s="134">
        <v>52</v>
      </c>
      <c r="G195" s="133">
        <v>86.666666666666671</v>
      </c>
      <c r="H195" s="190">
        <v>1</v>
      </c>
      <c r="I195" s="133">
        <v>1.6666666666666667</v>
      </c>
      <c r="J195" s="134">
        <v>0</v>
      </c>
      <c r="K195" s="133">
        <v>0</v>
      </c>
      <c r="L195" s="134">
        <v>3</v>
      </c>
      <c r="M195" s="136">
        <v>5</v>
      </c>
    </row>
    <row r="196" spans="2:13">
      <c r="B196" s="189" t="s">
        <v>327</v>
      </c>
      <c r="C196" s="134">
        <v>514</v>
      </c>
      <c r="D196" s="134">
        <v>28</v>
      </c>
      <c r="E196" s="133">
        <v>5.4474708171206228</v>
      </c>
      <c r="F196" s="134">
        <v>449</v>
      </c>
      <c r="G196" s="133">
        <v>87.354085603112836</v>
      </c>
      <c r="H196" s="190">
        <v>4</v>
      </c>
      <c r="I196" s="133">
        <v>0.77821011673151752</v>
      </c>
      <c r="J196" s="134">
        <v>0</v>
      </c>
      <c r="K196" s="133">
        <v>0</v>
      </c>
      <c r="L196" s="134">
        <v>33</v>
      </c>
      <c r="M196" s="136">
        <v>6.4202334630350189</v>
      </c>
    </row>
    <row r="197" spans="2:13">
      <c r="B197" s="189" t="s">
        <v>328</v>
      </c>
      <c r="C197" s="134">
        <v>846</v>
      </c>
      <c r="D197" s="134">
        <v>64</v>
      </c>
      <c r="E197" s="133">
        <v>7.5650118203309695</v>
      </c>
      <c r="F197" s="134">
        <v>694</v>
      </c>
      <c r="G197" s="133">
        <v>82.033096926713938</v>
      </c>
      <c r="H197" s="190">
        <v>14</v>
      </c>
      <c r="I197" s="133">
        <v>1.6548463356973995</v>
      </c>
      <c r="J197" s="134">
        <v>1</v>
      </c>
      <c r="K197" s="133">
        <v>0.1182033096926714</v>
      </c>
      <c r="L197" s="134">
        <v>73</v>
      </c>
      <c r="M197" s="136">
        <v>8.6288416075650112</v>
      </c>
    </row>
    <row r="198" spans="2:13">
      <c r="B198" s="189" t="s">
        <v>329</v>
      </c>
      <c r="C198" s="134">
        <v>362</v>
      </c>
      <c r="D198" s="134">
        <v>25</v>
      </c>
      <c r="E198" s="133">
        <v>6.9060773480662991</v>
      </c>
      <c r="F198" s="134">
        <v>318</v>
      </c>
      <c r="G198" s="133">
        <v>87.845303867403317</v>
      </c>
      <c r="H198" s="190">
        <v>3</v>
      </c>
      <c r="I198" s="133">
        <v>0.82872928176795579</v>
      </c>
      <c r="J198" s="134">
        <v>0</v>
      </c>
      <c r="K198" s="133">
        <v>0</v>
      </c>
      <c r="L198" s="134">
        <v>16</v>
      </c>
      <c r="M198" s="136">
        <v>4.4198895027624303</v>
      </c>
    </row>
    <row r="199" spans="2:13">
      <c r="B199" s="189" t="s">
        <v>330</v>
      </c>
      <c r="C199" s="134">
        <v>578</v>
      </c>
      <c r="D199" s="134">
        <v>39</v>
      </c>
      <c r="E199" s="133">
        <v>6.7474048442906582</v>
      </c>
      <c r="F199" s="134">
        <v>479</v>
      </c>
      <c r="G199" s="133">
        <v>82.871972318339104</v>
      </c>
      <c r="H199" s="190">
        <v>7</v>
      </c>
      <c r="I199" s="133">
        <v>1.2110726643598615</v>
      </c>
      <c r="J199" s="134">
        <v>0</v>
      </c>
      <c r="K199" s="133">
        <v>0</v>
      </c>
      <c r="L199" s="134">
        <v>53</v>
      </c>
      <c r="M199" s="136">
        <v>9.1695501730103803</v>
      </c>
    </row>
    <row r="200" spans="2:13">
      <c r="B200" s="189" t="s">
        <v>331</v>
      </c>
      <c r="C200" s="135">
        <v>2688</v>
      </c>
      <c r="D200" s="135">
        <v>595</v>
      </c>
      <c r="E200" s="155">
        <v>22.135416666666664</v>
      </c>
      <c r="F200" s="135">
        <v>1859</v>
      </c>
      <c r="G200" s="155">
        <v>69.15922619047619</v>
      </c>
      <c r="H200" s="195">
        <v>58</v>
      </c>
      <c r="I200" s="155">
        <v>2.1577380952380953</v>
      </c>
      <c r="J200" s="135">
        <v>1</v>
      </c>
      <c r="K200" s="155">
        <v>3.7202380952380952E-2</v>
      </c>
      <c r="L200" s="135">
        <v>175</v>
      </c>
      <c r="M200" s="157">
        <v>6.510416666666667</v>
      </c>
    </row>
    <row r="201" spans="2:13" ht="13.5" thickBot="1">
      <c r="B201" s="194" t="s">
        <v>332</v>
      </c>
      <c r="C201" s="134">
        <v>74</v>
      </c>
      <c r="D201" s="134">
        <v>3</v>
      </c>
      <c r="E201" s="133">
        <v>4.0540540540540544</v>
      </c>
      <c r="F201" s="134">
        <v>69</v>
      </c>
      <c r="G201" s="133">
        <v>93.243243243243242</v>
      </c>
      <c r="H201" s="190">
        <v>0</v>
      </c>
      <c r="I201" s="133">
        <v>0</v>
      </c>
      <c r="J201" s="134">
        <v>0</v>
      </c>
      <c r="K201" s="133">
        <v>0</v>
      </c>
      <c r="L201" s="134">
        <v>2</v>
      </c>
      <c r="M201" s="136">
        <v>2.7027027027027026</v>
      </c>
    </row>
    <row r="202" spans="2:13" ht="13.5" thickBot="1">
      <c r="B202" s="121" t="s">
        <v>133</v>
      </c>
      <c r="C202" s="123">
        <v>9687</v>
      </c>
      <c r="D202" s="152">
        <v>2384</v>
      </c>
      <c r="E202" s="124">
        <v>24.610302467224116</v>
      </c>
      <c r="F202" s="152">
        <v>6571</v>
      </c>
      <c r="G202" s="124">
        <v>67.833178486631567</v>
      </c>
      <c r="H202" s="153">
        <v>219</v>
      </c>
      <c r="I202" s="122">
        <v>2.2607618457726848</v>
      </c>
      <c r="J202" s="152">
        <v>2</v>
      </c>
      <c r="K202" s="124">
        <v>2.0646226902033653E-2</v>
      </c>
      <c r="L202" s="152">
        <v>511</v>
      </c>
      <c r="M202" s="125">
        <v>5.275110973469598</v>
      </c>
    </row>
    <row r="203" spans="2:13">
      <c r="B203" s="139" t="s">
        <v>353</v>
      </c>
    </row>
    <row r="207" spans="2:13" ht="34.5" customHeight="1" thickBot="1">
      <c r="B207" s="720" t="s">
        <v>389</v>
      </c>
      <c r="C207" s="720"/>
      <c r="D207" s="720"/>
      <c r="E207" s="720"/>
      <c r="F207" s="720"/>
      <c r="G207" s="720"/>
      <c r="H207" s="720"/>
      <c r="I207" s="720"/>
    </row>
    <row r="208" spans="2:13">
      <c r="B208" s="721" t="s">
        <v>400</v>
      </c>
      <c r="C208" s="708" t="s">
        <v>162</v>
      </c>
      <c r="D208" s="723" t="s">
        <v>379</v>
      </c>
      <c r="E208" s="724"/>
      <c r="F208" s="744" t="s">
        <v>380</v>
      </c>
      <c r="G208" s="745"/>
      <c r="H208" s="723" t="s">
        <v>202</v>
      </c>
      <c r="I208" s="725"/>
    </row>
    <row r="209" spans="2:9">
      <c r="B209" s="722"/>
      <c r="C209" s="709" t="s">
        <v>191</v>
      </c>
      <c r="D209" s="140" t="s">
        <v>351</v>
      </c>
      <c r="E209" s="141" t="s">
        <v>204</v>
      </c>
      <c r="F209" s="140" t="s">
        <v>351</v>
      </c>
      <c r="G209" s="141" t="s">
        <v>204</v>
      </c>
      <c r="H209" s="140" t="s">
        <v>351</v>
      </c>
      <c r="I209" s="142" t="s">
        <v>204</v>
      </c>
    </row>
    <row r="210" spans="2:9" ht="13.5" thickBot="1">
      <c r="B210" s="196" t="s">
        <v>152</v>
      </c>
      <c r="C210" s="145">
        <v>74358</v>
      </c>
      <c r="D210" s="145">
        <v>6899</v>
      </c>
      <c r="E210" s="146">
        <v>9.2780870921756904</v>
      </c>
      <c r="F210" s="145">
        <v>67343</v>
      </c>
      <c r="G210" s="146">
        <v>90.565910863659596</v>
      </c>
      <c r="H210" s="145">
        <v>116</v>
      </c>
      <c r="I210" s="148">
        <v>0.15600204416471664</v>
      </c>
    </row>
    <row r="211" spans="2:9">
      <c r="B211" s="192" t="s">
        <v>322</v>
      </c>
      <c r="C211" s="129">
        <v>2109</v>
      </c>
      <c r="D211" s="129">
        <v>159</v>
      </c>
      <c r="E211" s="130">
        <v>7.5391180654338541</v>
      </c>
      <c r="F211" s="129">
        <v>1950</v>
      </c>
      <c r="G211" s="130">
        <v>92.460881934566146</v>
      </c>
      <c r="H211" s="129">
        <v>0</v>
      </c>
      <c r="I211" s="131">
        <v>0</v>
      </c>
    </row>
    <row r="212" spans="2:9">
      <c r="B212" s="189" t="s">
        <v>323</v>
      </c>
      <c r="C212" s="134">
        <v>467</v>
      </c>
      <c r="D212" s="134">
        <v>39</v>
      </c>
      <c r="E212" s="133">
        <v>8.3511777301927204</v>
      </c>
      <c r="F212" s="134">
        <v>428</v>
      </c>
      <c r="G212" s="133">
        <v>91.648822269807283</v>
      </c>
      <c r="H212" s="134">
        <v>0</v>
      </c>
      <c r="I212" s="136">
        <v>0</v>
      </c>
    </row>
    <row r="213" spans="2:9">
      <c r="B213" s="213" t="s">
        <v>324</v>
      </c>
      <c r="C213" s="134">
        <v>843</v>
      </c>
      <c r="D213" s="134">
        <v>61</v>
      </c>
      <c r="E213" s="133">
        <v>7.2360616844602612</v>
      </c>
      <c r="F213" s="134">
        <v>782</v>
      </c>
      <c r="G213" s="133">
        <v>92.763938315539747</v>
      </c>
      <c r="H213" s="129">
        <v>0</v>
      </c>
      <c r="I213" s="136">
        <v>0</v>
      </c>
    </row>
    <row r="214" spans="2:9">
      <c r="B214" s="189" t="s">
        <v>325</v>
      </c>
      <c r="C214" s="134">
        <v>1146</v>
      </c>
      <c r="D214" s="134">
        <v>88</v>
      </c>
      <c r="E214" s="133">
        <v>7.678883071553229</v>
      </c>
      <c r="F214" s="134">
        <v>1058</v>
      </c>
      <c r="G214" s="133">
        <v>92.32111692844677</v>
      </c>
      <c r="H214" s="129">
        <v>0</v>
      </c>
      <c r="I214" s="136">
        <v>0</v>
      </c>
    </row>
    <row r="215" spans="2:9">
      <c r="B215" s="189" t="s">
        <v>326</v>
      </c>
      <c r="C215" s="134">
        <v>60</v>
      </c>
      <c r="D215" s="134">
        <v>2</v>
      </c>
      <c r="E215" s="133">
        <v>3.3333333333333335</v>
      </c>
      <c r="F215" s="134">
        <v>58</v>
      </c>
      <c r="G215" s="133">
        <v>96.666666666666671</v>
      </c>
      <c r="H215" s="129">
        <v>0</v>
      </c>
      <c r="I215" s="136">
        <v>0</v>
      </c>
    </row>
    <row r="216" spans="2:9">
      <c r="B216" s="189" t="s">
        <v>327</v>
      </c>
      <c r="C216" s="134">
        <v>514</v>
      </c>
      <c r="D216" s="134">
        <v>43</v>
      </c>
      <c r="E216" s="133">
        <v>8.3657587548638119</v>
      </c>
      <c r="F216" s="134">
        <v>471</v>
      </c>
      <c r="G216" s="133">
        <v>91.634241245136181</v>
      </c>
      <c r="H216" s="129">
        <v>0</v>
      </c>
      <c r="I216" s="136">
        <v>0</v>
      </c>
    </row>
    <row r="217" spans="2:9">
      <c r="B217" s="189" t="s">
        <v>328</v>
      </c>
      <c r="C217" s="134">
        <v>846</v>
      </c>
      <c r="D217" s="134">
        <v>55</v>
      </c>
      <c r="E217" s="133">
        <v>6.5011820330969261</v>
      </c>
      <c r="F217" s="134">
        <v>791</v>
      </c>
      <c r="G217" s="133">
        <v>93.498817966903076</v>
      </c>
      <c r="H217" s="129">
        <v>0</v>
      </c>
      <c r="I217" s="136">
        <v>0</v>
      </c>
    </row>
    <row r="218" spans="2:9">
      <c r="B218" s="189" t="s">
        <v>329</v>
      </c>
      <c r="C218" s="134">
        <v>362</v>
      </c>
      <c r="D218" s="134">
        <v>28</v>
      </c>
      <c r="E218" s="133">
        <v>7.7348066298342539</v>
      </c>
      <c r="F218" s="134">
        <v>334</v>
      </c>
      <c r="G218" s="133">
        <v>92.265193370165747</v>
      </c>
      <c r="H218" s="129">
        <v>0</v>
      </c>
      <c r="I218" s="136">
        <v>0</v>
      </c>
    </row>
    <row r="219" spans="2:9">
      <c r="B219" s="189" t="s">
        <v>330</v>
      </c>
      <c r="C219" s="134">
        <v>578</v>
      </c>
      <c r="D219" s="134">
        <v>52</v>
      </c>
      <c r="E219" s="133">
        <v>8.9965397923875443</v>
      </c>
      <c r="F219" s="134">
        <v>526</v>
      </c>
      <c r="G219" s="133">
        <v>91.003460207612449</v>
      </c>
      <c r="H219" s="134">
        <v>0</v>
      </c>
      <c r="I219" s="136">
        <v>0</v>
      </c>
    </row>
    <row r="220" spans="2:9">
      <c r="B220" s="189" t="s">
        <v>331</v>
      </c>
      <c r="C220" s="134">
        <v>2688</v>
      </c>
      <c r="D220" s="134">
        <v>212</v>
      </c>
      <c r="E220" s="133">
        <v>7.8869047619047619</v>
      </c>
      <c r="F220" s="134">
        <v>2444</v>
      </c>
      <c r="G220" s="133">
        <v>90.922619047619051</v>
      </c>
      <c r="H220" s="129">
        <v>32</v>
      </c>
      <c r="I220" s="136">
        <v>1.1904761904761905</v>
      </c>
    </row>
    <row r="221" spans="2:9" ht="13.5" thickBot="1">
      <c r="B221" s="194" t="s">
        <v>332</v>
      </c>
      <c r="C221" s="135">
        <v>74</v>
      </c>
      <c r="D221" s="135">
        <v>5</v>
      </c>
      <c r="E221" s="155">
        <v>6.756756756756757</v>
      </c>
      <c r="F221" s="135">
        <v>69</v>
      </c>
      <c r="G221" s="155">
        <v>93.243243243243242</v>
      </c>
      <c r="H221" s="135">
        <v>0</v>
      </c>
      <c r="I221" s="157">
        <v>0</v>
      </c>
    </row>
    <row r="222" spans="2:9" ht="13.5" thickBot="1">
      <c r="B222" s="121" t="s">
        <v>133</v>
      </c>
      <c r="C222" s="123">
        <v>9687</v>
      </c>
      <c r="D222" s="152">
        <v>744</v>
      </c>
      <c r="E222" s="124">
        <v>7.6803964075565192</v>
      </c>
      <c r="F222" s="152">
        <v>8911</v>
      </c>
      <c r="G222" s="124">
        <v>91.989263962010952</v>
      </c>
      <c r="H222" s="152">
        <v>32</v>
      </c>
      <c r="I222" s="125">
        <v>0.33033963043253844</v>
      </c>
    </row>
    <row r="223" spans="2:9">
      <c r="B223" s="139" t="s">
        <v>353</v>
      </c>
    </row>
    <row r="227" spans="2:7" ht="36.75" customHeight="1" thickBot="1">
      <c r="B227" s="720" t="s">
        <v>650</v>
      </c>
      <c r="C227" s="720"/>
      <c r="D227" s="720"/>
      <c r="E227" s="720"/>
      <c r="F227" s="720"/>
      <c r="G227" s="720"/>
    </row>
    <row r="228" spans="2:7">
      <c r="B228" s="721" t="s">
        <v>400</v>
      </c>
      <c r="C228" s="708" t="s">
        <v>162</v>
      </c>
      <c r="D228" s="723" t="s">
        <v>390</v>
      </c>
      <c r="E228" s="724"/>
      <c r="F228" s="744" t="s">
        <v>391</v>
      </c>
      <c r="G228" s="748"/>
    </row>
    <row r="229" spans="2:7">
      <c r="B229" s="722"/>
      <c r="C229" s="709" t="s">
        <v>191</v>
      </c>
      <c r="D229" s="140" t="s">
        <v>351</v>
      </c>
      <c r="E229" s="141" t="s">
        <v>204</v>
      </c>
      <c r="F229" s="140" t="s">
        <v>351</v>
      </c>
      <c r="G229" s="142" t="s">
        <v>204</v>
      </c>
    </row>
    <row r="230" spans="2:7" ht="13.5" thickBot="1">
      <c r="B230" s="196" t="s">
        <v>152</v>
      </c>
      <c r="C230" s="145">
        <v>74358</v>
      </c>
      <c r="D230" s="145">
        <v>56123</v>
      </c>
      <c r="E230" s="146">
        <v>75.4767476263482</v>
      </c>
      <c r="F230" s="145">
        <v>18235</v>
      </c>
      <c r="G230" s="148">
        <v>24.523252373651793</v>
      </c>
    </row>
    <row r="231" spans="2:7">
      <c r="B231" s="192" t="s">
        <v>322</v>
      </c>
      <c r="C231" s="129">
        <v>2109</v>
      </c>
      <c r="D231" s="129">
        <v>1722</v>
      </c>
      <c r="E231" s="130">
        <v>81.650071123755325</v>
      </c>
      <c r="F231" s="129">
        <v>387</v>
      </c>
      <c r="G231" s="131">
        <v>18.349928876244665</v>
      </c>
    </row>
    <row r="232" spans="2:7">
      <c r="B232" s="189" t="s">
        <v>323</v>
      </c>
      <c r="C232" s="134">
        <v>467</v>
      </c>
      <c r="D232" s="134">
        <v>211</v>
      </c>
      <c r="E232" s="133">
        <v>45.182012847965744</v>
      </c>
      <c r="F232" s="134">
        <v>256</v>
      </c>
      <c r="G232" s="136">
        <v>54.817987152034263</v>
      </c>
    </row>
    <row r="233" spans="2:7">
      <c r="B233" s="213" t="s">
        <v>324</v>
      </c>
      <c r="C233" s="134">
        <v>843</v>
      </c>
      <c r="D233" s="134">
        <v>580</v>
      </c>
      <c r="E233" s="133">
        <v>68.801897983392649</v>
      </c>
      <c r="F233" s="134">
        <v>263</v>
      </c>
      <c r="G233" s="136">
        <v>31.198102016607354</v>
      </c>
    </row>
    <row r="234" spans="2:7">
      <c r="B234" s="189" t="s">
        <v>325</v>
      </c>
      <c r="C234" s="134">
        <v>1146</v>
      </c>
      <c r="D234" s="134">
        <v>934</v>
      </c>
      <c r="E234" s="133">
        <v>81.500872600349041</v>
      </c>
      <c r="F234" s="134">
        <v>212</v>
      </c>
      <c r="G234" s="136">
        <v>18.499127399650959</v>
      </c>
    </row>
    <row r="235" spans="2:7">
      <c r="B235" s="189" t="s">
        <v>326</v>
      </c>
      <c r="C235" s="134">
        <v>60</v>
      </c>
      <c r="D235" s="134">
        <v>21</v>
      </c>
      <c r="E235" s="133">
        <v>35</v>
      </c>
      <c r="F235" s="134">
        <v>39</v>
      </c>
      <c r="G235" s="136">
        <v>65</v>
      </c>
    </row>
    <row r="236" spans="2:7">
      <c r="B236" s="189" t="s">
        <v>327</v>
      </c>
      <c r="C236" s="134">
        <v>514</v>
      </c>
      <c r="D236" s="134">
        <v>112</v>
      </c>
      <c r="E236" s="133">
        <v>21.789883268482491</v>
      </c>
      <c r="F236" s="134">
        <v>402</v>
      </c>
      <c r="G236" s="136">
        <v>78.210116731517516</v>
      </c>
    </row>
    <row r="237" spans="2:7">
      <c r="B237" s="189" t="s">
        <v>328</v>
      </c>
      <c r="C237" s="134">
        <v>846</v>
      </c>
      <c r="D237" s="134">
        <v>214</v>
      </c>
      <c r="E237" s="133">
        <v>25.295508274231675</v>
      </c>
      <c r="F237" s="134">
        <v>632</v>
      </c>
      <c r="G237" s="136">
        <v>74.704491725768321</v>
      </c>
    </row>
    <row r="238" spans="2:7">
      <c r="B238" s="189" t="s">
        <v>329</v>
      </c>
      <c r="C238" s="134">
        <v>362</v>
      </c>
      <c r="D238" s="134">
        <v>122</v>
      </c>
      <c r="E238" s="133">
        <v>33.701657458563538</v>
      </c>
      <c r="F238" s="134">
        <v>240</v>
      </c>
      <c r="G238" s="136">
        <v>66.298342541436455</v>
      </c>
    </row>
    <row r="239" spans="2:7">
      <c r="B239" s="189" t="s">
        <v>330</v>
      </c>
      <c r="C239" s="134">
        <v>578</v>
      </c>
      <c r="D239" s="134">
        <v>241</v>
      </c>
      <c r="E239" s="133">
        <v>41.695501730103807</v>
      </c>
      <c r="F239" s="134">
        <v>337</v>
      </c>
      <c r="G239" s="136">
        <v>58.3044982698962</v>
      </c>
    </row>
    <row r="240" spans="2:7">
      <c r="B240" s="189" t="s">
        <v>331</v>
      </c>
      <c r="C240" s="134">
        <v>2688</v>
      </c>
      <c r="D240" s="134">
        <v>1223</v>
      </c>
      <c r="E240" s="133">
        <v>45.498511904761905</v>
      </c>
      <c r="F240" s="134">
        <v>1465</v>
      </c>
      <c r="G240" s="136">
        <v>54.501488095238095</v>
      </c>
    </row>
    <row r="241" spans="2:26" ht="13.5" thickBot="1">
      <c r="B241" s="194" t="s">
        <v>332</v>
      </c>
      <c r="C241" s="135">
        <v>74</v>
      </c>
      <c r="D241" s="135">
        <v>49</v>
      </c>
      <c r="E241" s="155">
        <v>66.21621621621621</v>
      </c>
      <c r="F241" s="135">
        <v>25</v>
      </c>
      <c r="G241" s="157">
        <v>33.783783783783782</v>
      </c>
    </row>
    <row r="242" spans="2:26" ht="13.5" thickBot="1">
      <c r="B242" s="231" t="s">
        <v>133</v>
      </c>
      <c r="C242" s="230">
        <v>9687</v>
      </c>
      <c r="D242" s="232">
        <v>5429</v>
      </c>
      <c r="E242" s="233">
        <v>56.044182925570354</v>
      </c>
      <c r="F242" s="232">
        <v>4258</v>
      </c>
      <c r="G242" s="234">
        <v>43.955817074429646</v>
      </c>
    </row>
    <row r="243" spans="2:26">
      <c r="B243" s="139" t="s">
        <v>353</v>
      </c>
    </row>
    <row r="246" spans="2:26" ht="18">
      <c r="B246" s="758" t="s">
        <v>440</v>
      </c>
      <c r="C246" s="759"/>
      <c r="D246" s="759"/>
      <c r="E246" s="759"/>
      <c r="F246" s="759"/>
      <c r="G246" s="759"/>
      <c r="H246" s="759"/>
    </row>
    <row r="248" spans="2:26" ht="29.25" customHeight="1" thickBot="1">
      <c r="B248" s="749" t="s">
        <v>471</v>
      </c>
      <c r="C248" s="749"/>
      <c r="D248" s="749"/>
      <c r="E248" s="749"/>
      <c r="F248" s="749"/>
      <c r="G248" s="749"/>
      <c r="H248" s="749"/>
      <c r="I248" s="749"/>
      <c r="J248" s="749"/>
      <c r="K248" s="749"/>
      <c r="L248" s="749"/>
      <c r="M248" s="749"/>
      <c r="N248" s="749"/>
      <c r="O248" s="749"/>
      <c r="P248" s="749"/>
      <c r="Q248" s="749"/>
      <c r="R248" s="749"/>
      <c r="S248" s="749"/>
      <c r="T248" s="749"/>
      <c r="U248" s="254"/>
      <c r="V248" s="254"/>
      <c r="W248" s="254"/>
      <c r="X248" s="254"/>
      <c r="Y248" s="254"/>
      <c r="Z248" s="254"/>
    </row>
    <row r="249" spans="2:26">
      <c r="B249" s="760" t="s">
        <v>457</v>
      </c>
      <c r="C249" s="746" t="s">
        <v>441</v>
      </c>
      <c r="D249" s="746" t="s">
        <v>442</v>
      </c>
      <c r="E249" s="746"/>
      <c r="F249" s="746" t="s">
        <v>443</v>
      </c>
      <c r="G249" s="746"/>
      <c r="H249" s="746" t="s">
        <v>444</v>
      </c>
      <c r="I249" s="746"/>
      <c r="J249" s="746" t="s">
        <v>445</v>
      </c>
      <c r="K249" s="746"/>
      <c r="L249" s="746" t="s">
        <v>446</v>
      </c>
      <c r="M249" s="746"/>
      <c r="N249" s="746" t="s">
        <v>447</v>
      </c>
      <c r="O249" s="746"/>
      <c r="P249" s="746" t="s">
        <v>448</v>
      </c>
      <c r="Q249" s="746"/>
      <c r="R249" s="769" t="s">
        <v>449</v>
      </c>
      <c r="S249" s="746" t="s">
        <v>450</v>
      </c>
      <c r="T249" s="746"/>
      <c r="U249" s="746" t="s">
        <v>451</v>
      </c>
      <c r="V249" s="746"/>
      <c r="W249" s="746" t="s">
        <v>452</v>
      </c>
      <c r="X249" s="746"/>
      <c r="Y249" s="746" t="s">
        <v>453</v>
      </c>
      <c r="Z249" s="756"/>
    </row>
    <row r="250" spans="2:26" ht="26.25" thickBot="1">
      <c r="B250" s="761"/>
      <c r="C250" s="762"/>
      <c r="D250" s="255" t="s">
        <v>454</v>
      </c>
      <c r="E250" s="256" t="s">
        <v>204</v>
      </c>
      <c r="F250" s="255" t="s">
        <v>454</v>
      </c>
      <c r="G250" s="256" t="s">
        <v>204</v>
      </c>
      <c r="H250" s="255" t="s">
        <v>455</v>
      </c>
      <c r="I250" s="256" t="s">
        <v>204</v>
      </c>
      <c r="J250" s="255" t="s">
        <v>454</v>
      </c>
      <c r="K250" s="256" t="s">
        <v>204</v>
      </c>
      <c r="L250" s="255" t="s">
        <v>454</v>
      </c>
      <c r="M250" s="256" t="s">
        <v>204</v>
      </c>
      <c r="N250" s="255" t="s">
        <v>454</v>
      </c>
      <c r="O250" s="256" t="s">
        <v>204</v>
      </c>
      <c r="P250" s="255" t="s">
        <v>456</v>
      </c>
      <c r="Q250" s="256" t="s">
        <v>204</v>
      </c>
      <c r="R250" s="770"/>
      <c r="S250" s="255" t="s">
        <v>455</v>
      </c>
      <c r="T250" s="256" t="s">
        <v>204</v>
      </c>
      <c r="U250" s="255" t="s">
        <v>455</v>
      </c>
      <c r="V250" s="256" t="s">
        <v>204</v>
      </c>
      <c r="W250" s="255" t="s">
        <v>454</v>
      </c>
      <c r="X250" s="256" t="s">
        <v>204</v>
      </c>
      <c r="Y250" s="255" t="s">
        <v>455</v>
      </c>
      <c r="Z250" s="257" t="s">
        <v>204</v>
      </c>
    </row>
    <row r="251" spans="2:26" ht="26.25" thickBot="1">
      <c r="B251" s="291" t="s">
        <v>152</v>
      </c>
      <c r="C251" s="288">
        <v>86120</v>
      </c>
      <c r="D251" s="258">
        <v>75540</v>
      </c>
      <c r="E251" s="259">
        <v>0.87714816535067353</v>
      </c>
      <c r="F251" s="258">
        <v>75529</v>
      </c>
      <c r="G251" s="259">
        <v>0.87702043660009288</v>
      </c>
      <c r="H251" s="258">
        <v>75183</v>
      </c>
      <c r="I251" s="259">
        <v>0.87300278680910359</v>
      </c>
      <c r="J251" s="258">
        <v>75356</v>
      </c>
      <c r="K251" s="259">
        <v>0.87501161170459818</v>
      </c>
      <c r="L251" s="258">
        <v>75574</v>
      </c>
      <c r="M251" s="259">
        <v>0.87754296330701342</v>
      </c>
      <c r="N251" s="258">
        <v>74100</v>
      </c>
      <c r="O251" s="259">
        <v>0.86042731072921508</v>
      </c>
      <c r="P251" s="260">
        <v>107211</v>
      </c>
      <c r="Q251" s="259">
        <v>0.82809519028014866</v>
      </c>
      <c r="R251" s="258">
        <v>86407</v>
      </c>
      <c r="S251" s="258">
        <v>79683</v>
      </c>
      <c r="T251" s="259">
        <v>0.92218223060631666</v>
      </c>
      <c r="U251" s="258">
        <v>79209</v>
      </c>
      <c r="V251" s="259">
        <v>0.91669656393579224</v>
      </c>
      <c r="W251" s="258">
        <v>77791</v>
      </c>
      <c r="X251" s="259">
        <v>0.90028585646996195</v>
      </c>
      <c r="Y251" s="258">
        <v>73578</v>
      </c>
      <c r="Z251" s="261">
        <v>0.85152823266633493</v>
      </c>
    </row>
    <row r="252" spans="2:26">
      <c r="B252" s="298" t="s">
        <v>322</v>
      </c>
      <c r="C252" s="300">
        <v>2546</v>
      </c>
      <c r="D252" s="267">
        <v>2044</v>
      </c>
      <c r="E252" s="268">
        <v>0.80282796543597801</v>
      </c>
      <c r="F252" s="267">
        <v>2076</v>
      </c>
      <c r="G252" s="269">
        <v>0.81539670070699133</v>
      </c>
      <c r="H252" s="270">
        <v>1910</v>
      </c>
      <c r="I252" s="268">
        <v>0.75019638648860953</v>
      </c>
      <c r="J252" s="267">
        <v>2062</v>
      </c>
      <c r="K252" s="268">
        <v>0.80989787902592303</v>
      </c>
      <c r="L252" s="267">
        <v>2077</v>
      </c>
      <c r="M252" s="268">
        <v>0.81578947368421051</v>
      </c>
      <c r="N252" s="267">
        <v>2028</v>
      </c>
      <c r="O252" s="268">
        <v>0.79654359780047135</v>
      </c>
      <c r="P252" s="270">
        <v>3731</v>
      </c>
      <c r="Q252" s="268">
        <v>0.97619047619047616</v>
      </c>
      <c r="R252" s="271">
        <v>2549</v>
      </c>
      <c r="S252" s="267">
        <v>2243</v>
      </c>
      <c r="T252" s="268">
        <v>0.87995292271479009</v>
      </c>
      <c r="U252" s="267">
        <v>2262</v>
      </c>
      <c r="V252" s="268">
        <v>0.88740682620635547</v>
      </c>
      <c r="W252" s="267">
        <v>2850</v>
      </c>
      <c r="X252" s="268">
        <v>1.118085523734798</v>
      </c>
      <c r="Y252" s="267">
        <v>2024</v>
      </c>
      <c r="Z252" s="272">
        <v>0.79403687720674776</v>
      </c>
    </row>
    <row r="253" spans="2:26">
      <c r="B253" s="299" t="s">
        <v>323</v>
      </c>
      <c r="C253" s="301">
        <v>676</v>
      </c>
      <c r="D253" s="273">
        <v>591</v>
      </c>
      <c r="E253" s="274">
        <v>0.87426035502958577</v>
      </c>
      <c r="F253" s="273">
        <v>610</v>
      </c>
      <c r="G253" s="275">
        <v>0.90236686390532539</v>
      </c>
      <c r="H253" s="276">
        <v>237</v>
      </c>
      <c r="I253" s="274">
        <v>0.35059171597633138</v>
      </c>
      <c r="J253" s="273">
        <v>610</v>
      </c>
      <c r="K253" s="274">
        <v>0.90236686390532539</v>
      </c>
      <c r="L253" s="273">
        <v>610</v>
      </c>
      <c r="M253" s="274">
        <v>0.90236686390532539</v>
      </c>
      <c r="N253" s="273">
        <v>608</v>
      </c>
      <c r="O253" s="274">
        <v>0.89940828402366868</v>
      </c>
      <c r="P253" s="276">
        <v>1028</v>
      </c>
      <c r="Q253" s="274">
        <v>1.0489795918367346</v>
      </c>
      <c r="R253" s="277">
        <v>642</v>
      </c>
      <c r="S253" s="273">
        <v>578</v>
      </c>
      <c r="T253" s="274">
        <v>0.90031152647975077</v>
      </c>
      <c r="U253" s="273">
        <v>587</v>
      </c>
      <c r="V253" s="274">
        <v>0.91433021806853587</v>
      </c>
      <c r="W253" s="273">
        <v>607</v>
      </c>
      <c r="X253" s="274">
        <v>0.94548286604361376</v>
      </c>
      <c r="Y253" s="273">
        <v>535</v>
      </c>
      <c r="Z253" s="278">
        <v>0.83333333333333337</v>
      </c>
    </row>
    <row r="254" spans="2:26">
      <c r="B254" s="298" t="s">
        <v>324</v>
      </c>
      <c r="C254" s="300">
        <v>1042</v>
      </c>
      <c r="D254" s="267">
        <v>944</v>
      </c>
      <c r="E254" s="268">
        <v>0.90595009596928988</v>
      </c>
      <c r="F254" s="267">
        <v>942</v>
      </c>
      <c r="G254" s="269">
        <v>0.90403071017274472</v>
      </c>
      <c r="H254" s="270">
        <v>436</v>
      </c>
      <c r="I254" s="268">
        <v>0.41842610364683303</v>
      </c>
      <c r="J254" s="267">
        <v>943</v>
      </c>
      <c r="K254" s="268">
        <v>0.9049904030710173</v>
      </c>
      <c r="L254" s="267">
        <v>943</v>
      </c>
      <c r="M254" s="268">
        <v>0.9049904030710173</v>
      </c>
      <c r="N254" s="267">
        <v>884</v>
      </c>
      <c r="O254" s="268">
        <v>0.84836852207293667</v>
      </c>
      <c r="P254" s="270">
        <v>1657</v>
      </c>
      <c r="Q254" s="268">
        <v>1.0669671603348359</v>
      </c>
      <c r="R254" s="271">
        <v>1032</v>
      </c>
      <c r="S254" s="267">
        <v>1026</v>
      </c>
      <c r="T254" s="268">
        <v>0.9941860465116279</v>
      </c>
      <c r="U254" s="267">
        <v>1029</v>
      </c>
      <c r="V254" s="268">
        <v>0.99709302325581395</v>
      </c>
      <c r="W254" s="267">
        <v>850</v>
      </c>
      <c r="X254" s="268">
        <v>0.8236434108527132</v>
      </c>
      <c r="Y254" s="267">
        <v>847</v>
      </c>
      <c r="Z254" s="272">
        <v>0.82073643410852715</v>
      </c>
    </row>
    <row r="255" spans="2:26">
      <c r="B255" s="299" t="s">
        <v>325</v>
      </c>
      <c r="C255" s="301">
        <v>1436</v>
      </c>
      <c r="D255" s="273">
        <v>1178</v>
      </c>
      <c r="E255" s="274">
        <v>0.82033426183844016</v>
      </c>
      <c r="F255" s="273">
        <v>1178</v>
      </c>
      <c r="G255" s="275">
        <v>0.82033426183844016</v>
      </c>
      <c r="H255" s="276">
        <v>2419</v>
      </c>
      <c r="I255" s="274">
        <v>1.6845403899721449</v>
      </c>
      <c r="J255" s="273">
        <v>1148</v>
      </c>
      <c r="K255" s="274">
        <v>0.79944289693593318</v>
      </c>
      <c r="L255" s="273">
        <v>1181</v>
      </c>
      <c r="M255" s="274">
        <v>0.82242339832869082</v>
      </c>
      <c r="N255" s="273">
        <v>1128</v>
      </c>
      <c r="O255" s="274">
        <v>0.78551532033426186</v>
      </c>
      <c r="P255" s="276">
        <v>1607</v>
      </c>
      <c r="Q255" s="274">
        <v>0.7808551992225462</v>
      </c>
      <c r="R255" s="277">
        <v>1340</v>
      </c>
      <c r="S255" s="273">
        <v>1298</v>
      </c>
      <c r="T255" s="274">
        <v>0.9686567164179104</v>
      </c>
      <c r="U255" s="273">
        <v>1297</v>
      </c>
      <c r="V255" s="274">
        <v>0.96791044776119406</v>
      </c>
      <c r="W255" s="273">
        <v>1279</v>
      </c>
      <c r="X255" s="274">
        <v>0.95447761194029845</v>
      </c>
      <c r="Y255" s="273">
        <v>1221</v>
      </c>
      <c r="Z255" s="278">
        <v>0.91119402985074627</v>
      </c>
    </row>
    <row r="256" spans="2:26">
      <c r="B256" s="298" t="s">
        <v>326</v>
      </c>
      <c r="C256" s="300">
        <v>100</v>
      </c>
      <c r="D256" s="267">
        <v>74</v>
      </c>
      <c r="E256" s="268">
        <v>0.74</v>
      </c>
      <c r="F256" s="267">
        <v>65</v>
      </c>
      <c r="G256" s="269">
        <v>0.65</v>
      </c>
      <c r="H256" s="270">
        <v>69</v>
      </c>
      <c r="I256" s="268">
        <v>0.69</v>
      </c>
      <c r="J256" s="267">
        <v>65</v>
      </c>
      <c r="K256" s="268">
        <v>0.65</v>
      </c>
      <c r="L256" s="267">
        <v>66</v>
      </c>
      <c r="M256" s="268">
        <v>0.66</v>
      </c>
      <c r="N256" s="267">
        <v>56</v>
      </c>
      <c r="O256" s="268">
        <v>0.56000000000000005</v>
      </c>
      <c r="P256" s="270">
        <v>149</v>
      </c>
      <c r="Q256" s="268">
        <v>1.0205479452054795</v>
      </c>
      <c r="R256" s="271">
        <v>96</v>
      </c>
      <c r="S256" s="267">
        <v>125</v>
      </c>
      <c r="T256" s="268">
        <v>1.3020833333333333</v>
      </c>
      <c r="U256" s="267">
        <v>112</v>
      </c>
      <c r="V256" s="268">
        <v>1.1666666666666667</v>
      </c>
      <c r="W256" s="267">
        <v>85</v>
      </c>
      <c r="X256" s="268">
        <v>0.88541666666666663</v>
      </c>
      <c r="Y256" s="267">
        <v>105</v>
      </c>
      <c r="Z256" s="272">
        <v>1.09375</v>
      </c>
    </row>
    <row r="257" spans="2:26">
      <c r="B257" s="299" t="s">
        <v>327</v>
      </c>
      <c r="C257" s="301">
        <v>556</v>
      </c>
      <c r="D257" s="273">
        <v>545</v>
      </c>
      <c r="E257" s="274">
        <v>0.98021582733812951</v>
      </c>
      <c r="F257" s="273">
        <v>545</v>
      </c>
      <c r="G257" s="275">
        <v>0.98021582733812951</v>
      </c>
      <c r="H257" s="276">
        <v>314</v>
      </c>
      <c r="I257" s="274">
        <v>0.56474820143884896</v>
      </c>
      <c r="J257" s="273">
        <v>545</v>
      </c>
      <c r="K257" s="274">
        <v>0.98021582733812951</v>
      </c>
      <c r="L257" s="273">
        <v>545</v>
      </c>
      <c r="M257" s="274">
        <v>0.98021582733812951</v>
      </c>
      <c r="N257" s="273">
        <v>486</v>
      </c>
      <c r="O257" s="274">
        <v>0.87410071942446044</v>
      </c>
      <c r="P257" s="276">
        <v>701</v>
      </c>
      <c r="Q257" s="274">
        <v>0.89527458492975731</v>
      </c>
      <c r="R257" s="277">
        <v>505</v>
      </c>
      <c r="S257" s="273">
        <v>465</v>
      </c>
      <c r="T257" s="274">
        <v>0.92079207920792083</v>
      </c>
      <c r="U257" s="273">
        <v>482</v>
      </c>
      <c r="V257" s="274">
        <v>0.95445544554455441</v>
      </c>
      <c r="W257" s="273">
        <v>470</v>
      </c>
      <c r="X257" s="274">
        <v>0.93069306930693074</v>
      </c>
      <c r="Y257" s="273">
        <v>363</v>
      </c>
      <c r="Z257" s="278">
        <v>0.71881188118811878</v>
      </c>
    </row>
    <row r="258" spans="2:26">
      <c r="B258" s="298" t="s">
        <v>328</v>
      </c>
      <c r="C258" s="300">
        <v>1490</v>
      </c>
      <c r="D258" s="267">
        <v>1111</v>
      </c>
      <c r="E258" s="268">
        <v>0.74563758389261747</v>
      </c>
      <c r="F258" s="267">
        <v>1110</v>
      </c>
      <c r="G258" s="269">
        <v>0.74496644295302017</v>
      </c>
      <c r="H258" s="270">
        <v>736</v>
      </c>
      <c r="I258" s="268">
        <v>0.49395973154362416</v>
      </c>
      <c r="J258" s="267">
        <v>1110</v>
      </c>
      <c r="K258" s="268">
        <v>0.74496644295302017</v>
      </c>
      <c r="L258" s="267">
        <v>1110</v>
      </c>
      <c r="M258" s="268">
        <v>0.74496644295302017</v>
      </c>
      <c r="N258" s="267">
        <v>1054</v>
      </c>
      <c r="O258" s="268">
        <v>0.70738255033557051</v>
      </c>
      <c r="P258" s="270">
        <v>1705</v>
      </c>
      <c r="Q258" s="268">
        <v>0.79191825359962842</v>
      </c>
      <c r="R258" s="271">
        <v>1408</v>
      </c>
      <c r="S258" s="267">
        <v>1207</v>
      </c>
      <c r="T258" s="268">
        <v>0.85724431818181823</v>
      </c>
      <c r="U258" s="267">
        <v>1213</v>
      </c>
      <c r="V258" s="268">
        <v>0.86150568181818177</v>
      </c>
      <c r="W258" s="267">
        <v>1204</v>
      </c>
      <c r="X258" s="268">
        <v>0.85511363636363635</v>
      </c>
      <c r="Y258" s="267">
        <v>1161</v>
      </c>
      <c r="Z258" s="272">
        <v>0.82457386363636365</v>
      </c>
    </row>
    <row r="259" spans="2:26">
      <c r="B259" s="299" t="s">
        <v>329</v>
      </c>
      <c r="C259" s="301">
        <v>612</v>
      </c>
      <c r="D259" s="273">
        <v>489</v>
      </c>
      <c r="E259" s="274">
        <v>0.7990196078431373</v>
      </c>
      <c r="F259" s="273">
        <v>489</v>
      </c>
      <c r="G259" s="275">
        <v>0.7990196078431373</v>
      </c>
      <c r="H259" s="276">
        <v>230</v>
      </c>
      <c r="I259" s="274">
        <v>0.37581699346405228</v>
      </c>
      <c r="J259" s="273">
        <v>489</v>
      </c>
      <c r="K259" s="274">
        <v>0.7990196078431373</v>
      </c>
      <c r="L259" s="273">
        <v>489</v>
      </c>
      <c r="M259" s="274">
        <v>0.7990196078431373</v>
      </c>
      <c r="N259" s="273">
        <v>457</v>
      </c>
      <c r="O259" s="274">
        <v>0.74673202614379086</v>
      </c>
      <c r="P259" s="276">
        <v>966</v>
      </c>
      <c r="Q259" s="274">
        <v>1.1027397260273972</v>
      </c>
      <c r="R259" s="277">
        <v>570</v>
      </c>
      <c r="S259" s="273">
        <v>573</v>
      </c>
      <c r="T259" s="274">
        <v>1.0052631578947369</v>
      </c>
      <c r="U259" s="273">
        <v>583</v>
      </c>
      <c r="V259" s="274">
        <v>1.0228070175438597</v>
      </c>
      <c r="W259" s="273">
        <v>573</v>
      </c>
      <c r="X259" s="274">
        <v>1.0052631578947369</v>
      </c>
      <c r="Y259" s="273">
        <v>562</v>
      </c>
      <c r="Z259" s="278">
        <v>0.98596491228070171</v>
      </c>
    </row>
    <row r="260" spans="2:26">
      <c r="B260" s="298" t="s">
        <v>330</v>
      </c>
      <c r="C260" s="300">
        <v>772</v>
      </c>
      <c r="D260" s="267">
        <v>723</v>
      </c>
      <c r="E260" s="268">
        <v>0.93652849740932642</v>
      </c>
      <c r="F260" s="267">
        <v>725</v>
      </c>
      <c r="G260" s="269">
        <v>0.93911917098445596</v>
      </c>
      <c r="H260" s="270">
        <v>358</v>
      </c>
      <c r="I260" s="268">
        <v>0.46373056994818651</v>
      </c>
      <c r="J260" s="267">
        <v>721</v>
      </c>
      <c r="K260" s="268">
        <v>0.93393782383419688</v>
      </c>
      <c r="L260" s="267">
        <v>726</v>
      </c>
      <c r="M260" s="268">
        <v>0.94041450777202074</v>
      </c>
      <c r="N260" s="267">
        <v>731</v>
      </c>
      <c r="O260" s="268">
        <v>0.94689119170984459</v>
      </c>
      <c r="P260" s="270">
        <v>995</v>
      </c>
      <c r="Q260" s="268">
        <v>0.78408195429472027</v>
      </c>
      <c r="R260" s="271">
        <v>883</v>
      </c>
      <c r="S260" s="267">
        <v>824</v>
      </c>
      <c r="T260" s="268">
        <v>0.93318233295583242</v>
      </c>
      <c r="U260" s="267">
        <v>815</v>
      </c>
      <c r="V260" s="268">
        <v>0.92298980747451864</v>
      </c>
      <c r="W260" s="267">
        <v>778</v>
      </c>
      <c r="X260" s="268">
        <v>0.88108720271800678</v>
      </c>
      <c r="Y260" s="267">
        <v>717</v>
      </c>
      <c r="Z260" s="272">
        <v>0.812004530011325</v>
      </c>
    </row>
    <row r="261" spans="2:26">
      <c r="B261" s="299" t="s">
        <v>331</v>
      </c>
      <c r="C261" s="301">
        <v>3483</v>
      </c>
      <c r="D261" s="273">
        <v>2913</v>
      </c>
      <c r="E261" s="274">
        <v>0.83634797588285958</v>
      </c>
      <c r="F261" s="273">
        <v>2907</v>
      </c>
      <c r="G261" s="275">
        <v>0.83462532299741599</v>
      </c>
      <c r="H261" s="276">
        <v>2927</v>
      </c>
      <c r="I261" s="274">
        <v>0.84036749928222798</v>
      </c>
      <c r="J261" s="273">
        <v>2885</v>
      </c>
      <c r="K261" s="274">
        <v>0.8283089290841229</v>
      </c>
      <c r="L261" s="273">
        <v>2908</v>
      </c>
      <c r="M261" s="274">
        <v>0.83491243181165664</v>
      </c>
      <c r="N261" s="273">
        <v>2718</v>
      </c>
      <c r="O261" s="274">
        <v>0.78036175710594313</v>
      </c>
      <c r="P261" s="276">
        <v>4819</v>
      </c>
      <c r="Q261" s="274">
        <v>0.93983422720624088</v>
      </c>
      <c r="R261" s="277">
        <v>3386</v>
      </c>
      <c r="S261" s="273">
        <v>3151</v>
      </c>
      <c r="T261" s="274">
        <v>0.93059657412876551</v>
      </c>
      <c r="U261" s="273">
        <v>3174</v>
      </c>
      <c r="V261" s="274">
        <v>0.93738924985233318</v>
      </c>
      <c r="W261" s="273">
        <v>2870</v>
      </c>
      <c r="X261" s="274">
        <v>0.84760779681039577</v>
      </c>
      <c r="Y261" s="273">
        <v>2605</v>
      </c>
      <c r="Z261" s="278">
        <v>0.76934435912581212</v>
      </c>
    </row>
    <row r="262" spans="2:26" ht="13.5" thickBot="1">
      <c r="B262" s="322" t="s">
        <v>332</v>
      </c>
      <c r="C262" s="300">
        <v>222</v>
      </c>
      <c r="D262" s="267">
        <v>165</v>
      </c>
      <c r="E262" s="268">
        <v>0.7432432432432432</v>
      </c>
      <c r="F262" s="267">
        <v>165</v>
      </c>
      <c r="G262" s="269">
        <v>0.7432432432432432</v>
      </c>
      <c r="H262" s="270">
        <v>141</v>
      </c>
      <c r="I262" s="268">
        <v>0.63513513513513509</v>
      </c>
      <c r="J262" s="267">
        <v>165</v>
      </c>
      <c r="K262" s="268">
        <v>0.7432432432432432</v>
      </c>
      <c r="L262" s="267">
        <v>165</v>
      </c>
      <c r="M262" s="268">
        <v>0.7432432432432432</v>
      </c>
      <c r="N262" s="267">
        <v>152</v>
      </c>
      <c r="O262" s="268">
        <v>0.68468468468468469</v>
      </c>
      <c r="P262" s="270">
        <v>285</v>
      </c>
      <c r="Q262" s="268">
        <v>0.86626139817629177</v>
      </c>
      <c r="R262" s="271">
        <v>218</v>
      </c>
      <c r="S262" s="267">
        <v>188</v>
      </c>
      <c r="T262" s="268">
        <v>0.86238532110091748</v>
      </c>
      <c r="U262" s="267">
        <v>188</v>
      </c>
      <c r="V262" s="268">
        <v>0.86238532110091748</v>
      </c>
      <c r="W262" s="267">
        <v>192</v>
      </c>
      <c r="X262" s="268">
        <v>0.88073394495412849</v>
      </c>
      <c r="Y262" s="267">
        <v>187</v>
      </c>
      <c r="Z262" s="272">
        <v>0.85779816513761464</v>
      </c>
    </row>
    <row r="263" spans="2:26" ht="15.75" customHeight="1" thickBot="1">
      <c r="B263" s="290" t="s">
        <v>171</v>
      </c>
      <c r="C263" s="288">
        <v>12935</v>
      </c>
      <c r="D263" s="286">
        <v>10777</v>
      </c>
      <c r="E263" s="287">
        <v>0.83316582914572868</v>
      </c>
      <c r="F263" s="286">
        <v>10812</v>
      </c>
      <c r="G263" s="287">
        <v>0.8358716660224198</v>
      </c>
      <c r="H263" s="286">
        <v>9777</v>
      </c>
      <c r="I263" s="287">
        <v>0.75585620409741017</v>
      </c>
      <c r="J263" s="286">
        <v>10743</v>
      </c>
      <c r="K263" s="287">
        <v>0.83053730189408581</v>
      </c>
      <c r="L263" s="286">
        <v>10820</v>
      </c>
      <c r="M263" s="287">
        <v>0.83649014302280633</v>
      </c>
      <c r="N263" s="286">
        <v>10302</v>
      </c>
      <c r="O263" s="287">
        <v>0.79644375724777738</v>
      </c>
      <c r="P263" s="288">
        <v>17643</v>
      </c>
      <c r="Q263" s="287">
        <v>0.9238865760741497</v>
      </c>
      <c r="R263" s="286">
        <v>12629</v>
      </c>
      <c r="S263" s="286">
        <v>11678</v>
      </c>
      <c r="T263" s="287">
        <v>0.92469712566315621</v>
      </c>
      <c r="U263" s="286">
        <v>11742</v>
      </c>
      <c r="V263" s="287">
        <v>0.92976482698550955</v>
      </c>
      <c r="W263" s="286">
        <v>11758</v>
      </c>
      <c r="X263" s="287">
        <v>0.93103175231609792</v>
      </c>
      <c r="Y263" s="286">
        <v>10327</v>
      </c>
      <c r="Z263" s="289">
        <v>0.81772111806160419</v>
      </c>
    </row>
    <row r="264" spans="2:26">
      <c r="B264" s="747" t="s">
        <v>461</v>
      </c>
      <c r="C264" s="747"/>
      <c r="D264" s="747"/>
      <c r="E264" s="747"/>
      <c r="F264" s="747"/>
      <c r="G264" s="747"/>
      <c r="H264" s="747"/>
      <c r="I264" s="747"/>
      <c r="J264" s="747"/>
      <c r="K264" s="747"/>
      <c r="L264" s="264"/>
      <c r="M264" s="264"/>
      <c r="N264" s="263"/>
      <c r="O264" s="265"/>
      <c r="P264" s="265"/>
      <c r="Q264" s="265"/>
      <c r="R264" s="265"/>
      <c r="S264" s="263"/>
      <c r="T264" s="265"/>
      <c r="U264" s="263"/>
      <c r="V264" s="265"/>
      <c r="W264" s="263"/>
      <c r="X264" s="265"/>
    </row>
    <row r="265" spans="2:26">
      <c r="B265" s="747" t="s">
        <v>462</v>
      </c>
      <c r="C265" s="747"/>
      <c r="D265" s="747"/>
      <c r="E265" s="747"/>
      <c r="F265" s="747"/>
      <c r="G265" s="747"/>
      <c r="H265" s="747"/>
      <c r="I265" s="747"/>
      <c r="J265" s="747"/>
      <c r="K265" s="747"/>
      <c r="L265" s="747"/>
      <c r="M265" s="747"/>
      <c r="N265" s="747"/>
      <c r="O265" s="747"/>
      <c r="P265" s="747"/>
      <c r="Q265" s="747"/>
      <c r="R265" s="747"/>
      <c r="S265" s="747"/>
      <c r="T265" s="747"/>
      <c r="U265" s="747"/>
      <c r="V265" s="747"/>
      <c r="W265" s="747"/>
      <c r="X265" s="747"/>
    </row>
    <row r="266" spans="2:26">
      <c r="B266" s="266" t="s">
        <v>463</v>
      </c>
    </row>
    <row r="267" spans="2:26">
      <c r="B267" s="104" t="s">
        <v>458</v>
      </c>
    </row>
    <row r="268" spans="2:26">
      <c r="B268" s="104" t="s">
        <v>459</v>
      </c>
    </row>
    <row r="269" spans="2:26">
      <c r="B269" s="104" t="s">
        <v>460</v>
      </c>
    </row>
    <row r="273" spans="2:118" ht="18">
      <c r="B273" s="323" t="s">
        <v>472</v>
      </c>
    </row>
    <row r="276" spans="2:118" ht="27.75" customHeight="1" thickBot="1">
      <c r="B276" s="749" t="s">
        <v>554</v>
      </c>
      <c r="C276" s="749"/>
      <c r="D276" s="749"/>
      <c r="E276" s="749"/>
      <c r="F276" s="749"/>
      <c r="G276" s="749"/>
      <c r="H276" s="749"/>
      <c r="I276" s="749"/>
      <c r="J276" s="749"/>
      <c r="K276" s="749"/>
      <c r="L276" s="749"/>
      <c r="M276" s="749"/>
      <c r="N276" s="749"/>
      <c r="O276" s="749"/>
      <c r="P276" s="749"/>
      <c r="CA276" s="497"/>
      <c r="CB276" s="497"/>
      <c r="CC276" s="497"/>
      <c r="CD276" s="497"/>
      <c r="CE276" s="497"/>
      <c r="CF276" s="497"/>
      <c r="CG276" s="497"/>
      <c r="CH276" s="497"/>
      <c r="CI276" s="497"/>
      <c r="CJ276" s="497"/>
      <c r="CK276" s="497"/>
      <c r="CL276" s="497"/>
      <c r="CM276" s="497"/>
      <c r="CN276" s="497"/>
      <c r="CO276" s="497"/>
      <c r="CP276" s="497"/>
      <c r="CQ276" s="497"/>
      <c r="CR276" s="497"/>
      <c r="CS276" s="497"/>
      <c r="CT276" s="497"/>
      <c r="CU276" s="497"/>
      <c r="CV276" s="497"/>
      <c r="CW276" s="497"/>
      <c r="CX276" s="497"/>
      <c r="CY276" s="497"/>
      <c r="CZ276" s="497"/>
      <c r="DA276" s="497"/>
      <c r="DB276" s="497"/>
      <c r="DC276" s="497"/>
      <c r="DD276" s="497"/>
      <c r="DE276" s="497"/>
      <c r="DF276" s="497"/>
      <c r="DG276" s="497"/>
      <c r="DH276" s="497"/>
      <c r="DI276" s="497"/>
      <c r="DJ276" s="497"/>
      <c r="DK276" s="497"/>
      <c r="DL276" s="497"/>
      <c r="DM276" s="497"/>
      <c r="DN276" s="497"/>
    </row>
    <row r="277" spans="2:118" ht="16.5" customHeight="1" thickBot="1">
      <c r="B277" s="750" t="s">
        <v>877</v>
      </c>
      <c r="C277" s="753" t="s">
        <v>473</v>
      </c>
      <c r="D277" s="754"/>
      <c r="E277" s="754"/>
      <c r="F277" s="754"/>
      <c r="G277" s="754"/>
      <c r="H277" s="754"/>
      <c r="I277" s="754"/>
      <c r="J277" s="754"/>
      <c r="K277" s="754"/>
      <c r="L277" s="754"/>
      <c r="M277" s="754"/>
      <c r="N277" s="754"/>
      <c r="O277" s="754"/>
      <c r="P277" s="754"/>
      <c r="Q277" s="754"/>
      <c r="R277" s="754"/>
      <c r="S277" s="754"/>
      <c r="T277" s="754"/>
      <c r="U277" s="754"/>
      <c r="V277" s="754"/>
      <c r="W277" s="754"/>
      <c r="X277" s="754"/>
      <c r="Y277" s="754"/>
      <c r="Z277" s="754"/>
      <c r="AA277" s="754"/>
      <c r="AB277" s="754"/>
      <c r="AC277" s="754"/>
      <c r="AD277" s="755"/>
      <c r="AE277" s="753" t="s">
        <v>474</v>
      </c>
      <c r="AF277" s="754"/>
      <c r="AG277" s="754"/>
      <c r="AH277" s="754"/>
      <c r="AI277" s="754"/>
      <c r="AJ277" s="754"/>
      <c r="AK277" s="792" t="s">
        <v>475</v>
      </c>
      <c r="AL277" s="793"/>
      <c r="AM277" s="617" t="s">
        <v>476</v>
      </c>
      <c r="AN277" s="618"/>
      <c r="AO277" s="618"/>
      <c r="AP277" s="618"/>
      <c r="AQ277" s="618"/>
      <c r="AR277" s="618"/>
      <c r="AS277" s="618"/>
      <c r="AT277" s="618"/>
      <c r="AU277" s="618"/>
      <c r="AV277" s="618"/>
      <c r="AW277" s="618"/>
      <c r="AX277" s="618"/>
      <c r="AY277" s="618"/>
      <c r="AZ277" s="618"/>
      <c r="BA277" s="618"/>
      <c r="BB277" s="618"/>
      <c r="BC277" s="618"/>
      <c r="BD277" s="618"/>
      <c r="BE277" s="794" t="s">
        <v>679</v>
      </c>
      <c r="BF277" s="618"/>
      <c r="BG277" s="618"/>
      <c r="BH277" s="618"/>
      <c r="BI277" s="618"/>
      <c r="BJ277" s="618"/>
      <c r="BK277" s="618"/>
      <c r="BL277" s="618"/>
      <c r="BM277" s="618"/>
      <c r="BN277" s="618"/>
      <c r="BO277" s="618"/>
      <c r="BP277" s="618"/>
      <c r="BQ277" s="618"/>
      <c r="BR277" s="618"/>
      <c r="BS277" s="618"/>
      <c r="BT277" s="618"/>
      <c r="BU277" s="618"/>
      <c r="BV277" s="618"/>
      <c r="BW277" s="618"/>
      <c r="BX277" s="618"/>
      <c r="BY277" s="618"/>
      <c r="BZ277" s="618"/>
      <c r="CA277" s="619" t="s">
        <v>680</v>
      </c>
      <c r="CB277" s="620"/>
      <c r="CC277" s="620"/>
      <c r="CD277" s="620"/>
      <c r="CE277" s="620"/>
      <c r="CF277" s="620"/>
      <c r="CG277" s="620"/>
      <c r="CH277" s="620"/>
      <c r="CI277" s="620"/>
      <c r="CJ277" s="620"/>
      <c r="CK277" s="620"/>
      <c r="CL277" s="620"/>
      <c r="CM277" s="620"/>
      <c r="CN277" s="620"/>
      <c r="CO277" s="620"/>
      <c r="CP277" s="620"/>
      <c r="CQ277" s="620"/>
      <c r="CR277" s="620"/>
      <c r="CS277" s="620"/>
      <c r="CT277" s="620"/>
      <c r="CU277" s="619" t="s">
        <v>682</v>
      </c>
      <c r="CV277" s="620"/>
      <c r="CW277" s="620"/>
      <c r="CX277" s="620"/>
      <c r="CY277" s="620"/>
      <c r="CZ277" s="620"/>
      <c r="DA277" s="619" t="s">
        <v>683</v>
      </c>
      <c r="DB277" s="620"/>
      <c r="DC277" s="620"/>
      <c r="DD277" s="620"/>
      <c r="DE277" s="620"/>
      <c r="DF277" s="620"/>
      <c r="DG277" s="620"/>
      <c r="DH277" s="620"/>
      <c r="DI277" s="620"/>
      <c r="DJ277" s="620"/>
      <c r="DK277" s="620"/>
      <c r="DL277" s="620"/>
      <c r="DM277" s="620"/>
      <c r="DN277" s="621"/>
    </row>
    <row r="278" spans="2:118">
      <c r="B278" s="751"/>
      <c r="C278" s="613" t="s">
        <v>477</v>
      </c>
      <c r="D278" s="614"/>
      <c r="E278" s="613" t="s">
        <v>478</v>
      </c>
      <c r="F278" s="614"/>
      <c r="G278" s="613" t="s">
        <v>479</v>
      </c>
      <c r="H278" s="614"/>
      <c r="I278" s="613" t="s">
        <v>480</v>
      </c>
      <c r="J278" s="614"/>
      <c r="K278" s="613" t="s">
        <v>481</v>
      </c>
      <c r="L278" s="614"/>
      <c r="M278" s="613" t="s">
        <v>482</v>
      </c>
      <c r="N278" s="614"/>
      <c r="O278" s="613" t="s">
        <v>483</v>
      </c>
      <c r="P278" s="614"/>
      <c r="Q278" s="613" t="s">
        <v>451</v>
      </c>
      <c r="R278" s="614"/>
      <c r="S278" s="613" t="s">
        <v>484</v>
      </c>
      <c r="T278" s="614"/>
      <c r="U278" s="613" t="s">
        <v>485</v>
      </c>
      <c r="V278" s="614"/>
      <c r="W278" s="613" t="s">
        <v>486</v>
      </c>
      <c r="X278" s="614"/>
      <c r="Y278" s="613" t="s">
        <v>487</v>
      </c>
      <c r="Z278" s="614"/>
      <c r="AA278" s="763" t="s">
        <v>488</v>
      </c>
      <c r="AB278" s="764"/>
      <c r="AC278" s="764"/>
      <c r="AD278" s="765"/>
      <c r="AE278" s="613" t="s">
        <v>489</v>
      </c>
      <c r="AF278" s="614"/>
      <c r="AG278" s="613" t="s">
        <v>490</v>
      </c>
      <c r="AH278" s="614"/>
      <c r="AI278" s="613" t="s">
        <v>491</v>
      </c>
      <c r="AJ278" s="614"/>
      <c r="AK278" s="613" t="s">
        <v>492</v>
      </c>
      <c r="AL278" s="614"/>
      <c r="AM278" s="613" t="s">
        <v>493</v>
      </c>
      <c r="AN278" s="614"/>
      <c r="AO278" s="613" t="s">
        <v>494</v>
      </c>
      <c r="AP278" s="639"/>
      <c r="AQ278" s="613" t="s">
        <v>495</v>
      </c>
      <c r="AR278" s="614"/>
      <c r="AS278" s="660" t="s">
        <v>496</v>
      </c>
      <c r="AT278" s="660"/>
      <c r="AU278" s="613" t="s">
        <v>497</v>
      </c>
      <c r="AV278" s="614"/>
      <c r="AW278" s="613" t="s">
        <v>498</v>
      </c>
      <c r="AX278" s="614"/>
      <c r="AY278" s="613" t="s">
        <v>499</v>
      </c>
      <c r="AZ278" s="614"/>
      <c r="BA278" s="613" t="s">
        <v>500</v>
      </c>
      <c r="BB278" s="614"/>
      <c r="BC278" s="613" t="s">
        <v>501</v>
      </c>
      <c r="BD278" s="614"/>
      <c r="BE278" s="645" t="s">
        <v>502</v>
      </c>
      <c r="BF278" s="797"/>
      <c r="BG278" s="797"/>
      <c r="BH278" s="797"/>
      <c r="BI278" s="797"/>
      <c r="BJ278" s="646"/>
      <c r="BK278" s="643" t="s">
        <v>503</v>
      </c>
      <c r="BL278" s="643"/>
      <c r="BM278" s="643"/>
      <c r="BN278" s="643"/>
      <c r="BO278" s="643"/>
      <c r="BP278" s="643"/>
      <c r="BQ278" s="643"/>
      <c r="BR278" s="643"/>
      <c r="BS278" s="653" t="s">
        <v>504</v>
      </c>
      <c r="BT278" s="654"/>
      <c r="BU278" s="654"/>
      <c r="BV278" s="654"/>
      <c r="BW278" s="654"/>
      <c r="BX278" s="655"/>
      <c r="BY278" s="643" t="s">
        <v>505</v>
      </c>
      <c r="BZ278" s="643"/>
      <c r="CA278" s="613" t="s">
        <v>453</v>
      </c>
      <c r="CB278" s="614"/>
      <c r="CC278" s="660" t="s">
        <v>506</v>
      </c>
      <c r="CD278" s="660"/>
      <c r="CE278" s="660" t="s">
        <v>507</v>
      </c>
      <c r="CF278" s="660"/>
      <c r="CG278" s="660" t="s">
        <v>508</v>
      </c>
      <c r="CH278" s="660"/>
      <c r="CI278" s="613" t="s">
        <v>509</v>
      </c>
      <c r="CJ278" s="614"/>
      <c r="CK278" s="660" t="s">
        <v>510</v>
      </c>
      <c r="CL278" s="660"/>
      <c r="CM278" s="613" t="s">
        <v>511</v>
      </c>
      <c r="CN278" s="614"/>
      <c r="CO278" s="645" t="s">
        <v>512</v>
      </c>
      <c r="CP278" s="646"/>
      <c r="CQ278" s="645" t="s">
        <v>513</v>
      </c>
      <c r="CR278" s="646"/>
      <c r="CS278" s="645" t="s">
        <v>514</v>
      </c>
      <c r="CT278" s="646"/>
      <c r="CU278" s="613" t="s">
        <v>515</v>
      </c>
      <c r="CV278" s="614"/>
      <c r="CW278" s="613" t="s">
        <v>516</v>
      </c>
      <c r="CX278" s="614"/>
      <c r="CY278" s="613" t="s">
        <v>517</v>
      </c>
      <c r="CZ278" s="614"/>
      <c r="DA278" s="647" t="s">
        <v>518</v>
      </c>
      <c r="DB278" s="648"/>
      <c r="DC278" s="631" t="s">
        <v>519</v>
      </c>
      <c r="DD278" s="652"/>
      <c r="DE278" s="631" t="s">
        <v>520</v>
      </c>
      <c r="DF278" s="652"/>
      <c r="DG278" s="631" t="s">
        <v>521</v>
      </c>
      <c r="DH278" s="652"/>
      <c r="DI278" s="631" t="s">
        <v>522</v>
      </c>
      <c r="DJ278" s="652"/>
      <c r="DK278" s="631" t="s">
        <v>523</v>
      </c>
      <c r="DL278" s="652"/>
      <c r="DM278" s="631" t="s">
        <v>524</v>
      </c>
      <c r="DN278" s="632"/>
    </row>
    <row r="279" spans="2:118">
      <c r="B279" s="751"/>
      <c r="C279" s="613"/>
      <c r="D279" s="614"/>
      <c r="E279" s="613"/>
      <c r="F279" s="614"/>
      <c r="G279" s="613"/>
      <c r="H279" s="614"/>
      <c r="I279" s="613"/>
      <c r="J279" s="614"/>
      <c r="K279" s="613"/>
      <c r="L279" s="614"/>
      <c r="M279" s="613"/>
      <c r="N279" s="614"/>
      <c r="O279" s="613"/>
      <c r="P279" s="614"/>
      <c r="Q279" s="613"/>
      <c r="R279" s="614"/>
      <c r="S279" s="613"/>
      <c r="T279" s="614"/>
      <c r="U279" s="613"/>
      <c r="V279" s="614"/>
      <c r="W279" s="613"/>
      <c r="X279" s="614"/>
      <c r="Y279" s="613"/>
      <c r="Z279" s="614"/>
      <c r="AA279" s="766"/>
      <c r="AB279" s="767"/>
      <c r="AC279" s="767"/>
      <c r="AD279" s="768"/>
      <c r="AE279" s="613"/>
      <c r="AF279" s="614"/>
      <c r="AG279" s="613"/>
      <c r="AH279" s="614"/>
      <c r="AI279" s="613"/>
      <c r="AJ279" s="614"/>
      <c r="AK279" s="613"/>
      <c r="AL279" s="614"/>
      <c r="AM279" s="613"/>
      <c r="AN279" s="614"/>
      <c r="AO279" s="613"/>
      <c r="AP279" s="639"/>
      <c r="AQ279" s="613"/>
      <c r="AR279" s="614"/>
      <c r="AS279" s="661"/>
      <c r="AT279" s="661"/>
      <c r="AU279" s="613"/>
      <c r="AV279" s="614"/>
      <c r="AW279" s="613"/>
      <c r="AX279" s="614"/>
      <c r="AY279" s="613"/>
      <c r="AZ279" s="614"/>
      <c r="BA279" s="613"/>
      <c r="BB279" s="614"/>
      <c r="BC279" s="613"/>
      <c r="BD279" s="614"/>
      <c r="BE279" s="640"/>
      <c r="BF279" s="641"/>
      <c r="BG279" s="641"/>
      <c r="BH279" s="641"/>
      <c r="BI279" s="641"/>
      <c r="BJ279" s="642"/>
      <c r="BK279" s="644"/>
      <c r="BL279" s="644"/>
      <c r="BM279" s="644"/>
      <c r="BN279" s="644"/>
      <c r="BO279" s="644"/>
      <c r="BP279" s="644"/>
      <c r="BQ279" s="644"/>
      <c r="BR279" s="644"/>
      <c r="BS279" s="656"/>
      <c r="BT279" s="657"/>
      <c r="BU279" s="657"/>
      <c r="BV279" s="657"/>
      <c r="BW279" s="657"/>
      <c r="BX279" s="658"/>
      <c r="BY279" s="644"/>
      <c r="BZ279" s="644"/>
      <c r="CA279" s="613"/>
      <c r="CB279" s="614"/>
      <c r="CC279" s="661"/>
      <c r="CD279" s="661"/>
      <c r="CE279" s="661"/>
      <c r="CF279" s="661"/>
      <c r="CG279" s="661"/>
      <c r="CH279" s="661"/>
      <c r="CI279" s="613"/>
      <c r="CJ279" s="614"/>
      <c r="CK279" s="661"/>
      <c r="CL279" s="661"/>
      <c r="CM279" s="613"/>
      <c r="CN279" s="614"/>
      <c r="CO279" s="613"/>
      <c r="CP279" s="614"/>
      <c r="CQ279" s="613"/>
      <c r="CR279" s="614"/>
      <c r="CS279" s="613"/>
      <c r="CT279" s="614"/>
      <c r="CU279" s="613"/>
      <c r="CV279" s="614"/>
      <c r="CW279" s="613"/>
      <c r="CX279" s="614"/>
      <c r="CY279" s="613"/>
      <c r="CZ279" s="614"/>
      <c r="DA279" s="649"/>
      <c r="DB279" s="648"/>
      <c r="DC279" s="633"/>
      <c r="DD279" s="633"/>
      <c r="DE279" s="633"/>
      <c r="DF279" s="633"/>
      <c r="DG279" s="633"/>
      <c r="DH279" s="633"/>
      <c r="DI279" s="633"/>
      <c r="DJ279" s="633"/>
      <c r="DK279" s="633"/>
      <c r="DL279" s="633"/>
      <c r="DM279" s="633"/>
      <c r="DN279" s="634"/>
    </row>
    <row r="280" spans="2:118" ht="13.5" thickBot="1">
      <c r="B280" s="751"/>
      <c r="C280" s="615"/>
      <c r="D280" s="616"/>
      <c r="E280" s="615"/>
      <c r="F280" s="616"/>
      <c r="G280" s="615"/>
      <c r="H280" s="616"/>
      <c r="I280" s="615"/>
      <c r="J280" s="616"/>
      <c r="K280" s="615"/>
      <c r="L280" s="616"/>
      <c r="M280" s="615"/>
      <c r="N280" s="616"/>
      <c r="O280" s="615"/>
      <c r="P280" s="616"/>
      <c r="Q280" s="615"/>
      <c r="R280" s="616"/>
      <c r="S280" s="615"/>
      <c r="T280" s="616"/>
      <c r="U280" s="615"/>
      <c r="V280" s="616"/>
      <c r="W280" s="615"/>
      <c r="X280" s="616"/>
      <c r="Y280" s="615"/>
      <c r="Z280" s="616"/>
      <c r="AA280" s="635" t="s">
        <v>525</v>
      </c>
      <c r="AB280" s="636"/>
      <c r="AC280" s="635" t="s">
        <v>526</v>
      </c>
      <c r="AD280" s="636"/>
      <c r="AE280" s="615"/>
      <c r="AF280" s="616"/>
      <c r="AG280" s="615"/>
      <c r="AH280" s="616"/>
      <c r="AI280" s="615"/>
      <c r="AJ280" s="616"/>
      <c r="AK280" s="615"/>
      <c r="AL280" s="616"/>
      <c r="AM280" s="615"/>
      <c r="AN280" s="616"/>
      <c r="AO280" s="615"/>
      <c r="AP280" s="619"/>
      <c r="AQ280" s="615"/>
      <c r="AR280" s="616"/>
      <c r="AS280" s="662"/>
      <c r="AT280" s="662"/>
      <c r="AU280" s="615"/>
      <c r="AV280" s="616"/>
      <c r="AW280" s="615"/>
      <c r="AX280" s="616"/>
      <c r="AY280" s="615"/>
      <c r="AZ280" s="616"/>
      <c r="BA280" s="615"/>
      <c r="BB280" s="616"/>
      <c r="BC280" s="615"/>
      <c r="BD280" s="616"/>
      <c r="BE280" s="615" t="s">
        <v>502</v>
      </c>
      <c r="BF280" s="616"/>
      <c r="BG280" s="615" t="s">
        <v>527</v>
      </c>
      <c r="BH280" s="616"/>
      <c r="BI280" s="635" t="s">
        <v>528</v>
      </c>
      <c r="BJ280" s="636"/>
      <c r="BK280" s="635" t="s">
        <v>529</v>
      </c>
      <c r="BL280" s="636"/>
      <c r="BM280" s="635" t="s">
        <v>530</v>
      </c>
      <c r="BN280" s="636"/>
      <c r="BO280" s="635" t="s">
        <v>531</v>
      </c>
      <c r="BP280" s="636"/>
      <c r="BQ280" s="635" t="s">
        <v>532</v>
      </c>
      <c r="BR280" s="636"/>
      <c r="BS280" s="635" t="s">
        <v>533</v>
      </c>
      <c r="BT280" s="636"/>
      <c r="BU280" s="637" t="s">
        <v>534</v>
      </c>
      <c r="BV280" s="638"/>
      <c r="BW280" s="637" t="s">
        <v>535</v>
      </c>
      <c r="BX280" s="638"/>
      <c r="BY280" s="659"/>
      <c r="BZ280" s="659"/>
      <c r="CA280" s="615"/>
      <c r="CB280" s="616"/>
      <c r="CC280" s="662"/>
      <c r="CD280" s="662"/>
      <c r="CE280" s="662"/>
      <c r="CF280" s="662"/>
      <c r="CG280" s="662"/>
      <c r="CH280" s="662"/>
      <c r="CI280" s="615"/>
      <c r="CJ280" s="616"/>
      <c r="CK280" s="662"/>
      <c r="CL280" s="662"/>
      <c r="CM280" s="615"/>
      <c r="CN280" s="616"/>
      <c r="CO280" s="615"/>
      <c r="CP280" s="616"/>
      <c r="CQ280" s="615"/>
      <c r="CR280" s="616"/>
      <c r="CS280" s="615"/>
      <c r="CT280" s="616"/>
      <c r="CU280" s="615"/>
      <c r="CV280" s="616"/>
      <c r="CW280" s="615"/>
      <c r="CX280" s="616"/>
      <c r="CY280" s="615"/>
      <c r="CZ280" s="616"/>
      <c r="DA280" s="650"/>
      <c r="DB280" s="651"/>
      <c r="DC280" s="633"/>
      <c r="DD280" s="633"/>
      <c r="DE280" s="633"/>
      <c r="DF280" s="633"/>
      <c r="DG280" s="633"/>
      <c r="DH280" s="633"/>
      <c r="DI280" s="633"/>
      <c r="DJ280" s="633"/>
      <c r="DK280" s="633"/>
      <c r="DL280" s="633"/>
      <c r="DM280" s="633"/>
      <c r="DN280" s="634"/>
    </row>
    <row r="281" spans="2:118" ht="36.75" thickBot="1">
      <c r="B281" s="752"/>
      <c r="C281" s="325" t="s">
        <v>536</v>
      </c>
      <c r="D281" s="325" t="s">
        <v>537</v>
      </c>
      <c r="E281" s="325" t="s">
        <v>536</v>
      </c>
      <c r="F281" s="325" t="s">
        <v>538</v>
      </c>
      <c r="G281" s="325" t="s">
        <v>536</v>
      </c>
      <c r="H281" s="325" t="s">
        <v>538</v>
      </c>
      <c r="I281" s="325" t="s">
        <v>536</v>
      </c>
      <c r="J281" s="325" t="s">
        <v>538</v>
      </c>
      <c r="K281" s="325" t="s">
        <v>536</v>
      </c>
      <c r="L281" s="325" t="s">
        <v>538</v>
      </c>
      <c r="M281" s="325" t="s">
        <v>536</v>
      </c>
      <c r="N281" s="325" t="s">
        <v>538</v>
      </c>
      <c r="O281" s="325" t="s">
        <v>536</v>
      </c>
      <c r="P281" s="325" t="s">
        <v>538</v>
      </c>
      <c r="Q281" s="325" t="s">
        <v>536</v>
      </c>
      <c r="R281" s="325" t="s">
        <v>538</v>
      </c>
      <c r="S281" s="325" t="s">
        <v>536</v>
      </c>
      <c r="T281" s="325" t="s">
        <v>538</v>
      </c>
      <c r="U281" s="325" t="s">
        <v>536</v>
      </c>
      <c r="V281" s="325" t="s">
        <v>538</v>
      </c>
      <c r="W281" s="325" t="s">
        <v>536</v>
      </c>
      <c r="X281" s="325" t="s">
        <v>538</v>
      </c>
      <c r="Y281" s="325" t="s">
        <v>536</v>
      </c>
      <c r="Z281" s="325" t="s">
        <v>538</v>
      </c>
      <c r="AA281" s="325" t="s">
        <v>536</v>
      </c>
      <c r="AB281" s="325" t="s">
        <v>538</v>
      </c>
      <c r="AC281" s="325" t="s">
        <v>536</v>
      </c>
      <c r="AD281" s="325" t="s">
        <v>538</v>
      </c>
      <c r="AE281" s="325" t="s">
        <v>536</v>
      </c>
      <c r="AF281" s="325" t="s">
        <v>538</v>
      </c>
      <c r="AG281" s="325" t="s">
        <v>536</v>
      </c>
      <c r="AH281" s="325" t="s">
        <v>537</v>
      </c>
      <c r="AI281" s="325" t="s">
        <v>536</v>
      </c>
      <c r="AJ281" s="325" t="s">
        <v>539</v>
      </c>
      <c r="AK281" s="325" t="s">
        <v>536</v>
      </c>
      <c r="AL281" s="325" t="s">
        <v>537</v>
      </c>
      <c r="AM281" s="325" t="s">
        <v>536</v>
      </c>
      <c r="AN281" s="325" t="s">
        <v>538</v>
      </c>
      <c r="AO281" s="325" t="s">
        <v>536</v>
      </c>
      <c r="AP281" s="325" t="s">
        <v>540</v>
      </c>
      <c r="AQ281" s="325" t="s">
        <v>536</v>
      </c>
      <c r="AR281" s="325" t="s">
        <v>538</v>
      </c>
      <c r="AS281" s="325" t="s">
        <v>536</v>
      </c>
      <c r="AT281" s="325" t="s">
        <v>538</v>
      </c>
      <c r="AU281" s="325" t="s">
        <v>536</v>
      </c>
      <c r="AV281" s="325" t="s">
        <v>538</v>
      </c>
      <c r="AW281" s="325" t="s">
        <v>536</v>
      </c>
      <c r="AX281" s="325" t="s">
        <v>538</v>
      </c>
      <c r="AY281" s="325" t="s">
        <v>536</v>
      </c>
      <c r="AZ281" s="325" t="s">
        <v>538</v>
      </c>
      <c r="BA281" s="325" t="s">
        <v>536</v>
      </c>
      <c r="BB281" s="325" t="s">
        <v>538</v>
      </c>
      <c r="BC281" s="325" t="s">
        <v>536</v>
      </c>
      <c r="BD281" s="325" t="s">
        <v>538</v>
      </c>
      <c r="BE281" s="325" t="s">
        <v>536</v>
      </c>
      <c r="BF281" s="325" t="s">
        <v>538</v>
      </c>
      <c r="BG281" s="325" t="s">
        <v>536</v>
      </c>
      <c r="BH281" s="325" t="s">
        <v>538</v>
      </c>
      <c r="BI281" s="325" t="s">
        <v>536</v>
      </c>
      <c r="BJ281" s="325" t="s">
        <v>538</v>
      </c>
      <c r="BK281" s="325" t="s">
        <v>536</v>
      </c>
      <c r="BL281" s="325" t="s">
        <v>538</v>
      </c>
      <c r="BM281" s="325" t="s">
        <v>536</v>
      </c>
      <c r="BN281" s="325" t="s">
        <v>538</v>
      </c>
      <c r="BO281" s="325" t="s">
        <v>536</v>
      </c>
      <c r="BP281" s="325" t="s">
        <v>538</v>
      </c>
      <c r="BQ281" s="325" t="s">
        <v>536</v>
      </c>
      <c r="BR281" s="325" t="s">
        <v>538</v>
      </c>
      <c r="BS281" s="325" t="s">
        <v>536</v>
      </c>
      <c r="BT281" s="325" t="s">
        <v>538</v>
      </c>
      <c r="BU281" s="325" t="s">
        <v>536</v>
      </c>
      <c r="BV281" s="325" t="s">
        <v>538</v>
      </c>
      <c r="BW281" s="325" t="s">
        <v>536</v>
      </c>
      <c r="BX281" s="325" t="s">
        <v>538</v>
      </c>
      <c r="BY281" s="325" t="s">
        <v>536</v>
      </c>
      <c r="BZ281" s="325" t="s">
        <v>538</v>
      </c>
      <c r="CA281" s="325" t="s">
        <v>536</v>
      </c>
      <c r="CB281" s="325" t="s">
        <v>538</v>
      </c>
      <c r="CC281" s="325" t="s">
        <v>536</v>
      </c>
      <c r="CD281" s="325" t="s">
        <v>538</v>
      </c>
      <c r="CE281" s="325" t="s">
        <v>536</v>
      </c>
      <c r="CF281" s="325" t="s">
        <v>538</v>
      </c>
      <c r="CG281" s="325" t="s">
        <v>536</v>
      </c>
      <c r="CH281" s="325" t="s">
        <v>538</v>
      </c>
      <c r="CI281" s="325" t="s">
        <v>536</v>
      </c>
      <c r="CJ281" s="325" t="s">
        <v>538</v>
      </c>
      <c r="CK281" s="325" t="s">
        <v>536</v>
      </c>
      <c r="CL281" s="325" t="s">
        <v>538</v>
      </c>
      <c r="CM281" s="325" t="s">
        <v>536</v>
      </c>
      <c r="CN281" s="325" t="s">
        <v>538</v>
      </c>
      <c r="CO281" s="325" t="s">
        <v>536</v>
      </c>
      <c r="CP281" s="325" t="s">
        <v>538</v>
      </c>
      <c r="CQ281" s="325" t="s">
        <v>536</v>
      </c>
      <c r="CR281" s="325" t="s">
        <v>537</v>
      </c>
      <c r="CS281" s="325" t="s">
        <v>536</v>
      </c>
      <c r="CT281" s="325" t="s">
        <v>537</v>
      </c>
      <c r="CU281" s="325" t="s">
        <v>536</v>
      </c>
      <c r="CV281" s="325" t="s">
        <v>538</v>
      </c>
      <c r="CW281" s="325" t="s">
        <v>536</v>
      </c>
      <c r="CX281" s="325" t="s">
        <v>538</v>
      </c>
      <c r="CY281" s="325" t="s">
        <v>536</v>
      </c>
      <c r="CZ281" s="325" t="s">
        <v>538</v>
      </c>
      <c r="DA281" s="325" t="s">
        <v>536</v>
      </c>
      <c r="DB281" s="325" t="s">
        <v>538</v>
      </c>
      <c r="DC281" s="325" t="s">
        <v>536</v>
      </c>
      <c r="DD281" s="325" t="s">
        <v>538</v>
      </c>
      <c r="DE281" s="326" t="s">
        <v>536</v>
      </c>
      <c r="DF281" s="327" t="s">
        <v>538</v>
      </c>
      <c r="DG281" s="325" t="s">
        <v>536</v>
      </c>
      <c r="DH281" s="327" t="s">
        <v>538</v>
      </c>
      <c r="DI281" s="328" t="s">
        <v>536</v>
      </c>
      <c r="DJ281" s="329" t="s">
        <v>538</v>
      </c>
      <c r="DK281" s="330" t="s">
        <v>536</v>
      </c>
      <c r="DL281" s="330" t="s">
        <v>538</v>
      </c>
      <c r="DM281" s="330" t="s">
        <v>536</v>
      </c>
      <c r="DN281" s="331" t="s">
        <v>538</v>
      </c>
    </row>
    <row r="282" spans="2:118" ht="15" customHeight="1" thickBot="1">
      <c r="B282" s="332" t="s">
        <v>152</v>
      </c>
      <c r="C282" s="333">
        <v>0</v>
      </c>
      <c r="D282" s="334">
        <v>0</v>
      </c>
      <c r="E282" s="333">
        <v>2289</v>
      </c>
      <c r="F282" s="334">
        <v>36.333391005382545</v>
      </c>
      <c r="G282" s="335">
        <v>0</v>
      </c>
      <c r="H282" s="336">
        <v>0</v>
      </c>
      <c r="I282" s="333">
        <v>691</v>
      </c>
      <c r="J282" s="334">
        <v>10.968271378208536</v>
      </c>
      <c r="K282" s="333">
        <v>351</v>
      </c>
      <c r="L282" s="334">
        <v>5.5714374149800232</v>
      </c>
      <c r="M282" s="335">
        <v>0</v>
      </c>
      <c r="N282" s="336">
        <v>0</v>
      </c>
      <c r="O282" s="333">
        <v>0</v>
      </c>
      <c r="P282" s="334">
        <v>0</v>
      </c>
      <c r="Q282" s="333">
        <v>0</v>
      </c>
      <c r="R282" s="334">
        <v>0</v>
      </c>
      <c r="S282" s="333">
        <v>0</v>
      </c>
      <c r="T282" s="334">
        <v>0</v>
      </c>
      <c r="U282" s="333">
        <v>20</v>
      </c>
      <c r="V282" s="334">
        <v>0.31746082136638315</v>
      </c>
      <c r="W282" s="333">
        <v>5</v>
      </c>
      <c r="X282" s="334">
        <v>7.9365205341595788E-2</v>
      </c>
      <c r="Y282" s="333">
        <v>26</v>
      </c>
      <c r="Z282" s="334">
        <v>0.41269906777629806</v>
      </c>
      <c r="AA282" s="333">
        <v>1995</v>
      </c>
      <c r="AB282" s="334">
        <v>31.666716931296715</v>
      </c>
      <c r="AC282" s="333">
        <v>567</v>
      </c>
      <c r="AD282" s="334">
        <v>9.0000142857369614</v>
      </c>
      <c r="AE282" s="333">
        <v>1163</v>
      </c>
      <c r="AF282" s="334">
        <v>18.460346762455178</v>
      </c>
      <c r="AG282" s="333">
        <v>134</v>
      </c>
      <c r="AH282" s="334">
        <v>1.8075377019990826</v>
      </c>
      <c r="AI282" s="333">
        <v>513</v>
      </c>
      <c r="AJ282" s="334">
        <v>6.3932403634052415</v>
      </c>
      <c r="AK282" s="333">
        <v>903</v>
      </c>
      <c r="AL282" s="334">
        <v>12.180645857501283</v>
      </c>
      <c r="AM282" s="333">
        <v>1053</v>
      </c>
      <c r="AN282" s="334">
        <v>16.714312244940071</v>
      </c>
      <c r="AO282" s="333">
        <v>53</v>
      </c>
      <c r="AP282" s="334">
        <v>0.84127117662091533</v>
      </c>
      <c r="AQ282" s="337">
        <v>1777</v>
      </c>
      <c r="AR282" s="338">
        <v>28.206393978403138</v>
      </c>
      <c r="AS282" s="337">
        <v>72</v>
      </c>
      <c r="AT282" s="338">
        <v>1.1428589569189791</v>
      </c>
      <c r="AU282" s="337">
        <v>638</v>
      </c>
      <c r="AV282" s="338">
        <v>10.127000201587622</v>
      </c>
      <c r="AW282" s="337">
        <v>89</v>
      </c>
      <c r="AX282" s="338" t="e">
        <f>AW282/EB282*100000</f>
        <v>#DIV/0!</v>
      </c>
      <c r="AY282" s="337">
        <v>555</v>
      </c>
      <c r="AZ282" s="338">
        <v>8.8095377929171317</v>
      </c>
      <c r="BA282" s="337">
        <v>2</v>
      </c>
      <c r="BB282" s="338">
        <v>3.1746082136638314E-2</v>
      </c>
      <c r="BC282" s="337">
        <v>4239</v>
      </c>
      <c r="BD282" s="338">
        <v>67.285821088604905</v>
      </c>
      <c r="BE282" s="333">
        <v>6445</v>
      </c>
      <c r="BF282" s="338">
        <v>102.30174968531696</v>
      </c>
      <c r="BG282" s="339">
        <v>123</v>
      </c>
      <c r="BH282" s="338">
        <v>1.9523840514032562</v>
      </c>
      <c r="BI282" s="339">
        <v>6568</v>
      </c>
      <c r="BJ282" s="338">
        <v>104.25413373672022</v>
      </c>
      <c r="BK282" s="333">
        <v>19922</v>
      </c>
      <c r="BL282" s="338">
        <v>316.22272416305418</v>
      </c>
      <c r="BM282" s="333">
        <v>3624</v>
      </c>
      <c r="BN282" s="334">
        <v>57.523900831588627</v>
      </c>
      <c r="BO282" s="333">
        <v>196</v>
      </c>
      <c r="BP282" s="334">
        <v>3.1111160493905547</v>
      </c>
      <c r="BQ282" s="333">
        <v>23742</v>
      </c>
      <c r="BR282" s="334">
        <v>376.85774104403339</v>
      </c>
      <c r="BS282" s="333">
        <v>2062</v>
      </c>
      <c r="BT282" s="334">
        <v>147.96519158334954</v>
      </c>
      <c r="BU282" s="333">
        <v>22</v>
      </c>
      <c r="BV282" s="334">
        <v>1.5786780867282688</v>
      </c>
      <c r="BW282" s="339">
        <v>2084</v>
      </c>
      <c r="BX282" s="334">
        <v>149.54386967007781</v>
      </c>
      <c r="BY282" s="333">
        <v>0</v>
      </c>
      <c r="BZ282" s="334">
        <v>0</v>
      </c>
      <c r="CA282" s="339">
        <v>550</v>
      </c>
      <c r="CB282" s="334">
        <v>8.7301725875755363</v>
      </c>
      <c r="CC282" s="339">
        <v>1330</v>
      </c>
      <c r="CD282" s="334">
        <v>21.111144620864479</v>
      </c>
      <c r="CE282" s="339">
        <v>13</v>
      </c>
      <c r="CF282" s="334">
        <v>0.20634953388814903</v>
      </c>
      <c r="CG282" s="333">
        <v>3</v>
      </c>
      <c r="CH282" s="334">
        <v>4.7619123204957467E-2</v>
      </c>
      <c r="CI282" s="339">
        <v>9008</v>
      </c>
      <c r="CJ282" s="334">
        <v>142.98435394341897</v>
      </c>
      <c r="CK282" s="339">
        <v>275</v>
      </c>
      <c r="CL282" s="334">
        <v>4.3650862937877681</v>
      </c>
      <c r="CM282" s="339">
        <v>11</v>
      </c>
      <c r="CN282" s="334">
        <v>0.6983240223463687</v>
      </c>
      <c r="CO282" s="339">
        <v>41</v>
      </c>
      <c r="CP282" s="334">
        <v>2.6028440832910107</v>
      </c>
      <c r="CQ282" s="339">
        <v>71</v>
      </c>
      <c r="CR282" s="334">
        <v>0.95772520031294683</v>
      </c>
      <c r="CS282" s="339">
        <v>781</v>
      </c>
      <c r="CT282" s="334">
        <v>10.534977203442415</v>
      </c>
      <c r="CU282" s="339">
        <v>9525</v>
      </c>
      <c r="CV282" s="334">
        <v>151.19071617573996</v>
      </c>
      <c r="CW282" s="339">
        <v>631</v>
      </c>
      <c r="CX282" s="334">
        <v>10.015888914109388</v>
      </c>
      <c r="CY282" s="333">
        <v>308</v>
      </c>
      <c r="CZ282" s="334">
        <v>4.8888966490422998</v>
      </c>
      <c r="DA282" s="333">
        <v>478</v>
      </c>
      <c r="DB282" s="334">
        <v>7.5873136306565563</v>
      </c>
      <c r="DC282" s="333">
        <v>4517</v>
      </c>
      <c r="DD282" s="334">
        <v>71.698526505597627</v>
      </c>
      <c r="DE282" s="333">
        <v>1599</v>
      </c>
      <c r="DF282" s="334">
        <v>25.380992668242332</v>
      </c>
      <c r="DG282" s="333">
        <v>2237</v>
      </c>
      <c r="DH282" s="334">
        <v>35.507992869829955</v>
      </c>
      <c r="DI282" s="340">
        <v>8831</v>
      </c>
      <c r="DJ282" s="341">
        <v>140.17482567432646</v>
      </c>
      <c r="DK282" s="340">
        <v>110</v>
      </c>
      <c r="DL282" s="342">
        <v>1.7460345175151071</v>
      </c>
      <c r="DM282" s="340">
        <v>3600</v>
      </c>
      <c r="DN282" s="393">
        <v>57.14294784594896</v>
      </c>
    </row>
    <row r="283" spans="2:118">
      <c r="B283" s="399" t="s">
        <v>322</v>
      </c>
      <c r="C283" s="355">
        <v>0</v>
      </c>
      <c r="D283" s="357">
        <v>0</v>
      </c>
      <c r="E283" s="355">
        <v>13</v>
      </c>
      <c r="F283" s="357">
        <v>7.7429345722028646</v>
      </c>
      <c r="G283" s="355">
        <v>0</v>
      </c>
      <c r="H283" s="357">
        <v>0</v>
      </c>
      <c r="I283" s="355">
        <v>2</v>
      </c>
      <c r="J283" s="357">
        <v>1.1912207034158253</v>
      </c>
      <c r="K283" s="355">
        <v>6</v>
      </c>
      <c r="L283" s="357">
        <v>3.5736621102474762</v>
      </c>
      <c r="M283" s="355">
        <v>0</v>
      </c>
      <c r="N283" s="357">
        <v>0</v>
      </c>
      <c r="O283" s="355">
        <v>0</v>
      </c>
      <c r="P283" s="357">
        <v>0</v>
      </c>
      <c r="Q283" s="355">
        <v>0</v>
      </c>
      <c r="R283" s="357">
        <v>0</v>
      </c>
      <c r="S283" s="355">
        <v>0</v>
      </c>
      <c r="T283" s="357">
        <v>0</v>
      </c>
      <c r="U283" s="355">
        <v>0</v>
      </c>
      <c r="V283" s="357">
        <v>0</v>
      </c>
      <c r="W283" s="355"/>
      <c r="X283" s="357">
        <v>0</v>
      </c>
      <c r="Y283" s="355">
        <v>0</v>
      </c>
      <c r="Z283" s="357">
        <v>0</v>
      </c>
      <c r="AA283" s="355">
        <v>48</v>
      </c>
      <c r="AB283" s="357">
        <v>28.589296881979809</v>
      </c>
      <c r="AC283" s="355">
        <v>7</v>
      </c>
      <c r="AD283" s="357">
        <v>4.1692724619553889</v>
      </c>
      <c r="AE283" s="355">
        <v>18</v>
      </c>
      <c r="AF283" s="357">
        <v>10.720986330742429</v>
      </c>
      <c r="AG283" s="355">
        <v>5</v>
      </c>
      <c r="AH283" s="357">
        <v>2.3775558725630055</v>
      </c>
      <c r="AI283" s="355">
        <v>33</v>
      </c>
      <c r="AJ283" s="357">
        <v>15.102974828375286</v>
      </c>
      <c r="AK283" s="355">
        <v>13</v>
      </c>
      <c r="AL283" s="357">
        <v>6.1816452686638135</v>
      </c>
      <c r="AM283" s="355">
        <v>13</v>
      </c>
      <c r="AN283" s="357">
        <v>7.7429345722028646</v>
      </c>
      <c r="AO283" s="355">
        <v>0</v>
      </c>
      <c r="AP283" s="357">
        <v>0</v>
      </c>
      <c r="AQ283" s="400">
        <v>6</v>
      </c>
      <c r="AR283" s="401">
        <v>3.5736621102474762</v>
      </c>
      <c r="AS283" s="400">
        <v>2</v>
      </c>
      <c r="AT283" s="401">
        <v>1.1912207034158253</v>
      </c>
      <c r="AU283" s="400">
        <v>10</v>
      </c>
      <c r="AV283" s="401">
        <v>5.9561035170791268</v>
      </c>
      <c r="AW283" s="400">
        <v>0</v>
      </c>
      <c r="AX283" s="401">
        <v>0</v>
      </c>
      <c r="AY283" s="400">
        <v>9</v>
      </c>
      <c r="AZ283" s="401">
        <v>5.3604931653712145</v>
      </c>
      <c r="BA283" s="355">
        <v>0</v>
      </c>
      <c r="BB283" s="357">
        <v>0</v>
      </c>
      <c r="BC283" s="400">
        <v>40</v>
      </c>
      <c r="BD283" s="357">
        <v>23.824414068316507</v>
      </c>
      <c r="BE283" s="382">
        <v>97</v>
      </c>
      <c r="BF283" s="357">
        <v>57.77420411566753</v>
      </c>
      <c r="BG283" s="383">
        <v>1</v>
      </c>
      <c r="BH283" s="357">
        <v>0.59561035170791266</v>
      </c>
      <c r="BI283" s="383">
        <v>98</v>
      </c>
      <c r="BJ283" s="357">
        <v>58.369814467375441</v>
      </c>
      <c r="BK283" s="382">
        <v>341</v>
      </c>
      <c r="BL283" s="357">
        <v>203.10312993239822</v>
      </c>
      <c r="BM283" s="382">
        <v>9</v>
      </c>
      <c r="BN283" s="384">
        <v>5.3604931653712145</v>
      </c>
      <c r="BO283" s="382">
        <v>0</v>
      </c>
      <c r="BP283" s="384">
        <v>0</v>
      </c>
      <c r="BQ283" s="382">
        <v>350</v>
      </c>
      <c r="BR283" s="384">
        <v>208.46362309776944</v>
      </c>
      <c r="BS283" s="382">
        <v>73</v>
      </c>
      <c r="BT283" s="384">
        <v>318.51302412845234</v>
      </c>
      <c r="BU283" s="382">
        <v>1</v>
      </c>
      <c r="BV283" s="384">
        <v>4.3631921113486625</v>
      </c>
      <c r="BW283" s="383">
        <v>74</v>
      </c>
      <c r="BX283" s="384">
        <v>322.87621623980107</v>
      </c>
      <c r="BY283" s="382">
        <v>0</v>
      </c>
      <c r="BZ283" s="384">
        <v>0</v>
      </c>
      <c r="CA283" s="383">
        <v>7</v>
      </c>
      <c r="CB283" s="384">
        <v>4.1692724619553889</v>
      </c>
      <c r="CC283" s="383">
        <v>135</v>
      </c>
      <c r="CD283" s="384">
        <v>80.407397480568207</v>
      </c>
      <c r="CE283" s="383">
        <v>0</v>
      </c>
      <c r="CF283" s="384">
        <v>0</v>
      </c>
      <c r="CG283" s="355">
        <v>0</v>
      </c>
      <c r="CH283" s="384">
        <v>0</v>
      </c>
      <c r="CI283" s="383">
        <v>164</v>
      </c>
      <c r="CJ283" s="384">
        <v>97.680097680097674</v>
      </c>
      <c r="CK283" s="383">
        <v>2</v>
      </c>
      <c r="CL283" s="384">
        <v>1.1912207034158253</v>
      </c>
      <c r="CM283" s="383">
        <v>0</v>
      </c>
      <c r="CN283" s="384">
        <v>0</v>
      </c>
      <c r="CO283" s="383">
        <v>1</v>
      </c>
      <c r="CP283" s="384">
        <v>1.6746491610007703</v>
      </c>
      <c r="CQ283" s="383">
        <v>10</v>
      </c>
      <c r="CR283" s="384">
        <v>4.755111745126011</v>
      </c>
      <c r="CS283" s="383">
        <v>9</v>
      </c>
      <c r="CT283" s="384">
        <v>4.2796005706134093</v>
      </c>
      <c r="CU283" s="383">
        <v>179</v>
      </c>
      <c r="CV283" s="384">
        <v>106.61425295571637</v>
      </c>
      <c r="CW283" s="383">
        <v>29</v>
      </c>
      <c r="CX283" s="384">
        <v>17.272700199529467</v>
      </c>
      <c r="CY283" s="355">
        <v>63</v>
      </c>
      <c r="CZ283" s="384">
        <v>37.523452157598499</v>
      </c>
      <c r="DA283" s="355">
        <v>12</v>
      </c>
      <c r="DB283" s="384">
        <v>7.1473242204949523</v>
      </c>
      <c r="DC283" s="355">
        <v>77</v>
      </c>
      <c r="DD283" s="384">
        <v>45.86199708150928</v>
      </c>
      <c r="DE283" s="355">
        <v>16</v>
      </c>
      <c r="DF283" s="384">
        <v>9.5297656273266025</v>
      </c>
      <c r="DG283" s="355">
        <v>55</v>
      </c>
      <c r="DH283" s="384">
        <v>32.7585693439352</v>
      </c>
      <c r="DI283" s="347">
        <v>160</v>
      </c>
      <c r="DJ283" s="385">
        <v>95.297656273266028</v>
      </c>
      <c r="DK283" s="347">
        <v>1</v>
      </c>
      <c r="DL283" s="354">
        <v>0.59561035170791266</v>
      </c>
      <c r="DM283" s="347">
        <v>20</v>
      </c>
      <c r="DN283" s="394">
        <v>11.912207034158254</v>
      </c>
    </row>
    <row r="284" spans="2:118">
      <c r="B284" s="396" t="s">
        <v>323</v>
      </c>
      <c r="C284" s="347">
        <v>0</v>
      </c>
      <c r="D284" s="348">
        <v>0</v>
      </c>
      <c r="E284" s="347">
        <v>0</v>
      </c>
      <c r="F284" s="348">
        <v>0</v>
      </c>
      <c r="G284" s="347">
        <v>0</v>
      </c>
      <c r="H284" s="348">
        <v>0</v>
      </c>
      <c r="I284" s="347">
        <v>0</v>
      </c>
      <c r="J284" s="348">
        <v>0</v>
      </c>
      <c r="K284" s="347">
        <v>0</v>
      </c>
      <c r="L284" s="348">
        <v>0</v>
      </c>
      <c r="M284" s="347">
        <v>0</v>
      </c>
      <c r="N284" s="348">
        <v>0</v>
      </c>
      <c r="O284" s="347">
        <v>0</v>
      </c>
      <c r="P284" s="348">
        <v>0</v>
      </c>
      <c r="Q284" s="347">
        <v>0</v>
      </c>
      <c r="R284" s="348">
        <v>0</v>
      </c>
      <c r="S284" s="347">
        <v>0</v>
      </c>
      <c r="T284" s="348">
        <v>0</v>
      </c>
      <c r="U284" s="347">
        <v>0</v>
      </c>
      <c r="V284" s="348">
        <v>0</v>
      </c>
      <c r="W284" s="347"/>
      <c r="X284" s="348">
        <v>0</v>
      </c>
      <c r="Y284" s="347">
        <v>0</v>
      </c>
      <c r="Z284" s="348">
        <v>0</v>
      </c>
      <c r="AA284" s="347">
        <v>1</v>
      </c>
      <c r="AB284" s="348">
        <v>2.6246719160104988</v>
      </c>
      <c r="AC284" s="347">
        <v>4</v>
      </c>
      <c r="AD284" s="348">
        <v>10.498687664041995</v>
      </c>
      <c r="AE284" s="347">
        <v>2</v>
      </c>
      <c r="AF284" s="348">
        <v>5.2493438320209975</v>
      </c>
      <c r="AG284" s="347">
        <v>3</v>
      </c>
      <c r="AH284" s="348">
        <v>6.437768240343348</v>
      </c>
      <c r="AI284" s="347">
        <v>2</v>
      </c>
      <c r="AJ284" s="348">
        <v>4.0160642570281118</v>
      </c>
      <c r="AK284" s="347">
        <v>1</v>
      </c>
      <c r="AL284" s="348">
        <v>2.1459227467811157</v>
      </c>
      <c r="AM284" s="347">
        <v>0</v>
      </c>
      <c r="AN284" s="348">
        <v>0</v>
      </c>
      <c r="AO284" s="347">
        <v>0</v>
      </c>
      <c r="AP284" s="348">
        <v>0</v>
      </c>
      <c r="AQ284" s="350">
        <v>0</v>
      </c>
      <c r="AR284" s="351">
        <v>0</v>
      </c>
      <c r="AS284" s="350">
        <v>0</v>
      </c>
      <c r="AT284" s="351">
        <v>0</v>
      </c>
      <c r="AU284" s="350">
        <v>0</v>
      </c>
      <c r="AV284" s="351">
        <v>0</v>
      </c>
      <c r="AW284" s="350">
        <v>0</v>
      </c>
      <c r="AX284" s="351">
        <v>0</v>
      </c>
      <c r="AY284" s="350">
        <v>0</v>
      </c>
      <c r="AZ284" s="351">
        <v>0</v>
      </c>
      <c r="BA284" s="347">
        <v>0</v>
      </c>
      <c r="BB284" s="348">
        <v>0</v>
      </c>
      <c r="BC284" s="350">
        <v>0</v>
      </c>
      <c r="BD284" s="348">
        <v>0</v>
      </c>
      <c r="BE284" s="353">
        <v>46</v>
      </c>
      <c r="BF284" s="348">
        <v>120.73490813648293</v>
      </c>
      <c r="BG284" s="352">
        <v>0</v>
      </c>
      <c r="BH284" s="348">
        <v>0</v>
      </c>
      <c r="BI284" s="352">
        <v>46</v>
      </c>
      <c r="BJ284" s="348">
        <v>120.73490813648293</v>
      </c>
      <c r="BK284" s="353">
        <v>35</v>
      </c>
      <c r="BL284" s="348">
        <v>91.863517060367457</v>
      </c>
      <c r="BM284" s="353">
        <v>4</v>
      </c>
      <c r="BN284" s="354">
        <v>10.498687664041995</v>
      </c>
      <c r="BO284" s="353">
        <v>1</v>
      </c>
      <c r="BP284" s="354">
        <v>2.6246719160104988</v>
      </c>
      <c r="BQ284" s="353">
        <v>40</v>
      </c>
      <c r="BR284" s="354">
        <v>104.98687664041995</v>
      </c>
      <c r="BS284" s="353">
        <v>11</v>
      </c>
      <c r="BT284" s="354">
        <v>49.520551028676898</v>
      </c>
      <c r="BU284" s="353">
        <v>0</v>
      </c>
      <c r="BV284" s="354">
        <v>0</v>
      </c>
      <c r="BW284" s="352">
        <v>11</v>
      </c>
      <c r="BX284" s="354">
        <v>49.520551028676898</v>
      </c>
      <c r="BY284" s="353">
        <v>0</v>
      </c>
      <c r="BZ284" s="354">
        <v>0</v>
      </c>
      <c r="CA284" s="352">
        <v>1</v>
      </c>
      <c r="CB284" s="354">
        <v>2.6246719160104988</v>
      </c>
      <c r="CC284" s="352">
        <v>4</v>
      </c>
      <c r="CD284" s="354">
        <v>10.498687664041995</v>
      </c>
      <c r="CE284" s="352">
        <v>0</v>
      </c>
      <c r="CF284" s="354">
        <v>0</v>
      </c>
      <c r="CG284" s="355">
        <v>0</v>
      </c>
      <c r="CH284" s="354">
        <v>0</v>
      </c>
      <c r="CI284" s="352">
        <v>35</v>
      </c>
      <c r="CJ284" s="354">
        <v>91.863517060367457</v>
      </c>
      <c r="CK284" s="352">
        <v>0</v>
      </c>
      <c r="CL284" s="354">
        <v>0</v>
      </c>
      <c r="CM284" s="352">
        <v>0</v>
      </c>
      <c r="CN284" s="354">
        <v>0</v>
      </c>
      <c r="CO284" s="352">
        <v>0</v>
      </c>
      <c r="CP284" s="354">
        <v>0</v>
      </c>
      <c r="CQ284" s="352">
        <v>0</v>
      </c>
      <c r="CR284" s="354">
        <v>0</v>
      </c>
      <c r="CS284" s="352">
        <v>1</v>
      </c>
      <c r="CT284" s="354">
        <v>2.1459227467811157</v>
      </c>
      <c r="CU284" s="352">
        <v>67</v>
      </c>
      <c r="CV284" s="354">
        <v>175.85301837270342</v>
      </c>
      <c r="CW284" s="352">
        <v>5</v>
      </c>
      <c r="CX284" s="354">
        <v>13.123359580052494</v>
      </c>
      <c r="CY284" s="355">
        <v>0</v>
      </c>
      <c r="CZ284" s="354">
        <v>0</v>
      </c>
      <c r="DA284" s="355">
        <v>0</v>
      </c>
      <c r="DB284" s="354">
        <v>0</v>
      </c>
      <c r="DC284" s="355">
        <v>9</v>
      </c>
      <c r="DD284" s="354">
        <v>23.622047244094489</v>
      </c>
      <c r="DE284" s="355">
        <v>0</v>
      </c>
      <c r="DF284" s="354">
        <v>0</v>
      </c>
      <c r="DG284" s="355">
        <v>22</v>
      </c>
      <c r="DH284" s="354">
        <v>57.742782152230973</v>
      </c>
      <c r="DI284" s="347">
        <v>31</v>
      </c>
      <c r="DJ284" s="385">
        <v>81.364829396325462</v>
      </c>
      <c r="DK284" s="347">
        <v>0</v>
      </c>
      <c r="DL284" s="354">
        <v>0</v>
      </c>
      <c r="DM284" s="347">
        <v>0</v>
      </c>
      <c r="DN284" s="394">
        <v>0</v>
      </c>
    </row>
    <row r="285" spans="2:118">
      <c r="B285" s="356" t="s">
        <v>324</v>
      </c>
      <c r="C285" s="347">
        <v>0</v>
      </c>
      <c r="D285" s="348">
        <v>0</v>
      </c>
      <c r="E285" s="347">
        <v>8</v>
      </c>
      <c r="F285" s="348">
        <v>15.080681646810435</v>
      </c>
      <c r="G285" s="347">
        <v>0</v>
      </c>
      <c r="H285" s="348">
        <v>0</v>
      </c>
      <c r="I285" s="347">
        <v>0</v>
      </c>
      <c r="J285" s="348">
        <v>0</v>
      </c>
      <c r="K285" s="347">
        <v>1</v>
      </c>
      <c r="L285" s="348">
        <v>1.8850852058513043</v>
      </c>
      <c r="M285" s="347">
        <v>0</v>
      </c>
      <c r="N285" s="348">
        <v>0</v>
      </c>
      <c r="O285" s="347">
        <v>0</v>
      </c>
      <c r="P285" s="348">
        <v>0</v>
      </c>
      <c r="Q285" s="347">
        <v>0</v>
      </c>
      <c r="R285" s="348">
        <v>0</v>
      </c>
      <c r="S285" s="347">
        <v>0</v>
      </c>
      <c r="T285" s="348">
        <v>0</v>
      </c>
      <c r="U285" s="347">
        <v>0</v>
      </c>
      <c r="V285" s="348">
        <v>0</v>
      </c>
      <c r="W285" s="347"/>
      <c r="X285" s="348">
        <v>0</v>
      </c>
      <c r="Y285" s="347">
        <v>0</v>
      </c>
      <c r="Z285" s="348">
        <v>0</v>
      </c>
      <c r="AA285" s="347">
        <v>16</v>
      </c>
      <c r="AB285" s="348">
        <v>30.16136329362087</v>
      </c>
      <c r="AC285" s="347">
        <v>0</v>
      </c>
      <c r="AD285" s="348">
        <v>0</v>
      </c>
      <c r="AE285" s="347">
        <v>14</v>
      </c>
      <c r="AF285" s="348">
        <v>26.391192881918261</v>
      </c>
      <c r="AG285" s="347">
        <v>1</v>
      </c>
      <c r="AH285" s="348">
        <v>1.1876484560570071</v>
      </c>
      <c r="AI285" s="347">
        <v>14</v>
      </c>
      <c r="AJ285" s="348">
        <v>16.222479721900346</v>
      </c>
      <c r="AK285" s="347">
        <v>8</v>
      </c>
      <c r="AL285" s="348">
        <v>9.5011876484560567</v>
      </c>
      <c r="AM285" s="347">
        <v>6</v>
      </c>
      <c r="AN285" s="348">
        <v>11.310511235107827</v>
      </c>
      <c r="AO285" s="347">
        <v>0</v>
      </c>
      <c r="AP285" s="348">
        <v>0</v>
      </c>
      <c r="AQ285" s="350">
        <v>2</v>
      </c>
      <c r="AR285" s="351">
        <v>3.7701704117026087</v>
      </c>
      <c r="AS285" s="350">
        <v>0</v>
      </c>
      <c r="AT285" s="351">
        <v>0</v>
      </c>
      <c r="AU285" s="350">
        <v>2</v>
      </c>
      <c r="AV285" s="351">
        <v>3.7701704117026087</v>
      </c>
      <c r="AW285" s="350">
        <v>0</v>
      </c>
      <c r="AX285" s="351">
        <v>0</v>
      </c>
      <c r="AY285" s="350">
        <v>1</v>
      </c>
      <c r="AZ285" s="351">
        <v>1.8850852058513043</v>
      </c>
      <c r="BA285" s="347">
        <v>0</v>
      </c>
      <c r="BB285" s="348">
        <v>0</v>
      </c>
      <c r="BC285" s="350">
        <v>11</v>
      </c>
      <c r="BD285" s="348">
        <v>20.735937264364349</v>
      </c>
      <c r="BE285" s="353">
        <v>64</v>
      </c>
      <c r="BF285" s="348">
        <v>120.64545317448348</v>
      </c>
      <c r="BG285" s="352">
        <v>0</v>
      </c>
      <c r="BH285" s="348">
        <v>0</v>
      </c>
      <c r="BI285" s="352">
        <v>64</v>
      </c>
      <c r="BJ285" s="348">
        <v>120.64545317448348</v>
      </c>
      <c r="BK285" s="353">
        <v>52</v>
      </c>
      <c r="BL285" s="348">
        <v>98.024430704267829</v>
      </c>
      <c r="BM285" s="353">
        <v>2</v>
      </c>
      <c r="BN285" s="354">
        <v>3.7701704117026087</v>
      </c>
      <c r="BO285" s="353">
        <v>1</v>
      </c>
      <c r="BP285" s="354">
        <v>1.8850852058513043</v>
      </c>
      <c r="BQ285" s="353">
        <v>55</v>
      </c>
      <c r="BR285" s="354">
        <v>103.67968632182173</v>
      </c>
      <c r="BS285" s="353">
        <v>59</v>
      </c>
      <c r="BT285" s="354">
        <v>452.8707399447344</v>
      </c>
      <c r="BU285" s="353">
        <v>1</v>
      </c>
      <c r="BV285" s="354">
        <v>7.6757752533005839</v>
      </c>
      <c r="BW285" s="352">
        <v>60</v>
      </c>
      <c r="BX285" s="354">
        <v>460.54651519803497</v>
      </c>
      <c r="BY285" s="353">
        <v>0</v>
      </c>
      <c r="BZ285" s="354">
        <v>0</v>
      </c>
      <c r="CA285" s="352">
        <v>2</v>
      </c>
      <c r="CB285" s="354">
        <v>3.7701704117026087</v>
      </c>
      <c r="CC285" s="352">
        <v>7</v>
      </c>
      <c r="CD285" s="354">
        <v>13.195596440959131</v>
      </c>
      <c r="CE285" s="352">
        <v>0</v>
      </c>
      <c r="CF285" s="354">
        <v>0</v>
      </c>
      <c r="CG285" s="355">
        <v>0</v>
      </c>
      <c r="CH285" s="354">
        <v>0</v>
      </c>
      <c r="CI285" s="352">
        <v>115</v>
      </c>
      <c r="CJ285" s="354">
        <v>216.78479867290002</v>
      </c>
      <c r="CK285" s="352">
        <v>0</v>
      </c>
      <c r="CL285" s="354">
        <v>0</v>
      </c>
      <c r="CM285" s="352">
        <v>1</v>
      </c>
      <c r="CN285" s="354">
        <v>5.399859603650305</v>
      </c>
      <c r="CO285" s="352">
        <v>0</v>
      </c>
      <c r="CP285" s="354">
        <v>0</v>
      </c>
      <c r="CQ285" s="352">
        <v>3</v>
      </c>
      <c r="CR285" s="354">
        <v>3.5629453681710217</v>
      </c>
      <c r="CS285" s="352">
        <v>2</v>
      </c>
      <c r="CT285" s="354">
        <v>2.3752969121140142</v>
      </c>
      <c r="CU285" s="352">
        <v>79</v>
      </c>
      <c r="CV285" s="354">
        <v>148.92173126225305</v>
      </c>
      <c r="CW285" s="352">
        <v>15</v>
      </c>
      <c r="CX285" s="354">
        <v>28.276278087769565</v>
      </c>
      <c r="CY285" s="355">
        <v>17</v>
      </c>
      <c r="CZ285" s="354">
        <v>32.046448499472177</v>
      </c>
      <c r="DA285" s="355">
        <v>5</v>
      </c>
      <c r="DB285" s="354">
        <v>9.4254260292565224</v>
      </c>
      <c r="DC285" s="355">
        <v>30</v>
      </c>
      <c r="DD285" s="354">
        <v>56.552556175539131</v>
      </c>
      <c r="DE285" s="355">
        <v>7</v>
      </c>
      <c r="DF285" s="354">
        <v>13.195596440959131</v>
      </c>
      <c r="DG285" s="355">
        <v>12</v>
      </c>
      <c r="DH285" s="354">
        <v>22.621022470215653</v>
      </c>
      <c r="DI285" s="347">
        <v>54</v>
      </c>
      <c r="DJ285" s="354">
        <v>101.79460111597045</v>
      </c>
      <c r="DK285" s="355">
        <v>0</v>
      </c>
      <c r="DL285" s="354">
        <v>0</v>
      </c>
      <c r="DM285" s="347">
        <v>3</v>
      </c>
      <c r="DN285" s="394">
        <v>5.6552556175539133</v>
      </c>
    </row>
    <row r="286" spans="2:118">
      <c r="B286" s="356" t="s">
        <v>325</v>
      </c>
      <c r="C286" s="347">
        <v>0</v>
      </c>
      <c r="D286" s="348">
        <v>0</v>
      </c>
      <c r="E286" s="347">
        <v>1</v>
      </c>
      <c r="F286" s="348">
        <v>1.3802050984776337</v>
      </c>
      <c r="G286" s="347">
        <v>0</v>
      </c>
      <c r="H286" s="348">
        <v>0</v>
      </c>
      <c r="I286" s="347">
        <v>3</v>
      </c>
      <c r="J286" s="348">
        <v>4.1406152954329016</v>
      </c>
      <c r="K286" s="347">
        <v>1</v>
      </c>
      <c r="L286" s="348">
        <v>1.3802050984776337</v>
      </c>
      <c r="M286" s="347">
        <v>0</v>
      </c>
      <c r="N286" s="348">
        <v>0</v>
      </c>
      <c r="O286" s="347">
        <v>0</v>
      </c>
      <c r="P286" s="348">
        <v>0</v>
      </c>
      <c r="Q286" s="347">
        <v>0</v>
      </c>
      <c r="R286" s="348">
        <v>0</v>
      </c>
      <c r="S286" s="347">
        <v>0</v>
      </c>
      <c r="T286" s="348">
        <v>0</v>
      </c>
      <c r="U286" s="347">
        <v>0</v>
      </c>
      <c r="V286" s="348">
        <v>0</v>
      </c>
      <c r="W286" s="347"/>
      <c r="X286" s="348">
        <v>0</v>
      </c>
      <c r="Y286" s="347">
        <v>0</v>
      </c>
      <c r="Z286" s="348">
        <v>0</v>
      </c>
      <c r="AA286" s="347">
        <v>31</v>
      </c>
      <c r="AB286" s="348">
        <v>42.786358052806648</v>
      </c>
      <c r="AC286" s="347">
        <v>1</v>
      </c>
      <c r="AD286" s="348">
        <v>1.3802050984776337</v>
      </c>
      <c r="AE286" s="347">
        <v>5</v>
      </c>
      <c r="AF286" s="348">
        <v>6.9010254923881691</v>
      </c>
      <c r="AG286" s="347">
        <v>7</v>
      </c>
      <c r="AH286" s="348">
        <v>6.1242344706911629</v>
      </c>
      <c r="AI286" s="347">
        <v>19</v>
      </c>
      <c r="AJ286" s="348">
        <v>15.912897822445562</v>
      </c>
      <c r="AK286" s="347">
        <v>3</v>
      </c>
      <c r="AL286" s="348">
        <v>2.6246719160104988</v>
      </c>
      <c r="AM286" s="347">
        <v>4</v>
      </c>
      <c r="AN286" s="348">
        <v>5.5208203939105349</v>
      </c>
      <c r="AO286" s="347">
        <v>0</v>
      </c>
      <c r="AP286" s="348">
        <v>0</v>
      </c>
      <c r="AQ286" s="350">
        <v>3</v>
      </c>
      <c r="AR286" s="351">
        <v>4.1406152954329016</v>
      </c>
      <c r="AS286" s="350">
        <v>1</v>
      </c>
      <c r="AT286" s="351">
        <v>1.3802050984776337</v>
      </c>
      <c r="AU286" s="350">
        <v>2</v>
      </c>
      <c r="AV286" s="351">
        <v>2.7604101969552675</v>
      </c>
      <c r="AW286" s="350">
        <v>0</v>
      </c>
      <c r="AX286" s="351">
        <v>0</v>
      </c>
      <c r="AY286" s="350">
        <v>0</v>
      </c>
      <c r="AZ286" s="351">
        <v>0</v>
      </c>
      <c r="BA286" s="347">
        <v>0</v>
      </c>
      <c r="BB286" s="348">
        <v>0</v>
      </c>
      <c r="BC286" s="350">
        <v>10</v>
      </c>
      <c r="BD286" s="348">
        <v>13.802050984776338</v>
      </c>
      <c r="BE286" s="353">
        <v>45</v>
      </c>
      <c r="BF286" s="348">
        <v>62.109229431493524</v>
      </c>
      <c r="BG286" s="352">
        <v>1</v>
      </c>
      <c r="BH286" s="348">
        <v>1.3802050984776337</v>
      </c>
      <c r="BI286" s="352">
        <v>46</v>
      </c>
      <c r="BJ286" s="348">
        <v>63.489434529971156</v>
      </c>
      <c r="BK286" s="353">
        <v>221</v>
      </c>
      <c r="BL286" s="348">
        <v>305.02532676355708</v>
      </c>
      <c r="BM286" s="353">
        <v>6</v>
      </c>
      <c r="BN286" s="354">
        <v>8.2812305908658033</v>
      </c>
      <c r="BO286" s="353">
        <v>0</v>
      </c>
      <c r="BP286" s="354">
        <v>0</v>
      </c>
      <c r="BQ286" s="353">
        <v>227</v>
      </c>
      <c r="BR286" s="354">
        <v>313.30655735442286</v>
      </c>
      <c r="BS286" s="353">
        <v>5</v>
      </c>
      <c r="BT286" s="354">
        <v>52.487927776611386</v>
      </c>
      <c r="BU286" s="353">
        <v>0</v>
      </c>
      <c r="BV286" s="354">
        <v>0</v>
      </c>
      <c r="BW286" s="352">
        <v>5</v>
      </c>
      <c r="BX286" s="354">
        <v>52.487927776611386</v>
      </c>
      <c r="BY286" s="353">
        <v>0</v>
      </c>
      <c r="BZ286" s="354">
        <v>0</v>
      </c>
      <c r="CA286" s="352">
        <v>2</v>
      </c>
      <c r="CB286" s="354">
        <v>2.7604101969552675</v>
      </c>
      <c r="CC286" s="352">
        <v>8</v>
      </c>
      <c r="CD286" s="354">
        <v>11.04164078782107</v>
      </c>
      <c r="CE286" s="352">
        <v>0</v>
      </c>
      <c r="CF286" s="354">
        <v>0</v>
      </c>
      <c r="CG286" s="355">
        <v>0</v>
      </c>
      <c r="CH286" s="354">
        <v>0</v>
      </c>
      <c r="CI286" s="352">
        <v>86</v>
      </c>
      <c r="CJ286" s="354">
        <v>118.69763846907651</v>
      </c>
      <c r="CK286" s="352">
        <v>1</v>
      </c>
      <c r="CL286" s="354">
        <v>1.3802050984776337</v>
      </c>
      <c r="CM286" s="352">
        <v>0</v>
      </c>
      <c r="CN286" s="354">
        <v>0</v>
      </c>
      <c r="CO286" s="352">
        <v>0</v>
      </c>
      <c r="CP286" s="354">
        <v>0</v>
      </c>
      <c r="CQ286" s="352">
        <v>2</v>
      </c>
      <c r="CR286" s="354">
        <v>1.7497812773403325</v>
      </c>
      <c r="CS286" s="352">
        <v>3</v>
      </c>
      <c r="CT286" s="354">
        <v>2.6246719160104988</v>
      </c>
      <c r="CU286" s="352">
        <v>129</v>
      </c>
      <c r="CV286" s="354">
        <v>178.04645770361478</v>
      </c>
      <c r="CW286" s="352">
        <v>13</v>
      </c>
      <c r="CX286" s="354">
        <v>17.942666280209242</v>
      </c>
      <c r="CY286" s="355">
        <v>18</v>
      </c>
      <c r="CZ286" s="354">
        <v>24.84369177259741</v>
      </c>
      <c r="DA286" s="355">
        <v>0</v>
      </c>
      <c r="DB286" s="354">
        <v>0</v>
      </c>
      <c r="DC286" s="355">
        <v>37</v>
      </c>
      <c r="DD286" s="354">
        <v>51.067588643672451</v>
      </c>
      <c r="DE286" s="355">
        <v>23</v>
      </c>
      <c r="DF286" s="354">
        <v>31.744717264985578</v>
      </c>
      <c r="DG286" s="355">
        <v>17</v>
      </c>
      <c r="DH286" s="354">
        <v>23.463486674119775</v>
      </c>
      <c r="DI286" s="347">
        <v>77</v>
      </c>
      <c r="DJ286" s="354">
        <v>106.27579258277781</v>
      </c>
      <c r="DK286" s="355">
        <v>1</v>
      </c>
      <c r="DL286" s="354">
        <v>1.3802050984776337</v>
      </c>
      <c r="DM286" s="347">
        <v>17</v>
      </c>
      <c r="DN286" s="394">
        <v>23.463486674119775</v>
      </c>
    </row>
    <row r="287" spans="2:118">
      <c r="B287" s="356" t="s">
        <v>326</v>
      </c>
      <c r="C287" s="347">
        <v>0</v>
      </c>
      <c r="D287" s="348">
        <v>0</v>
      </c>
      <c r="E287" s="347">
        <v>0</v>
      </c>
      <c r="F287" s="348">
        <v>0</v>
      </c>
      <c r="G287" s="347">
        <v>0</v>
      </c>
      <c r="H287" s="348">
        <v>0</v>
      </c>
      <c r="I287" s="347">
        <v>0</v>
      </c>
      <c r="J287" s="348">
        <v>0</v>
      </c>
      <c r="K287" s="347">
        <v>1</v>
      </c>
      <c r="L287" s="348">
        <v>22.716946842344388</v>
      </c>
      <c r="M287" s="347">
        <v>0</v>
      </c>
      <c r="N287" s="348">
        <v>0</v>
      </c>
      <c r="O287" s="347">
        <v>0</v>
      </c>
      <c r="P287" s="348">
        <v>0</v>
      </c>
      <c r="Q287" s="347">
        <v>0</v>
      </c>
      <c r="R287" s="348">
        <v>0</v>
      </c>
      <c r="S287" s="347">
        <v>0</v>
      </c>
      <c r="T287" s="348">
        <v>0</v>
      </c>
      <c r="U287" s="347">
        <v>0</v>
      </c>
      <c r="V287" s="348">
        <v>0</v>
      </c>
      <c r="W287" s="347"/>
      <c r="X287" s="348">
        <v>0</v>
      </c>
      <c r="Y287" s="347">
        <v>0</v>
      </c>
      <c r="Z287" s="348">
        <v>0</v>
      </c>
      <c r="AA287" s="347">
        <v>1</v>
      </c>
      <c r="AB287" s="348">
        <v>22.716946842344388</v>
      </c>
      <c r="AC287" s="347">
        <v>0</v>
      </c>
      <c r="AD287" s="348">
        <v>0</v>
      </c>
      <c r="AE287" s="347">
        <v>0</v>
      </c>
      <c r="AF287" s="348">
        <v>0</v>
      </c>
      <c r="AG287" s="347">
        <v>0</v>
      </c>
      <c r="AH287" s="348">
        <v>0</v>
      </c>
      <c r="AI287" s="347">
        <v>1</v>
      </c>
      <c r="AJ287" s="348">
        <v>15.873015873015872</v>
      </c>
      <c r="AK287" s="347">
        <v>0</v>
      </c>
      <c r="AL287" s="348">
        <v>0</v>
      </c>
      <c r="AM287" s="347">
        <v>0</v>
      </c>
      <c r="AN287" s="348">
        <v>0</v>
      </c>
      <c r="AO287" s="347">
        <v>0</v>
      </c>
      <c r="AP287" s="348">
        <v>0</v>
      </c>
      <c r="AQ287" s="350">
        <v>2</v>
      </c>
      <c r="AR287" s="351">
        <v>45.433893684688776</v>
      </c>
      <c r="AS287" s="350">
        <v>0</v>
      </c>
      <c r="AT287" s="351">
        <v>0</v>
      </c>
      <c r="AU287" s="350">
        <v>0</v>
      </c>
      <c r="AV287" s="351">
        <v>0</v>
      </c>
      <c r="AW287" s="350">
        <v>0</v>
      </c>
      <c r="AX287" s="351">
        <v>0</v>
      </c>
      <c r="AY287" s="350">
        <v>1</v>
      </c>
      <c r="AZ287" s="351">
        <v>22.716946842344388</v>
      </c>
      <c r="BA287" s="347">
        <v>0</v>
      </c>
      <c r="BB287" s="348">
        <v>0</v>
      </c>
      <c r="BC287" s="350">
        <v>3</v>
      </c>
      <c r="BD287" s="348">
        <v>68.150840527033168</v>
      </c>
      <c r="BE287" s="353"/>
      <c r="BF287" s="348">
        <v>0</v>
      </c>
      <c r="BG287" s="352"/>
      <c r="BH287" s="348">
        <v>0</v>
      </c>
      <c r="BI287" s="352">
        <v>0</v>
      </c>
      <c r="BJ287" s="348">
        <v>0</v>
      </c>
      <c r="BK287" s="353">
        <v>64</v>
      </c>
      <c r="BL287" s="348">
        <v>1453.8845979100408</v>
      </c>
      <c r="BM287" s="353">
        <v>1</v>
      </c>
      <c r="BN287" s="354">
        <v>22.716946842344388</v>
      </c>
      <c r="BO287" s="353">
        <v>0</v>
      </c>
      <c r="BP287" s="354">
        <v>0</v>
      </c>
      <c r="BQ287" s="353">
        <v>65</v>
      </c>
      <c r="BR287" s="354">
        <v>1476.6015447523853</v>
      </c>
      <c r="BS287" s="353">
        <v>5</v>
      </c>
      <c r="BT287" s="354">
        <v>146.19883040935673</v>
      </c>
      <c r="BU287" s="353">
        <v>0</v>
      </c>
      <c r="BV287" s="354">
        <v>0</v>
      </c>
      <c r="BW287" s="352">
        <v>5</v>
      </c>
      <c r="BX287" s="354">
        <v>146.19883040935673</v>
      </c>
      <c r="BY287" s="353">
        <v>0</v>
      </c>
      <c r="BZ287" s="354">
        <v>0</v>
      </c>
      <c r="CA287" s="352">
        <v>0</v>
      </c>
      <c r="CB287" s="354">
        <v>0</v>
      </c>
      <c r="CC287" s="352">
        <v>0</v>
      </c>
      <c r="CD287" s="354">
        <v>0</v>
      </c>
      <c r="CE287" s="352">
        <v>0</v>
      </c>
      <c r="CF287" s="354">
        <v>0</v>
      </c>
      <c r="CG287" s="355">
        <v>0</v>
      </c>
      <c r="CH287" s="354">
        <v>0</v>
      </c>
      <c r="CI287" s="352">
        <v>4</v>
      </c>
      <c r="CJ287" s="354">
        <v>90.867787369377552</v>
      </c>
      <c r="CK287" s="352">
        <v>0</v>
      </c>
      <c r="CL287" s="354">
        <v>0</v>
      </c>
      <c r="CM287" s="352">
        <v>0</v>
      </c>
      <c r="CN287" s="354">
        <v>0</v>
      </c>
      <c r="CO287" s="352">
        <v>0</v>
      </c>
      <c r="CP287" s="354">
        <v>0</v>
      </c>
      <c r="CQ287" s="352">
        <v>0</v>
      </c>
      <c r="CR287" s="354">
        <v>0</v>
      </c>
      <c r="CS287" s="352">
        <v>0</v>
      </c>
      <c r="CT287" s="354">
        <v>0</v>
      </c>
      <c r="CU287" s="352">
        <v>1</v>
      </c>
      <c r="CV287" s="354">
        <v>22.716946842344388</v>
      </c>
      <c r="CW287" s="352">
        <v>3</v>
      </c>
      <c r="CX287" s="354">
        <v>68.150840527033168</v>
      </c>
      <c r="CY287" s="355">
        <v>0</v>
      </c>
      <c r="CZ287" s="354">
        <v>0</v>
      </c>
      <c r="DA287" s="355">
        <v>0</v>
      </c>
      <c r="DB287" s="354">
        <v>0</v>
      </c>
      <c r="DC287" s="355">
        <v>7</v>
      </c>
      <c r="DD287" s="354">
        <v>159.01862789641072</v>
      </c>
      <c r="DE287" s="355">
        <v>0</v>
      </c>
      <c r="DF287" s="354">
        <v>0</v>
      </c>
      <c r="DG287" s="355">
        <v>2</v>
      </c>
      <c r="DH287" s="354">
        <v>45.433893684688776</v>
      </c>
      <c r="DI287" s="347">
        <v>9</v>
      </c>
      <c r="DJ287" s="354">
        <v>204.45252158109952</v>
      </c>
      <c r="DK287" s="355">
        <v>0</v>
      </c>
      <c r="DL287" s="354">
        <v>0</v>
      </c>
      <c r="DM287" s="347">
        <v>0</v>
      </c>
      <c r="DN287" s="394">
        <v>0</v>
      </c>
    </row>
    <row r="288" spans="2:118">
      <c r="B288" s="356" t="s">
        <v>327</v>
      </c>
      <c r="C288" s="347">
        <v>0</v>
      </c>
      <c r="D288" s="348">
        <v>0</v>
      </c>
      <c r="E288" s="347">
        <v>0</v>
      </c>
      <c r="F288" s="348">
        <v>0</v>
      </c>
      <c r="G288" s="347">
        <v>0</v>
      </c>
      <c r="H288" s="348">
        <v>0</v>
      </c>
      <c r="I288" s="347">
        <v>0</v>
      </c>
      <c r="J288" s="348">
        <v>0</v>
      </c>
      <c r="K288" s="347">
        <v>1</v>
      </c>
      <c r="L288" s="348">
        <v>5.072537283149031</v>
      </c>
      <c r="M288" s="347">
        <v>0</v>
      </c>
      <c r="N288" s="348">
        <v>0</v>
      </c>
      <c r="O288" s="347">
        <v>0</v>
      </c>
      <c r="P288" s="348">
        <v>0</v>
      </c>
      <c r="Q288" s="347">
        <v>0</v>
      </c>
      <c r="R288" s="348">
        <v>0</v>
      </c>
      <c r="S288" s="347">
        <v>0</v>
      </c>
      <c r="T288" s="348">
        <v>0</v>
      </c>
      <c r="U288" s="347">
        <v>0</v>
      </c>
      <c r="V288" s="348">
        <v>0</v>
      </c>
      <c r="W288" s="347"/>
      <c r="X288" s="348">
        <v>0</v>
      </c>
      <c r="Y288" s="347">
        <v>0</v>
      </c>
      <c r="Z288" s="348">
        <v>0</v>
      </c>
      <c r="AA288" s="347">
        <v>7</v>
      </c>
      <c r="AB288" s="348">
        <v>35.507760982043216</v>
      </c>
      <c r="AC288" s="347">
        <v>2</v>
      </c>
      <c r="AD288" s="348">
        <v>10.145074566298062</v>
      </c>
      <c r="AE288" s="347">
        <v>4</v>
      </c>
      <c r="AF288" s="348">
        <v>20.290149132596124</v>
      </c>
      <c r="AG288" s="347">
        <v>1</v>
      </c>
      <c r="AH288" s="348">
        <v>1.9455252918287937</v>
      </c>
      <c r="AI288" s="347">
        <v>1</v>
      </c>
      <c r="AJ288" s="348">
        <v>1.890359168241966</v>
      </c>
      <c r="AK288" s="347">
        <v>5</v>
      </c>
      <c r="AL288" s="348">
        <v>9.7276264591439698</v>
      </c>
      <c r="AM288" s="347">
        <v>3</v>
      </c>
      <c r="AN288" s="348">
        <v>15.217611849447092</v>
      </c>
      <c r="AO288" s="347">
        <v>0</v>
      </c>
      <c r="AP288" s="348">
        <v>0</v>
      </c>
      <c r="AQ288" s="350">
        <v>0</v>
      </c>
      <c r="AR288" s="351">
        <v>0</v>
      </c>
      <c r="AS288" s="350">
        <v>0</v>
      </c>
      <c r="AT288" s="351">
        <v>0</v>
      </c>
      <c r="AU288" s="350">
        <v>0</v>
      </c>
      <c r="AV288" s="351">
        <v>0</v>
      </c>
      <c r="AW288" s="350">
        <v>1</v>
      </c>
      <c r="AX288" s="351">
        <v>5.072537283149031</v>
      </c>
      <c r="AY288" s="350">
        <v>0</v>
      </c>
      <c r="AZ288" s="351">
        <v>0</v>
      </c>
      <c r="BA288" s="347">
        <v>0</v>
      </c>
      <c r="BB288" s="348">
        <v>0</v>
      </c>
      <c r="BC288" s="350">
        <v>4</v>
      </c>
      <c r="BD288" s="348">
        <v>20.290149132596124</v>
      </c>
      <c r="BE288" s="353">
        <v>19</v>
      </c>
      <c r="BF288" s="348">
        <v>96.378208379831591</v>
      </c>
      <c r="BG288" s="352">
        <v>0</v>
      </c>
      <c r="BH288" s="348">
        <v>0</v>
      </c>
      <c r="BI288" s="352">
        <v>19</v>
      </c>
      <c r="BJ288" s="348">
        <v>96.378208379831591</v>
      </c>
      <c r="BK288" s="353">
        <v>473</v>
      </c>
      <c r="BL288" s="348">
        <v>2399.3101349294921</v>
      </c>
      <c r="BM288" s="353">
        <v>13</v>
      </c>
      <c r="BN288" s="354">
        <v>65.9429846809374</v>
      </c>
      <c r="BO288" s="353">
        <v>0</v>
      </c>
      <c r="BP288" s="354">
        <v>0</v>
      </c>
      <c r="BQ288" s="353">
        <v>486</v>
      </c>
      <c r="BR288" s="354">
        <v>2465.2531196104292</v>
      </c>
      <c r="BS288" s="353">
        <v>15</v>
      </c>
      <c r="BT288" s="354">
        <v>103.87092306626965</v>
      </c>
      <c r="BU288" s="353">
        <v>0</v>
      </c>
      <c r="BV288" s="354">
        <v>0</v>
      </c>
      <c r="BW288" s="352">
        <v>15</v>
      </c>
      <c r="BX288" s="354">
        <v>103.87092306626965</v>
      </c>
      <c r="BY288" s="353">
        <v>0</v>
      </c>
      <c r="BZ288" s="354">
        <v>0</v>
      </c>
      <c r="CA288" s="352">
        <v>0</v>
      </c>
      <c r="CB288" s="354">
        <v>0</v>
      </c>
      <c r="CC288" s="352">
        <v>0</v>
      </c>
      <c r="CD288" s="354">
        <v>0</v>
      </c>
      <c r="CE288" s="352">
        <v>0</v>
      </c>
      <c r="CF288" s="354">
        <v>0</v>
      </c>
      <c r="CG288" s="355">
        <v>0</v>
      </c>
      <c r="CH288" s="354">
        <v>0</v>
      </c>
      <c r="CI288" s="352">
        <v>3</v>
      </c>
      <c r="CJ288" s="354">
        <v>15.217611849447092</v>
      </c>
      <c r="CK288" s="352">
        <v>0</v>
      </c>
      <c r="CL288" s="354">
        <v>0</v>
      </c>
      <c r="CM288" s="352">
        <v>0</v>
      </c>
      <c r="CN288" s="354">
        <v>0</v>
      </c>
      <c r="CO288" s="352">
        <v>0</v>
      </c>
      <c r="CP288" s="354">
        <v>0</v>
      </c>
      <c r="CQ288" s="352">
        <v>2</v>
      </c>
      <c r="CR288" s="354">
        <v>3.8910505836575875</v>
      </c>
      <c r="CS288" s="352">
        <v>0</v>
      </c>
      <c r="CT288" s="354">
        <v>0</v>
      </c>
      <c r="CU288" s="352">
        <v>23</v>
      </c>
      <c r="CV288" s="354">
        <v>116.66835751242772</v>
      </c>
      <c r="CW288" s="352">
        <v>14</v>
      </c>
      <c r="CX288" s="354">
        <v>71.015521964086432</v>
      </c>
      <c r="CY288" s="355">
        <v>2</v>
      </c>
      <c r="CZ288" s="354">
        <v>10.145074566298062</v>
      </c>
      <c r="DA288" s="355">
        <v>0</v>
      </c>
      <c r="DB288" s="354">
        <v>0</v>
      </c>
      <c r="DC288" s="355">
        <v>4</v>
      </c>
      <c r="DD288" s="354">
        <v>20.290149132596124</v>
      </c>
      <c r="DE288" s="355">
        <v>1</v>
      </c>
      <c r="DF288" s="354">
        <v>5.072537283149031</v>
      </c>
      <c r="DG288" s="355">
        <v>4</v>
      </c>
      <c r="DH288" s="354">
        <v>20.290149132596124</v>
      </c>
      <c r="DI288" s="347">
        <v>9</v>
      </c>
      <c r="DJ288" s="354">
        <v>45.65283554834128</v>
      </c>
      <c r="DK288" s="355">
        <v>0</v>
      </c>
      <c r="DL288" s="354">
        <v>0</v>
      </c>
      <c r="DM288" s="347">
        <v>3</v>
      </c>
      <c r="DN288" s="394">
        <v>15.217611849447092</v>
      </c>
    </row>
    <row r="289" spans="2:118">
      <c r="B289" s="356" t="s">
        <v>328</v>
      </c>
      <c r="C289" s="347">
        <v>0</v>
      </c>
      <c r="D289" s="348">
        <v>0</v>
      </c>
      <c r="E289" s="347">
        <v>1</v>
      </c>
      <c r="F289" s="348">
        <v>1.6883336147222692</v>
      </c>
      <c r="G289" s="347">
        <v>0</v>
      </c>
      <c r="H289" s="348">
        <v>0</v>
      </c>
      <c r="I289" s="347">
        <v>6</v>
      </c>
      <c r="J289" s="348">
        <v>10.130001688333614</v>
      </c>
      <c r="K289" s="347">
        <v>0</v>
      </c>
      <c r="L289" s="348">
        <v>0</v>
      </c>
      <c r="M289" s="347">
        <v>0</v>
      </c>
      <c r="N289" s="348">
        <v>0</v>
      </c>
      <c r="O289" s="347">
        <v>0</v>
      </c>
      <c r="P289" s="348">
        <v>0</v>
      </c>
      <c r="Q289" s="347">
        <v>0</v>
      </c>
      <c r="R289" s="348">
        <v>0</v>
      </c>
      <c r="S289" s="347">
        <v>0</v>
      </c>
      <c r="T289" s="348">
        <v>0</v>
      </c>
      <c r="U289" s="347">
        <v>0</v>
      </c>
      <c r="V289" s="348">
        <v>0</v>
      </c>
      <c r="W289" s="347"/>
      <c r="X289" s="348">
        <v>0</v>
      </c>
      <c r="Y289" s="347">
        <v>0</v>
      </c>
      <c r="Z289" s="348">
        <v>0</v>
      </c>
      <c r="AA289" s="347">
        <v>7</v>
      </c>
      <c r="AB289" s="348">
        <v>11.818335303055884</v>
      </c>
      <c r="AC289" s="347">
        <v>1</v>
      </c>
      <c r="AD289" s="348">
        <v>1.6883336147222692</v>
      </c>
      <c r="AE289" s="347">
        <v>1</v>
      </c>
      <c r="AF289" s="348">
        <v>1.6883336147222692</v>
      </c>
      <c r="AG289" s="347">
        <v>2</v>
      </c>
      <c r="AH289" s="348">
        <v>2.3640661938534278</v>
      </c>
      <c r="AI289" s="347">
        <v>6</v>
      </c>
      <c r="AJ289" s="348">
        <v>6.8807339449541285</v>
      </c>
      <c r="AK289" s="347">
        <v>7</v>
      </c>
      <c r="AL289" s="348">
        <v>8.2742316784869967</v>
      </c>
      <c r="AM289" s="347">
        <v>5</v>
      </c>
      <c r="AN289" s="348">
        <v>8.4416680736113463</v>
      </c>
      <c r="AO289" s="347">
        <v>0</v>
      </c>
      <c r="AP289" s="348">
        <v>0</v>
      </c>
      <c r="AQ289" s="350">
        <v>3</v>
      </c>
      <c r="AR289" s="351">
        <v>5.0650008441668071</v>
      </c>
      <c r="AS289" s="350">
        <v>1</v>
      </c>
      <c r="AT289" s="351">
        <v>1.6883336147222692</v>
      </c>
      <c r="AU289" s="350">
        <v>3</v>
      </c>
      <c r="AV289" s="351">
        <v>5.0650008441668071</v>
      </c>
      <c r="AW289" s="350">
        <v>0</v>
      </c>
      <c r="AX289" s="351">
        <v>0</v>
      </c>
      <c r="AY289" s="350">
        <v>1</v>
      </c>
      <c r="AZ289" s="351">
        <v>1.6883336147222692</v>
      </c>
      <c r="BA289" s="347">
        <v>0</v>
      </c>
      <c r="BB289" s="348">
        <v>0</v>
      </c>
      <c r="BC289" s="350">
        <v>13</v>
      </c>
      <c r="BD289" s="348">
        <v>21.948336991389496</v>
      </c>
      <c r="BE289" s="353">
        <v>118</v>
      </c>
      <c r="BF289" s="348">
        <v>199.22336653722775</v>
      </c>
      <c r="BG289" s="352">
        <v>2</v>
      </c>
      <c r="BH289" s="348">
        <v>3.3766672294445383</v>
      </c>
      <c r="BI289" s="352">
        <v>120</v>
      </c>
      <c r="BJ289" s="348">
        <v>202.60003376667228</v>
      </c>
      <c r="BK289" s="353">
        <v>214</v>
      </c>
      <c r="BL289" s="348">
        <v>361.3033935505656</v>
      </c>
      <c r="BM289" s="353">
        <v>278</v>
      </c>
      <c r="BN289" s="354">
        <v>469.3567448927908</v>
      </c>
      <c r="BO289" s="353">
        <v>0</v>
      </c>
      <c r="BP289" s="354">
        <v>0</v>
      </c>
      <c r="BQ289" s="353">
        <v>492</v>
      </c>
      <c r="BR289" s="354">
        <v>830.66013844335635</v>
      </c>
      <c r="BS289" s="353">
        <v>40</v>
      </c>
      <c r="BT289" s="354">
        <v>89.569617985579285</v>
      </c>
      <c r="BU289" s="353">
        <v>0</v>
      </c>
      <c r="BV289" s="354">
        <v>0</v>
      </c>
      <c r="BW289" s="352">
        <v>40</v>
      </c>
      <c r="BX289" s="354">
        <v>89.569617985579285</v>
      </c>
      <c r="BY289" s="353">
        <v>0</v>
      </c>
      <c r="BZ289" s="354">
        <v>0</v>
      </c>
      <c r="CA289" s="352">
        <v>1</v>
      </c>
      <c r="CB289" s="354">
        <v>1.6883336147222692</v>
      </c>
      <c r="CC289" s="352">
        <v>1</v>
      </c>
      <c r="CD289" s="354">
        <v>1.6883336147222692</v>
      </c>
      <c r="CE289" s="352">
        <v>0</v>
      </c>
      <c r="CF289" s="354">
        <v>0</v>
      </c>
      <c r="CG289" s="355">
        <v>0</v>
      </c>
      <c r="CH289" s="354">
        <v>0</v>
      </c>
      <c r="CI289" s="352">
        <v>22</v>
      </c>
      <c r="CJ289" s="354">
        <v>37.143339523889921</v>
      </c>
      <c r="CK289" s="352">
        <v>0</v>
      </c>
      <c r="CL289" s="354">
        <v>0</v>
      </c>
      <c r="CM289" s="352">
        <v>0</v>
      </c>
      <c r="CN289" s="354">
        <v>0</v>
      </c>
      <c r="CO289" s="352">
        <v>0</v>
      </c>
      <c r="CP289" s="354">
        <v>0</v>
      </c>
      <c r="CQ289" s="352">
        <v>0</v>
      </c>
      <c r="CR289" s="354">
        <v>0</v>
      </c>
      <c r="CS289" s="352">
        <v>1</v>
      </c>
      <c r="CT289" s="354">
        <v>1.1820330969267139</v>
      </c>
      <c r="CU289" s="352">
        <v>77</v>
      </c>
      <c r="CV289" s="354">
        <v>130.00168833361474</v>
      </c>
      <c r="CW289" s="352">
        <v>12</v>
      </c>
      <c r="CX289" s="354">
        <v>20.260003376667228</v>
      </c>
      <c r="CY289" s="355">
        <v>2</v>
      </c>
      <c r="CZ289" s="354">
        <v>3.3766672294445383</v>
      </c>
      <c r="DA289" s="355">
        <v>0</v>
      </c>
      <c r="DB289" s="354">
        <v>0</v>
      </c>
      <c r="DC289" s="355">
        <v>19</v>
      </c>
      <c r="DD289" s="354">
        <v>32.07833867972311</v>
      </c>
      <c r="DE289" s="355">
        <v>0</v>
      </c>
      <c r="DF289" s="354">
        <v>0</v>
      </c>
      <c r="DG289" s="355">
        <v>18</v>
      </c>
      <c r="DH289" s="354">
        <v>30.390005065000846</v>
      </c>
      <c r="DI289" s="347">
        <v>37</v>
      </c>
      <c r="DJ289" s="354">
        <v>62.46834374472396</v>
      </c>
      <c r="DK289" s="355">
        <v>0</v>
      </c>
      <c r="DL289" s="354">
        <v>0</v>
      </c>
      <c r="DM289" s="347">
        <v>9</v>
      </c>
      <c r="DN289" s="394">
        <v>15.195002532500423</v>
      </c>
    </row>
    <row r="290" spans="2:118">
      <c r="B290" s="356" t="s">
        <v>555</v>
      </c>
      <c r="C290" s="347">
        <v>0</v>
      </c>
      <c r="D290" s="348">
        <v>0</v>
      </c>
      <c r="E290" s="347">
        <v>0</v>
      </c>
      <c r="F290" s="348">
        <v>0</v>
      </c>
      <c r="G290" s="347">
        <v>0</v>
      </c>
      <c r="H290" s="348">
        <v>0</v>
      </c>
      <c r="I290" s="347">
        <v>0</v>
      </c>
      <c r="J290" s="348">
        <v>0</v>
      </c>
      <c r="K290" s="347">
        <v>0</v>
      </c>
      <c r="L290" s="348">
        <v>0</v>
      </c>
      <c r="M290" s="347">
        <v>0</v>
      </c>
      <c r="N290" s="348">
        <v>0</v>
      </c>
      <c r="O290" s="347">
        <v>0</v>
      </c>
      <c r="P290" s="348">
        <v>0</v>
      </c>
      <c r="Q290" s="347">
        <v>0</v>
      </c>
      <c r="R290" s="348">
        <v>0</v>
      </c>
      <c r="S290" s="347">
        <v>0</v>
      </c>
      <c r="T290" s="348">
        <v>0</v>
      </c>
      <c r="U290" s="347">
        <v>0</v>
      </c>
      <c r="V290" s="348">
        <v>0</v>
      </c>
      <c r="W290" s="347"/>
      <c r="X290" s="348">
        <v>0</v>
      </c>
      <c r="Y290" s="347">
        <v>0</v>
      </c>
      <c r="Z290" s="348">
        <v>0</v>
      </c>
      <c r="AA290" s="347">
        <v>5</v>
      </c>
      <c r="AB290" s="348">
        <v>20.616006267265906</v>
      </c>
      <c r="AC290" s="347">
        <v>0</v>
      </c>
      <c r="AD290" s="348">
        <v>0</v>
      </c>
      <c r="AE290" s="347">
        <v>1</v>
      </c>
      <c r="AF290" s="348">
        <v>4.123201253453181</v>
      </c>
      <c r="AG290" s="347">
        <v>1</v>
      </c>
      <c r="AH290" s="348">
        <v>2.7624309392265194</v>
      </c>
      <c r="AI290" s="347">
        <v>4</v>
      </c>
      <c r="AJ290" s="348">
        <v>10.723860589812332</v>
      </c>
      <c r="AK290" s="347">
        <v>0</v>
      </c>
      <c r="AL290" s="348">
        <v>0</v>
      </c>
      <c r="AM290" s="347">
        <v>0</v>
      </c>
      <c r="AN290" s="348">
        <v>0</v>
      </c>
      <c r="AO290" s="347">
        <v>0</v>
      </c>
      <c r="AP290" s="348">
        <v>0</v>
      </c>
      <c r="AQ290" s="350">
        <v>0</v>
      </c>
      <c r="AR290" s="351">
        <v>0</v>
      </c>
      <c r="AS290" s="350">
        <v>0</v>
      </c>
      <c r="AT290" s="351">
        <v>0</v>
      </c>
      <c r="AU290" s="350">
        <v>1</v>
      </c>
      <c r="AV290" s="351">
        <v>4.123201253453181</v>
      </c>
      <c r="AW290" s="350">
        <v>0</v>
      </c>
      <c r="AX290" s="351">
        <v>0</v>
      </c>
      <c r="AY290" s="350">
        <v>0</v>
      </c>
      <c r="AZ290" s="351">
        <v>0</v>
      </c>
      <c r="BA290" s="347">
        <v>0</v>
      </c>
      <c r="BB290" s="348">
        <v>0</v>
      </c>
      <c r="BC290" s="350">
        <v>1</v>
      </c>
      <c r="BD290" s="348">
        <v>4.123201253453181</v>
      </c>
      <c r="BE290" s="353">
        <v>18</v>
      </c>
      <c r="BF290" s="348">
        <v>74.21762256215726</v>
      </c>
      <c r="BG290" s="352">
        <v>0</v>
      </c>
      <c r="BH290" s="348">
        <v>0</v>
      </c>
      <c r="BI290" s="352">
        <v>18</v>
      </c>
      <c r="BJ290" s="348">
        <v>74.21762256215726</v>
      </c>
      <c r="BK290" s="353">
        <v>33</v>
      </c>
      <c r="BL290" s="348">
        <v>136.06564136395497</v>
      </c>
      <c r="BM290" s="353">
        <v>88</v>
      </c>
      <c r="BN290" s="354">
        <v>362.84171030387995</v>
      </c>
      <c r="BO290" s="353">
        <v>1</v>
      </c>
      <c r="BP290" s="354">
        <v>4.123201253453181</v>
      </c>
      <c r="BQ290" s="353">
        <v>122</v>
      </c>
      <c r="BR290" s="354">
        <v>503.03055292128806</v>
      </c>
      <c r="BS290" s="353">
        <v>20</v>
      </c>
      <c r="BT290" s="354">
        <v>121.13136696747624</v>
      </c>
      <c r="BU290" s="353">
        <v>0</v>
      </c>
      <c r="BV290" s="354">
        <v>0</v>
      </c>
      <c r="BW290" s="352">
        <v>20</v>
      </c>
      <c r="BX290" s="354">
        <v>121.13136696747624</v>
      </c>
      <c r="BY290" s="353">
        <v>0</v>
      </c>
      <c r="BZ290" s="354">
        <v>0</v>
      </c>
      <c r="CA290" s="352">
        <v>1</v>
      </c>
      <c r="CB290" s="354">
        <v>4.123201253453181</v>
      </c>
      <c r="CC290" s="352">
        <v>0</v>
      </c>
      <c r="CD290" s="354">
        <v>0</v>
      </c>
      <c r="CE290" s="352">
        <v>0</v>
      </c>
      <c r="CF290" s="354">
        <v>0</v>
      </c>
      <c r="CG290" s="355">
        <v>0</v>
      </c>
      <c r="CH290" s="354">
        <v>0</v>
      </c>
      <c r="CI290" s="352">
        <v>23</v>
      </c>
      <c r="CJ290" s="354">
        <v>94.833628829423162</v>
      </c>
      <c r="CK290" s="352">
        <v>0</v>
      </c>
      <c r="CL290" s="354">
        <v>0</v>
      </c>
      <c r="CM290" s="352">
        <v>0</v>
      </c>
      <c r="CN290" s="354">
        <v>0</v>
      </c>
      <c r="CO290" s="352">
        <v>0</v>
      </c>
      <c r="CP290" s="354">
        <v>0</v>
      </c>
      <c r="CQ290" s="352">
        <v>0</v>
      </c>
      <c r="CR290" s="354">
        <v>0</v>
      </c>
      <c r="CS290" s="352">
        <v>0</v>
      </c>
      <c r="CT290" s="354">
        <v>0</v>
      </c>
      <c r="CU290" s="352">
        <v>12</v>
      </c>
      <c r="CV290" s="354">
        <v>49.478415041438176</v>
      </c>
      <c r="CW290" s="352">
        <v>3</v>
      </c>
      <c r="CX290" s="354">
        <v>12.369603760359544</v>
      </c>
      <c r="CY290" s="355">
        <v>1</v>
      </c>
      <c r="CZ290" s="354">
        <v>4.123201253453181</v>
      </c>
      <c r="DA290" s="355">
        <v>0</v>
      </c>
      <c r="DB290" s="354">
        <v>0</v>
      </c>
      <c r="DC290" s="355">
        <v>7</v>
      </c>
      <c r="DD290" s="354">
        <v>28.862408774172266</v>
      </c>
      <c r="DE290" s="355">
        <v>0</v>
      </c>
      <c r="DF290" s="354">
        <v>0</v>
      </c>
      <c r="DG290" s="355">
        <v>6</v>
      </c>
      <c r="DH290" s="354">
        <v>24.739207520719088</v>
      </c>
      <c r="DI290" s="347">
        <v>13</v>
      </c>
      <c r="DJ290" s="354">
        <v>53.60161629489135</v>
      </c>
      <c r="DK290" s="355">
        <v>1</v>
      </c>
      <c r="DL290" s="354">
        <v>4.123201253453181</v>
      </c>
      <c r="DM290" s="347">
        <v>0</v>
      </c>
      <c r="DN290" s="394">
        <v>0</v>
      </c>
    </row>
    <row r="291" spans="2:118">
      <c r="B291" s="356" t="s">
        <v>556</v>
      </c>
      <c r="C291" s="347">
        <v>0</v>
      </c>
      <c r="D291" s="348">
        <v>0</v>
      </c>
      <c r="E291" s="347">
        <v>0</v>
      </c>
      <c r="F291" s="348">
        <v>0</v>
      </c>
      <c r="G291" s="347">
        <v>0</v>
      </c>
      <c r="H291" s="348">
        <v>0</v>
      </c>
      <c r="I291" s="347">
        <v>0</v>
      </c>
      <c r="J291" s="348">
        <v>0</v>
      </c>
      <c r="K291" s="347">
        <v>1</v>
      </c>
      <c r="L291" s="348">
        <v>3.24833522819555</v>
      </c>
      <c r="M291" s="347">
        <v>0</v>
      </c>
      <c r="N291" s="348">
        <v>0</v>
      </c>
      <c r="O291" s="347">
        <v>0</v>
      </c>
      <c r="P291" s="348">
        <v>0</v>
      </c>
      <c r="Q291" s="347">
        <v>0</v>
      </c>
      <c r="R291" s="348">
        <v>0</v>
      </c>
      <c r="S291" s="347">
        <v>0</v>
      </c>
      <c r="T291" s="348">
        <v>0</v>
      </c>
      <c r="U291" s="347">
        <v>0</v>
      </c>
      <c r="V291" s="348">
        <v>0</v>
      </c>
      <c r="W291" s="347"/>
      <c r="X291" s="348">
        <v>0</v>
      </c>
      <c r="Y291" s="347">
        <v>0</v>
      </c>
      <c r="Z291" s="348">
        <v>0</v>
      </c>
      <c r="AA291" s="347">
        <v>0</v>
      </c>
      <c r="AB291" s="348">
        <v>0</v>
      </c>
      <c r="AC291" s="347">
        <v>1</v>
      </c>
      <c r="AD291" s="348">
        <v>3.24833522819555</v>
      </c>
      <c r="AE291" s="347">
        <v>3</v>
      </c>
      <c r="AF291" s="348">
        <v>9.7450056845866495</v>
      </c>
      <c r="AG291" s="347">
        <v>2</v>
      </c>
      <c r="AH291" s="348">
        <v>3.4602076124567476</v>
      </c>
      <c r="AI291" s="347">
        <v>7</v>
      </c>
      <c r="AJ291" s="348">
        <v>11.345218800648299</v>
      </c>
      <c r="AK291" s="347">
        <v>3</v>
      </c>
      <c r="AL291" s="348">
        <v>5.1903114186851207</v>
      </c>
      <c r="AM291" s="347">
        <v>6</v>
      </c>
      <c r="AN291" s="348">
        <v>19.490011369173299</v>
      </c>
      <c r="AO291" s="347">
        <v>0</v>
      </c>
      <c r="AP291" s="348">
        <v>0</v>
      </c>
      <c r="AQ291" s="350">
        <v>0</v>
      </c>
      <c r="AR291" s="351">
        <v>0</v>
      </c>
      <c r="AS291" s="350">
        <v>0</v>
      </c>
      <c r="AT291" s="351">
        <v>0</v>
      </c>
      <c r="AU291" s="350">
        <v>1</v>
      </c>
      <c r="AV291" s="351">
        <v>3.24833522819555</v>
      </c>
      <c r="AW291" s="350">
        <v>0</v>
      </c>
      <c r="AX291" s="351">
        <v>0</v>
      </c>
      <c r="AY291" s="350">
        <v>0</v>
      </c>
      <c r="AZ291" s="351">
        <v>0</v>
      </c>
      <c r="BA291" s="347">
        <v>0</v>
      </c>
      <c r="BB291" s="348">
        <v>0</v>
      </c>
      <c r="BC291" s="350">
        <v>7</v>
      </c>
      <c r="BD291" s="348">
        <v>22.738346597368849</v>
      </c>
      <c r="BE291" s="353">
        <v>64</v>
      </c>
      <c r="BF291" s="348">
        <v>207.8934546045152</v>
      </c>
      <c r="BG291" s="352">
        <v>1</v>
      </c>
      <c r="BH291" s="348">
        <v>3.24833522819555</v>
      </c>
      <c r="BI291" s="352">
        <v>65</v>
      </c>
      <c r="BJ291" s="348">
        <v>211.14178983271074</v>
      </c>
      <c r="BK291" s="353">
        <v>383</v>
      </c>
      <c r="BL291" s="348">
        <v>1244.1123923988955</v>
      </c>
      <c r="BM291" s="353">
        <v>22</v>
      </c>
      <c r="BN291" s="354">
        <v>71.463375020302095</v>
      </c>
      <c r="BO291" s="353">
        <v>1</v>
      </c>
      <c r="BP291" s="354">
        <v>3.24833522819555</v>
      </c>
      <c r="BQ291" s="353">
        <v>406</v>
      </c>
      <c r="BR291" s="354">
        <v>1318.8241026473931</v>
      </c>
      <c r="BS291" s="353">
        <v>59</v>
      </c>
      <c r="BT291" s="354">
        <v>344.2842971348544</v>
      </c>
      <c r="BU291" s="353">
        <v>0</v>
      </c>
      <c r="BV291" s="354">
        <v>0</v>
      </c>
      <c r="BW291" s="352">
        <v>59</v>
      </c>
      <c r="BX291" s="354">
        <v>344.2842971348544</v>
      </c>
      <c r="BY291" s="353">
        <v>0</v>
      </c>
      <c r="BZ291" s="354">
        <v>0</v>
      </c>
      <c r="CA291" s="352">
        <v>2</v>
      </c>
      <c r="CB291" s="354">
        <v>6.4966704563911</v>
      </c>
      <c r="CC291" s="352">
        <v>1</v>
      </c>
      <c r="CD291" s="354">
        <v>3.24833522819555</v>
      </c>
      <c r="CE291" s="352">
        <v>0</v>
      </c>
      <c r="CF291" s="354">
        <v>0</v>
      </c>
      <c r="CG291" s="355">
        <v>0</v>
      </c>
      <c r="CH291" s="354">
        <v>0</v>
      </c>
      <c r="CI291" s="352">
        <v>19</v>
      </c>
      <c r="CJ291" s="354">
        <v>61.718369335715444</v>
      </c>
      <c r="CK291" s="352">
        <v>2</v>
      </c>
      <c r="CL291" s="354">
        <v>6.4966704563911</v>
      </c>
      <c r="CM291" s="352">
        <v>0</v>
      </c>
      <c r="CN291" s="354">
        <v>0</v>
      </c>
      <c r="CO291" s="352">
        <v>0</v>
      </c>
      <c r="CP291" s="354">
        <v>0</v>
      </c>
      <c r="CQ291" s="352">
        <v>2</v>
      </c>
      <c r="CR291" s="354">
        <v>3.4602076124567476</v>
      </c>
      <c r="CS291" s="352">
        <v>3</v>
      </c>
      <c r="CT291" s="354">
        <v>5.1903114186851207</v>
      </c>
      <c r="CU291" s="352">
        <v>44</v>
      </c>
      <c r="CV291" s="354">
        <v>142.92675004060419</v>
      </c>
      <c r="CW291" s="352">
        <v>11</v>
      </c>
      <c r="CX291" s="354">
        <v>35.731687510151048</v>
      </c>
      <c r="CY291" s="355">
        <v>0</v>
      </c>
      <c r="CZ291" s="354">
        <v>0</v>
      </c>
      <c r="DA291" s="355">
        <v>0</v>
      </c>
      <c r="DB291" s="354">
        <v>0</v>
      </c>
      <c r="DC291" s="355">
        <v>23</v>
      </c>
      <c r="DD291" s="354">
        <v>74.711710248497653</v>
      </c>
      <c r="DE291" s="355">
        <v>2</v>
      </c>
      <c r="DF291" s="354">
        <v>6.4966704563911</v>
      </c>
      <c r="DG291" s="355">
        <v>12</v>
      </c>
      <c r="DH291" s="354">
        <v>38.980022738346598</v>
      </c>
      <c r="DI291" s="347">
        <v>37</v>
      </c>
      <c r="DJ291" s="354">
        <v>120.18840344323536</v>
      </c>
      <c r="DK291" s="355">
        <v>0</v>
      </c>
      <c r="DL291" s="354">
        <v>0</v>
      </c>
      <c r="DM291" s="347">
        <v>3</v>
      </c>
      <c r="DN291" s="394">
        <v>9.7450056845866495</v>
      </c>
    </row>
    <row r="292" spans="2:118">
      <c r="B292" s="356" t="s">
        <v>331</v>
      </c>
      <c r="C292" s="347">
        <v>0</v>
      </c>
      <c r="D292" s="348">
        <v>0</v>
      </c>
      <c r="E292" s="347">
        <v>26</v>
      </c>
      <c r="F292" s="348">
        <v>17.200203756259882</v>
      </c>
      <c r="G292" s="347">
        <v>0</v>
      </c>
      <c r="H292" s="348">
        <v>0</v>
      </c>
      <c r="I292" s="347">
        <v>3</v>
      </c>
      <c r="J292" s="348">
        <v>1.9846388949530633</v>
      </c>
      <c r="K292" s="347">
        <v>4</v>
      </c>
      <c r="L292" s="348">
        <v>2.646185193270751</v>
      </c>
      <c r="M292" s="347">
        <v>0</v>
      </c>
      <c r="N292" s="348">
        <v>0</v>
      </c>
      <c r="O292" s="347">
        <v>0</v>
      </c>
      <c r="P292" s="348">
        <v>0</v>
      </c>
      <c r="Q292" s="347">
        <v>0</v>
      </c>
      <c r="R292" s="348">
        <v>0</v>
      </c>
      <c r="S292" s="347">
        <v>0</v>
      </c>
      <c r="T292" s="348">
        <v>0</v>
      </c>
      <c r="U292" s="347">
        <v>0</v>
      </c>
      <c r="V292" s="348">
        <v>0</v>
      </c>
      <c r="W292" s="347"/>
      <c r="X292" s="348">
        <v>0</v>
      </c>
      <c r="Y292" s="347">
        <v>0</v>
      </c>
      <c r="Z292" s="348">
        <v>0</v>
      </c>
      <c r="AA292" s="347">
        <v>29</v>
      </c>
      <c r="AB292" s="348">
        <v>19.184842651212946</v>
      </c>
      <c r="AC292" s="347">
        <v>3</v>
      </c>
      <c r="AD292" s="348">
        <v>1.9846388949530633</v>
      </c>
      <c r="AE292" s="347">
        <v>21</v>
      </c>
      <c r="AF292" s="348">
        <v>13.892472264671444</v>
      </c>
      <c r="AG292" s="347">
        <v>8</v>
      </c>
      <c r="AH292" s="348">
        <v>2.97729810197246</v>
      </c>
      <c r="AI292" s="347">
        <v>24</v>
      </c>
      <c r="AJ292" s="348">
        <v>8.7783467446964156</v>
      </c>
      <c r="AK292" s="347">
        <v>13</v>
      </c>
      <c r="AL292" s="348">
        <v>4.8381094157052473</v>
      </c>
      <c r="AM292" s="347">
        <v>10</v>
      </c>
      <c r="AN292" s="348">
        <v>6.6154629831768776</v>
      </c>
      <c r="AO292" s="347">
        <v>0</v>
      </c>
      <c r="AP292" s="348">
        <v>0</v>
      </c>
      <c r="AQ292" s="350">
        <v>10</v>
      </c>
      <c r="AR292" s="351">
        <v>6.6154629831768776</v>
      </c>
      <c r="AS292" s="350">
        <v>0</v>
      </c>
      <c r="AT292" s="351">
        <v>0</v>
      </c>
      <c r="AU292" s="350">
        <v>4</v>
      </c>
      <c r="AV292" s="351">
        <v>2.646185193270751</v>
      </c>
      <c r="AW292" s="350">
        <v>0</v>
      </c>
      <c r="AX292" s="351">
        <v>0</v>
      </c>
      <c r="AY292" s="350">
        <v>0</v>
      </c>
      <c r="AZ292" s="351">
        <v>0</v>
      </c>
      <c r="BA292" s="347">
        <v>0</v>
      </c>
      <c r="BB292" s="348">
        <v>0</v>
      </c>
      <c r="BC292" s="350">
        <v>24</v>
      </c>
      <c r="BD292" s="348">
        <v>15.877111159624507</v>
      </c>
      <c r="BE292" s="353">
        <v>136</v>
      </c>
      <c r="BF292" s="348">
        <v>89.970296571205537</v>
      </c>
      <c r="BG292" s="352">
        <v>1</v>
      </c>
      <c r="BH292" s="348">
        <v>0.66154629831768774</v>
      </c>
      <c r="BI292" s="352">
        <v>137</v>
      </c>
      <c r="BJ292" s="348">
        <v>90.631842869523226</v>
      </c>
      <c r="BK292" s="353">
        <v>291</v>
      </c>
      <c r="BL292" s="348">
        <v>192.50997281044715</v>
      </c>
      <c r="BM292" s="353">
        <v>71</v>
      </c>
      <c r="BN292" s="354">
        <v>46.969787180555826</v>
      </c>
      <c r="BO292" s="353">
        <v>1</v>
      </c>
      <c r="BP292" s="354">
        <v>0.66154629831768774</v>
      </c>
      <c r="BQ292" s="353">
        <v>363</v>
      </c>
      <c r="BR292" s="354">
        <v>240.14130628932065</v>
      </c>
      <c r="BS292" s="353">
        <v>97</v>
      </c>
      <c r="BT292" s="354">
        <v>106.45419725853004</v>
      </c>
      <c r="BU292" s="353">
        <v>1</v>
      </c>
      <c r="BV292" s="354">
        <v>1.0974659511188667</v>
      </c>
      <c r="BW292" s="352">
        <v>98</v>
      </c>
      <c r="BX292" s="354">
        <v>107.55166320964892</v>
      </c>
      <c r="BY292" s="353">
        <v>0</v>
      </c>
      <c r="BZ292" s="354">
        <v>0</v>
      </c>
      <c r="CA292" s="352">
        <v>2</v>
      </c>
      <c r="CB292" s="354">
        <v>1.3230925966353755</v>
      </c>
      <c r="CC292" s="352">
        <v>14</v>
      </c>
      <c r="CD292" s="354">
        <v>9.2616481764476291</v>
      </c>
      <c r="CE292" s="352">
        <v>1</v>
      </c>
      <c r="CF292" s="354">
        <v>0.66154629831768774</v>
      </c>
      <c r="CG292" s="355">
        <v>0</v>
      </c>
      <c r="CH292" s="354">
        <v>0</v>
      </c>
      <c r="CI292" s="352">
        <v>73</v>
      </c>
      <c r="CJ292" s="354">
        <v>48.292879777191203</v>
      </c>
      <c r="CK292" s="352">
        <v>0</v>
      </c>
      <c r="CL292" s="354">
        <v>0</v>
      </c>
      <c r="CM292" s="352">
        <v>0</v>
      </c>
      <c r="CN292" s="354">
        <v>0</v>
      </c>
      <c r="CO292" s="352">
        <v>2</v>
      </c>
      <c r="CP292" s="354">
        <v>3.6869077904361616</v>
      </c>
      <c r="CQ292" s="352">
        <v>4</v>
      </c>
      <c r="CR292" s="354">
        <v>1.48864905098623</v>
      </c>
      <c r="CS292" s="352">
        <v>3</v>
      </c>
      <c r="CT292" s="354">
        <v>1.1164867882396725</v>
      </c>
      <c r="CU292" s="352">
        <v>119</v>
      </c>
      <c r="CV292" s="354">
        <v>78.724009499804836</v>
      </c>
      <c r="CW292" s="352">
        <v>26</v>
      </c>
      <c r="CX292" s="354">
        <v>17.200203756259882</v>
      </c>
      <c r="CY292" s="355">
        <v>45</v>
      </c>
      <c r="CZ292" s="354">
        <v>29.769583424295949</v>
      </c>
      <c r="DA292" s="355">
        <v>4</v>
      </c>
      <c r="DB292" s="354">
        <v>2.646185193270751</v>
      </c>
      <c r="DC292" s="355">
        <v>130</v>
      </c>
      <c r="DD292" s="354">
        <v>86.001018781299408</v>
      </c>
      <c r="DE292" s="355">
        <v>78</v>
      </c>
      <c r="DF292" s="354">
        <v>51.600611268779645</v>
      </c>
      <c r="DG292" s="355">
        <v>37</v>
      </c>
      <c r="DH292" s="354">
        <v>24.477213037754446</v>
      </c>
      <c r="DI292" s="347">
        <v>249</v>
      </c>
      <c r="DJ292" s="354">
        <v>164.72502828110424</v>
      </c>
      <c r="DK292" s="347">
        <v>1</v>
      </c>
      <c r="DL292" s="354">
        <v>0.66154629831768774</v>
      </c>
      <c r="DM292" s="347">
        <v>16</v>
      </c>
      <c r="DN292" s="394">
        <v>10.584740773083004</v>
      </c>
    </row>
    <row r="293" spans="2:118" ht="13.5" thickBot="1">
      <c r="B293" s="358" t="s">
        <v>332</v>
      </c>
      <c r="C293" s="359">
        <v>0</v>
      </c>
      <c r="D293" s="360">
        <v>0</v>
      </c>
      <c r="E293" s="359">
        <v>0</v>
      </c>
      <c r="F293" s="360">
        <v>0</v>
      </c>
      <c r="G293" s="359">
        <v>0</v>
      </c>
      <c r="H293" s="360">
        <v>0</v>
      </c>
      <c r="I293" s="359">
        <v>0</v>
      </c>
      <c r="J293" s="360">
        <v>0</v>
      </c>
      <c r="K293" s="359">
        <v>1</v>
      </c>
      <c r="L293" s="360">
        <v>17.998560115190784</v>
      </c>
      <c r="M293" s="359">
        <v>0</v>
      </c>
      <c r="N293" s="360">
        <v>0</v>
      </c>
      <c r="O293" s="359">
        <v>0</v>
      </c>
      <c r="P293" s="360">
        <v>0</v>
      </c>
      <c r="Q293" s="359">
        <v>0</v>
      </c>
      <c r="R293" s="360">
        <v>0</v>
      </c>
      <c r="S293" s="359">
        <v>0</v>
      </c>
      <c r="T293" s="360">
        <v>0</v>
      </c>
      <c r="U293" s="359">
        <v>0</v>
      </c>
      <c r="V293" s="360">
        <v>0</v>
      </c>
      <c r="W293" s="359"/>
      <c r="X293" s="360">
        <v>0</v>
      </c>
      <c r="Y293" s="359">
        <v>0</v>
      </c>
      <c r="Z293" s="360">
        <v>0</v>
      </c>
      <c r="AA293" s="359">
        <v>2</v>
      </c>
      <c r="AB293" s="360">
        <v>35.997120230381569</v>
      </c>
      <c r="AC293" s="359">
        <v>2</v>
      </c>
      <c r="AD293" s="360">
        <v>35.997120230381569</v>
      </c>
      <c r="AE293" s="359">
        <v>1</v>
      </c>
      <c r="AF293" s="360">
        <v>17.998560115190784</v>
      </c>
      <c r="AG293" s="359">
        <v>3</v>
      </c>
      <c r="AH293" s="360">
        <v>44.776119402985074</v>
      </c>
      <c r="AI293" s="359">
        <v>4</v>
      </c>
      <c r="AJ293" s="360">
        <v>56.338028169014088</v>
      </c>
      <c r="AK293" s="359">
        <v>2</v>
      </c>
      <c r="AL293" s="360">
        <v>29.850746268656717</v>
      </c>
      <c r="AM293" s="359">
        <v>0</v>
      </c>
      <c r="AN293" s="360">
        <v>0</v>
      </c>
      <c r="AO293" s="359">
        <v>0</v>
      </c>
      <c r="AP293" s="360">
        <v>0</v>
      </c>
      <c r="AQ293" s="359">
        <v>0</v>
      </c>
      <c r="AR293" s="360">
        <v>0</v>
      </c>
      <c r="AS293" s="359">
        <v>0</v>
      </c>
      <c r="AT293" s="360">
        <v>0</v>
      </c>
      <c r="AU293" s="359">
        <v>0</v>
      </c>
      <c r="AV293" s="360">
        <v>0</v>
      </c>
      <c r="AW293" s="359">
        <v>0</v>
      </c>
      <c r="AX293" s="360">
        <v>0</v>
      </c>
      <c r="AY293" s="359">
        <v>0</v>
      </c>
      <c r="AZ293" s="360">
        <v>0</v>
      </c>
      <c r="BA293" s="359">
        <v>0</v>
      </c>
      <c r="BB293" s="360">
        <v>0</v>
      </c>
      <c r="BC293" s="359">
        <v>0</v>
      </c>
      <c r="BD293" s="360">
        <v>0</v>
      </c>
      <c r="BE293" s="363"/>
      <c r="BF293" s="360">
        <v>0</v>
      </c>
      <c r="BG293" s="364"/>
      <c r="BH293" s="360">
        <v>0</v>
      </c>
      <c r="BI293" s="364">
        <v>0</v>
      </c>
      <c r="BJ293" s="360">
        <v>0</v>
      </c>
      <c r="BK293" s="363">
        <v>14</v>
      </c>
      <c r="BL293" s="360">
        <v>251.97984161267095</v>
      </c>
      <c r="BM293" s="363">
        <v>19</v>
      </c>
      <c r="BN293" s="365">
        <v>341.97264218862489</v>
      </c>
      <c r="BO293" s="363">
        <v>1</v>
      </c>
      <c r="BP293" s="365">
        <v>17.998560115190784</v>
      </c>
      <c r="BQ293" s="363">
        <v>34</v>
      </c>
      <c r="BR293" s="365">
        <v>611.9510439164867</v>
      </c>
      <c r="BS293" s="363">
        <v>1</v>
      </c>
      <c r="BT293" s="365">
        <v>28.835063437139564</v>
      </c>
      <c r="BU293" s="363">
        <v>0</v>
      </c>
      <c r="BV293" s="365">
        <v>0</v>
      </c>
      <c r="BW293" s="364">
        <v>1</v>
      </c>
      <c r="BX293" s="365">
        <v>28.835063437139564</v>
      </c>
      <c r="BY293" s="363">
        <v>0</v>
      </c>
      <c r="BZ293" s="365">
        <v>0</v>
      </c>
      <c r="CA293" s="364">
        <v>0</v>
      </c>
      <c r="CB293" s="365">
        <v>0</v>
      </c>
      <c r="CC293" s="364">
        <v>0</v>
      </c>
      <c r="CD293" s="365">
        <v>0</v>
      </c>
      <c r="CE293" s="364">
        <v>0</v>
      </c>
      <c r="CF293" s="365">
        <v>0</v>
      </c>
      <c r="CG293" s="359">
        <v>0</v>
      </c>
      <c r="CH293" s="365">
        <v>0</v>
      </c>
      <c r="CI293" s="364">
        <v>1</v>
      </c>
      <c r="CJ293" s="365">
        <v>17.998560115190784</v>
      </c>
      <c r="CK293" s="364">
        <v>0</v>
      </c>
      <c r="CL293" s="365">
        <v>0</v>
      </c>
      <c r="CM293" s="364">
        <v>0</v>
      </c>
      <c r="CN293" s="365">
        <v>0</v>
      </c>
      <c r="CO293" s="364">
        <v>0</v>
      </c>
      <c r="CP293" s="365">
        <v>0</v>
      </c>
      <c r="CQ293" s="364">
        <v>0</v>
      </c>
      <c r="CR293" s="365">
        <v>0</v>
      </c>
      <c r="CS293" s="364">
        <v>0</v>
      </c>
      <c r="CT293" s="365">
        <v>0</v>
      </c>
      <c r="CU293" s="364">
        <v>0</v>
      </c>
      <c r="CV293" s="365">
        <v>0</v>
      </c>
      <c r="CW293" s="364">
        <v>1</v>
      </c>
      <c r="CX293" s="365">
        <v>17.998560115190784</v>
      </c>
      <c r="CY293" s="359">
        <v>1</v>
      </c>
      <c r="CZ293" s="365">
        <v>17.998560115190784</v>
      </c>
      <c r="DA293" s="359">
        <v>0</v>
      </c>
      <c r="DB293" s="365">
        <v>0</v>
      </c>
      <c r="DC293" s="359">
        <v>2</v>
      </c>
      <c r="DD293" s="365">
        <v>35.997120230381569</v>
      </c>
      <c r="DE293" s="359">
        <v>0</v>
      </c>
      <c r="DF293" s="365">
        <v>0</v>
      </c>
      <c r="DG293" s="359">
        <v>2</v>
      </c>
      <c r="DH293" s="365">
        <v>35.997120230381569</v>
      </c>
      <c r="DI293" s="359">
        <v>4</v>
      </c>
      <c r="DJ293" s="365">
        <v>71.994240460763137</v>
      </c>
      <c r="DK293" s="359">
        <v>0</v>
      </c>
      <c r="DL293" s="365">
        <v>0</v>
      </c>
      <c r="DM293" s="359">
        <v>0</v>
      </c>
      <c r="DN293" s="395">
        <v>0</v>
      </c>
    </row>
    <row r="294" spans="2:118" ht="18" customHeight="1" thickBot="1">
      <c r="B294" s="388" t="s">
        <v>171</v>
      </c>
      <c r="C294" s="344">
        <v>0</v>
      </c>
      <c r="D294" s="345">
        <v>0</v>
      </c>
      <c r="E294" s="344">
        <v>49</v>
      </c>
      <c r="F294" s="345">
        <v>7.8200182892672645</v>
      </c>
      <c r="G294" s="344">
        <v>0</v>
      </c>
      <c r="H294" s="345">
        <v>0</v>
      </c>
      <c r="I294" s="344">
        <v>14</v>
      </c>
      <c r="J294" s="345">
        <v>2.2342909397906472</v>
      </c>
      <c r="K294" s="344">
        <v>16</v>
      </c>
      <c r="L294" s="345">
        <v>2.5534753597607391</v>
      </c>
      <c r="M294" s="344">
        <v>0</v>
      </c>
      <c r="N294" s="345">
        <v>0</v>
      </c>
      <c r="O294" s="344">
        <v>0</v>
      </c>
      <c r="P294" s="345">
        <v>0</v>
      </c>
      <c r="Q294" s="344">
        <v>0</v>
      </c>
      <c r="R294" s="345">
        <v>0</v>
      </c>
      <c r="S294" s="344">
        <v>0</v>
      </c>
      <c r="T294" s="345">
        <v>0</v>
      </c>
      <c r="U294" s="344">
        <v>0</v>
      </c>
      <c r="V294" s="345">
        <v>0</v>
      </c>
      <c r="W294" s="344"/>
      <c r="X294" s="345">
        <v>0</v>
      </c>
      <c r="Y294" s="344">
        <v>0</v>
      </c>
      <c r="Z294" s="345">
        <v>0</v>
      </c>
      <c r="AA294" s="344">
        <v>147</v>
      </c>
      <c r="AB294" s="345">
        <v>23.460054867801794</v>
      </c>
      <c r="AC294" s="344">
        <v>21</v>
      </c>
      <c r="AD294" s="345">
        <v>3.3514364096859701</v>
      </c>
      <c r="AE294" s="344">
        <v>70</v>
      </c>
      <c r="AF294" s="345">
        <v>11.171454698953234</v>
      </c>
      <c r="AG294" s="344">
        <v>33</v>
      </c>
      <c r="AH294" s="345">
        <v>3.4133223003723625</v>
      </c>
      <c r="AI294" s="344">
        <v>115</v>
      </c>
      <c r="AJ294" s="345">
        <v>11.501150115011502</v>
      </c>
      <c r="AK294" s="344">
        <v>55</v>
      </c>
      <c r="AL294" s="345">
        <v>5.6888705006206042</v>
      </c>
      <c r="AM294" s="344">
        <v>47</v>
      </c>
      <c r="AN294" s="345">
        <v>7.5008338692971721</v>
      </c>
      <c r="AO294" s="344">
        <v>0</v>
      </c>
      <c r="AP294" s="345">
        <v>0</v>
      </c>
      <c r="AQ294" s="374">
        <v>26</v>
      </c>
      <c r="AR294" s="375">
        <v>4.1493974596112011</v>
      </c>
      <c r="AS294" s="374">
        <v>4</v>
      </c>
      <c r="AT294" s="375">
        <v>0.63836883994018478</v>
      </c>
      <c r="AU294" s="374">
        <v>23</v>
      </c>
      <c r="AV294" s="375">
        <v>3.6706208296560625</v>
      </c>
      <c r="AW294" s="374">
        <v>1</v>
      </c>
      <c r="AX294" s="375">
        <v>0.1595922099850462</v>
      </c>
      <c r="AY294" s="374">
        <v>12</v>
      </c>
      <c r="AZ294" s="375">
        <v>1.9151065198205546</v>
      </c>
      <c r="BA294" s="374">
        <v>0</v>
      </c>
      <c r="BB294" s="375">
        <v>0</v>
      </c>
      <c r="BC294" s="374">
        <v>113</v>
      </c>
      <c r="BD294" s="375">
        <v>18.03391972831022</v>
      </c>
      <c r="BE294" s="344">
        <v>607</v>
      </c>
      <c r="BF294" s="375">
        <v>96.872471460923052</v>
      </c>
      <c r="BG294" s="376">
        <v>6</v>
      </c>
      <c r="BH294" s="375">
        <v>0.95755325991027729</v>
      </c>
      <c r="BI294" s="376">
        <v>613</v>
      </c>
      <c r="BJ294" s="375">
        <v>97.830024720833336</v>
      </c>
      <c r="BK294" s="344">
        <v>2121</v>
      </c>
      <c r="BL294" s="375">
        <v>338.49507737828304</v>
      </c>
      <c r="BM294" s="344">
        <v>513</v>
      </c>
      <c r="BN294" s="345">
        <v>81.870803722328702</v>
      </c>
      <c r="BO294" s="344">
        <v>6</v>
      </c>
      <c r="BP294" s="345">
        <v>0.95755325991027729</v>
      </c>
      <c r="BQ294" s="344">
        <v>2640</v>
      </c>
      <c r="BR294" s="345">
        <v>421.32343436052196</v>
      </c>
      <c r="BS294" s="344">
        <v>385</v>
      </c>
      <c r="BT294" s="345">
        <v>148.97074756229685</v>
      </c>
      <c r="BU294" s="344">
        <v>3</v>
      </c>
      <c r="BV294" s="345">
        <v>1.1608110199659496</v>
      </c>
      <c r="BW294" s="376">
        <v>388</v>
      </c>
      <c r="BX294" s="345">
        <v>150.13155858226281</v>
      </c>
      <c r="BY294" s="344">
        <v>0</v>
      </c>
      <c r="BZ294" s="345">
        <v>0</v>
      </c>
      <c r="CA294" s="376">
        <v>18</v>
      </c>
      <c r="CB294" s="345">
        <v>2.8726597797308315</v>
      </c>
      <c r="CC294" s="376">
        <v>170</v>
      </c>
      <c r="CD294" s="345">
        <v>27.130675697457857</v>
      </c>
      <c r="CE294" s="376">
        <v>1</v>
      </c>
      <c r="CF294" s="345">
        <v>0.1595922099850462</v>
      </c>
      <c r="CG294" s="344">
        <v>0</v>
      </c>
      <c r="CH294" s="345">
        <v>0</v>
      </c>
      <c r="CI294" s="376">
        <v>545</v>
      </c>
      <c r="CJ294" s="345">
        <v>86.977754441850195</v>
      </c>
      <c r="CK294" s="376">
        <v>5</v>
      </c>
      <c r="CL294" s="345">
        <v>0.79796104992523098</v>
      </c>
      <c r="CM294" s="376">
        <v>1</v>
      </c>
      <c r="CN294" s="345">
        <v>0.45019088093351584</v>
      </c>
      <c r="CO294" s="376">
        <v>3</v>
      </c>
      <c r="CP294" s="345">
        <v>1.3505726428005476</v>
      </c>
      <c r="CQ294" s="376">
        <v>23</v>
      </c>
      <c r="CR294" s="345">
        <v>2.3789822093504345</v>
      </c>
      <c r="CS294" s="376">
        <v>22</v>
      </c>
      <c r="CT294" s="345">
        <v>2.2755482002482417</v>
      </c>
      <c r="CU294" s="376">
        <v>730</v>
      </c>
      <c r="CV294" s="345">
        <v>116.50231328908373</v>
      </c>
      <c r="CW294" s="376">
        <v>132</v>
      </c>
      <c r="CX294" s="345">
        <v>21.066171718026098</v>
      </c>
      <c r="CY294" s="344">
        <v>149</v>
      </c>
      <c r="CZ294" s="345">
        <v>23.779239287771883</v>
      </c>
      <c r="DA294" s="344">
        <v>21</v>
      </c>
      <c r="DB294" s="345">
        <v>3.3514364096859701</v>
      </c>
      <c r="DC294" s="344">
        <v>345</v>
      </c>
      <c r="DD294" s="345">
        <v>55.059312444840941</v>
      </c>
      <c r="DE294" s="344">
        <v>127</v>
      </c>
      <c r="DF294" s="345">
        <v>20.268210668100867</v>
      </c>
      <c r="DG294" s="344">
        <v>187</v>
      </c>
      <c r="DH294" s="345">
        <v>29.843743267203642</v>
      </c>
      <c r="DI294" s="344">
        <v>680</v>
      </c>
      <c r="DJ294" s="392">
        <v>108.52270278983143</v>
      </c>
      <c r="DK294" s="344">
        <v>4</v>
      </c>
      <c r="DL294" s="345">
        <v>0.63836883994018478</v>
      </c>
      <c r="DM294" s="344">
        <v>71</v>
      </c>
      <c r="DN294" s="377">
        <v>11.331046908938282</v>
      </c>
    </row>
    <row r="295" spans="2:118">
      <c r="B295" s="378" t="s">
        <v>542</v>
      </c>
    </row>
    <row r="298" spans="2:118" ht="20.25" customHeight="1"/>
    <row r="299" spans="2:118" ht="23.25" customHeight="1">
      <c r="B299" s="627" t="s">
        <v>430</v>
      </c>
      <c r="C299" s="627"/>
      <c r="D299" s="627"/>
    </row>
    <row r="300" spans="2:118" s="227" customFormat="1" ht="32.25" customHeight="1">
      <c r="BA300" s="225"/>
      <c r="BB300" s="225"/>
      <c r="BC300" s="226"/>
      <c r="BD300" s="226"/>
    </row>
    <row r="301" spans="2:118" s="228" customFormat="1" ht="28.5" customHeight="1" thickBot="1">
      <c r="B301" s="781" t="s">
        <v>439</v>
      </c>
      <c r="C301" s="782"/>
      <c r="D301" s="782"/>
      <c r="E301" s="782"/>
      <c r="F301" s="782"/>
      <c r="G301" s="782"/>
      <c r="H301" s="782"/>
      <c r="I301" s="782"/>
      <c r="J301" s="782"/>
      <c r="K301" s="782"/>
      <c r="L301" s="782"/>
      <c r="M301" s="782"/>
      <c r="N301" s="782"/>
      <c r="O301" s="782"/>
      <c r="P301" s="782"/>
      <c r="Q301" s="782"/>
      <c r="R301" s="782"/>
      <c r="S301" s="782"/>
      <c r="T301" s="782"/>
      <c r="U301" s="782"/>
      <c r="V301" s="782"/>
      <c r="W301" s="782"/>
      <c r="X301" s="782"/>
      <c r="Y301" s="782"/>
      <c r="Z301" s="229"/>
      <c r="AA301" s="229"/>
      <c r="AB301" s="229"/>
      <c r="AC301" s="229"/>
      <c r="AD301" s="229"/>
      <c r="AE301" s="229"/>
      <c r="AF301" s="229"/>
      <c r="AG301" s="229"/>
      <c r="AH301" s="229"/>
      <c r="AI301" s="229"/>
      <c r="AJ301" s="229"/>
      <c r="AK301" s="229"/>
      <c r="AL301" s="229"/>
      <c r="AM301" s="229"/>
      <c r="AN301" s="229"/>
      <c r="AO301" s="229"/>
      <c r="AP301" s="229"/>
      <c r="AQ301" s="229"/>
      <c r="AR301" s="229"/>
      <c r="AS301" s="229"/>
      <c r="AT301" s="229"/>
      <c r="AU301" s="229"/>
      <c r="AV301" s="229"/>
      <c r="AW301" s="229"/>
      <c r="AX301" s="229"/>
      <c r="AY301" s="229"/>
      <c r="AZ301" s="229"/>
    </row>
    <row r="302" spans="2:118" s="228" customFormat="1" ht="69.75" customHeight="1">
      <c r="B302" s="787" t="s">
        <v>400</v>
      </c>
      <c r="C302" s="783" t="s">
        <v>401</v>
      </c>
      <c r="D302" s="784"/>
      <c r="E302" s="783" t="s">
        <v>402</v>
      </c>
      <c r="F302" s="784"/>
      <c r="G302" s="783" t="s">
        <v>403</v>
      </c>
      <c r="H302" s="784"/>
      <c r="I302" s="783" t="s">
        <v>404</v>
      </c>
      <c r="J302" s="784"/>
      <c r="K302" s="783" t="s">
        <v>437</v>
      </c>
      <c r="L302" s="784"/>
      <c r="M302" s="783" t="s">
        <v>436</v>
      </c>
      <c r="N302" s="784"/>
      <c r="O302" s="783" t="s">
        <v>429</v>
      </c>
      <c r="P302" s="784"/>
      <c r="Q302" s="783" t="s">
        <v>426</v>
      </c>
      <c r="R302" s="784"/>
      <c r="S302" s="783" t="s">
        <v>427</v>
      </c>
      <c r="T302" s="784"/>
      <c r="U302" s="783" t="s">
        <v>428</v>
      </c>
      <c r="V302" s="784"/>
      <c r="W302" s="783" t="s">
        <v>406</v>
      </c>
      <c r="X302" s="784"/>
      <c r="Y302" s="783" t="s">
        <v>407</v>
      </c>
      <c r="Z302" s="784"/>
      <c r="AA302" s="783" t="s">
        <v>408</v>
      </c>
      <c r="AB302" s="784"/>
      <c r="AC302" s="783" t="s">
        <v>409</v>
      </c>
      <c r="AD302" s="784"/>
      <c r="AE302" s="783" t="s">
        <v>410</v>
      </c>
      <c r="AF302" s="784"/>
      <c r="AG302" s="783" t="s">
        <v>411</v>
      </c>
      <c r="AH302" s="784"/>
      <c r="AI302" s="783" t="s">
        <v>412</v>
      </c>
      <c r="AJ302" s="784"/>
      <c r="AK302" s="783" t="s">
        <v>685</v>
      </c>
      <c r="AL302" s="784"/>
      <c r="AM302" s="783" t="s">
        <v>413</v>
      </c>
      <c r="AN302" s="784"/>
      <c r="AO302" s="783" t="s">
        <v>686</v>
      </c>
      <c r="AP302" s="784"/>
      <c r="AQ302" s="783" t="s">
        <v>688</v>
      </c>
      <c r="AR302" s="784"/>
      <c r="AS302" s="783" t="s">
        <v>689</v>
      </c>
      <c r="AT302" s="784"/>
      <c r="AU302" s="783" t="s">
        <v>414</v>
      </c>
      <c r="AV302" s="784"/>
      <c r="AW302" s="783" t="s">
        <v>415</v>
      </c>
      <c r="AX302" s="784"/>
      <c r="AY302" s="783" t="s">
        <v>416</v>
      </c>
      <c r="AZ302" s="789"/>
    </row>
    <row r="303" spans="2:118" s="228" customFormat="1" ht="48.75" customHeight="1" thickBot="1">
      <c r="B303" s="788"/>
      <c r="C303" s="235" t="s">
        <v>417</v>
      </c>
      <c r="D303" s="235" t="s">
        <v>418</v>
      </c>
      <c r="E303" s="235" t="s">
        <v>417</v>
      </c>
      <c r="F303" s="235" t="s">
        <v>419</v>
      </c>
      <c r="G303" s="235" t="s">
        <v>417</v>
      </c>
      <c r="H303" s="235" t="s">
        <v>419</v>
      </c>
      <c r="I303" s="235" t="s">
        <v>417</v>
      </c>
      <c r="J303" s="235" t="s">
        <v>419</v>
      </c>
      <c r="K303" s="235" t="s">
        <v>417</v>
      </c>
      <c r="L303" s="235" t="s">
        <v>420</v>
      </c>
      <c r="M303" s="235" t="s">
        <v>417</v>
      </c>
      <c r="N303" s="235" t="s">
        <v>420</v>
      </c>
      <c r="O303" s="235" t="s">
        <v>417</v>
      </c>
      <c r="P303" s="235" t="s">
        <v>420</v>
      </c>
      <c r="Q303" s="235" t="s">
        <v>417</v>
      </c>
      <c r="R303" s="235" t="s">
        <v>421</v>
      </c>
      <c r="S303" s="235" t="s">
        <v>417</v>
      </c>
      <c r="T303" s="235" t="s">
        <v>421</v>
      </c>
      <c r="U303" s="235" t="s">
        <v>417</v>
      </c>
      <c r="V303" s="235" t="s">
        <v>421</v>
      </c>
      <c r="W303" s="235" t="s">
        <v>417</v>
      </c>
      <c r="X303" s="235" t="s">
        <v>421</v>
      </c>
      <c r="Y303" s="235" t="s">
        <v>417</v>
      </c>
      <c r="Z303" s="235" t="s">
        <v>422</v>
      </c>
      <c r="AA303" s="235" t="s">
        <v>423</v>
      </c>
      <c r="AB303" s="235" t="s">
        <v>422</v>
      </c>
      <c r="AC303" s="235" t="s">
        <v>417</v>
      </c>
      <c r="AD303" s="235" t="s">
        <v>422</v>
      </c>
      <c r="AE303" s="235" t="s">
        <v>417</v>
      </c>
      <c r="AF303" s="235" t="s">
        <v>422</v>
      </c>
      <c r="AG303" s="235" t="s">
        <v>417</v>
      </c>
      <c r="AH303" s="235" t="s">
        <v>422</v>
      </c>
      <c r="AI303" s="235" t="s">
        <v>417</v>
      </c>
      <c r="AJ303" s="235" t="s">
        <v>422</v>
      </c>
      <c r="AK303" s="236" t="s">
        <v>423</v>
      </c>
      <c r="AL303" s="235" t="s">
        <v>424</v>
      </c>
      <c r="AM303" s="236" t="s">
        <v>423</v>
      </c>
      <c r="AN303" s="235" t="s">
        <v>425</v>
      </c>
      <c r="AO303" s="236" t="s">
        <v>423</v>
      </c>
      <c r="AP303" s="235" t="s">
        <v>422</v>
      </c>
      <c r="AQ303" s="235" t="s">
        <v>423</v>
      </c>
      <c r="AR303" s="235" t="s">
        <v>425</v>
      </c>
      <c r="AS303" s="235" t="s">
        <v>423</v>
      </c>
      <c r="AT303" s="235" t="s">
        <v>425</v>
      </c>
      <c r="AU303" s="235" t="s">
        <v>423</v>
      </c>
      <c r="AV303" s="235" t="s">
        <v>422</v>
      </c>
      <c r="AW303" s="235" t="s">
        <v>423</v>
      </c>
      <c r="AX303" s="235" t="s">
        <v>422</v>
      </c>
      <c r="AY303" s="235" t="s">
        <v>423</v>
      </c>
      <c r="AZ303" s="237" t="s">
        <v>422</v>
      </c>
    </row>
    <row r="304" spans="2:118" ht="24" customHeight="1" thickBot="1">
      <c r="B304" s="231" t="s">
        <v>152</v>
      </c>
      <c r="C304" s="238">
        <v>27624</v>
      </c>
      <c r="D304" s="239">
        <v>4.3847688647124841</v>
      </c>
      <c r="E304" s="238">
        <v>733</v>
      </c>
      <c r="F304" s="239">
        <v>9.8577153769601118</v>
      </c>
      <c r="G304" s="238">
        <v>479</v>
      </c>
      <c r="H304" s="239">
        <v>6.4418085478361435</v>
      </c>
      <c r="I304" s="238">
        <v>1201</v>
      </c>
      <c r="J304" s="239">
        <v>16.151590951881438</v>
      </c>
      <c r="K304" s="238">
        <v>22</v>
      </c>
      <c r="L304" s="239">
        <v>29.586594582963503</v>
      </c>
      <c r="M304" s="238">
        <v>13</v>
      </c>
      <c r="N304" s="239">
        <v>17.482987708114795</v>
      </c>
      <c r="O304" s="238">
        <v>35</v>
      </c>
      <c r="P304" s="239">
        <v>47.069582291078298</v>
      </c>
      <c r="Q304" s="238">
        <v>58</v>
      </c>
      <c r="R304" s="239">
        <v>11.056000548987614</v>
      </c>
      <c r="S304" s="238">
        <v>11</v>
      </c>
      <c r="T304" s="239">
        <v>2.0968276903252372</v>
      </c>
      <c r="U304" s="238">
        <v>9</v>
      </c>
      <c r="V304" s="239">
        <v>1.7155862920842848</v>
      </c>
      <c r="W304" s="238">
        <v>892</v>
      </c>
      <c r="X304" s="239">
        <v>170.03366361546466</v>
      </c>
      <c r="Y304" s="238">
        <v>106</v>
      </c>
      <c r="Z304" s="239">
        <v>1.6825423532418307</v>
      </c>
      <c r="AA304" s="238">
        <v>145</v>
      </c>
      <c r="AB304" s="239">
        <v>2.3015909549062776</v>
      </c>
      <c r="AC304" s="238">
        <v>3</v>
      </c>
      <c r="AD304" s="239">
        <v>4.7619123204957467E-2</v>
      </c>
      <c r="AE304" s="238">
        <v>3875</v>
      </c>
      <c r="AF304" s="239">
        <v>61.508034139736722</v>
      </c>
      <c r="AG304" s="238">
        <v>251</v>
      </c>
      <c r="AH304" s="239">
        <v>3.9841333081481083</v>
      </c>
      <c r="AI304" s="238">
        <v>12</v>
      </c>
      <c r="AJ304" s="239">
        <v>0.19047649281982987</v>
      </c>
      <c r="AK304" s="238">
        <v>337</v>
      </c>
      <c r="AL304" s="239">
        <v>10.948625281512872</v>
      </c>
      <c r="AM304" s="238">
        <v>409</v>
      </c>
      <c r="AN304" s="239">
        <v>12.694065570900857</v>
      </c>
      <c r="AO304" s="238">
        <v>1011</v>
      </c>
      <c r="AP304" s="239">
        <v>16.047644520070669</v>
      </c>
      <c r="AQ304" s="238">
        <v>159</v>
      </c>
      <c r="AR304" s="239">
        <v>4.9348567867316291</v>
      </c>
      <c r="AS304" s="238">
        <v>217</v>
      </c>
      <c r="AT304" s="239">
        <v>6.7349932246588891</v>
      </c>
      <c r="AU304" s="238">
        <v>2381</v>
      </c>
      <c r="AV304" s="239">
        <v>37.793710783667912</v>
      </c>
      <c r="AW304" s="238">
        <v>311</v>
      </c>
      <c r="AX304" s="239">
        <v>4.9365157722472572</v>
      </c>
      <c r="AY304" s="238">
        <v>871</v>
      </c>
      <c r="AZ304" s="240">
        <v>13.825418770505983</v>
      </c>
    </row>
    <row r="305" spans="2:52">
      <c r="B305" s="252" t="s">
        <v>322</v>
      </c>
      <c r="C305" s="251">
        <v>325</v>
      </c>
      <c r="D305" s="138">
        <v>1.9357336430507162</v>
      </c>
      <c r="E305" s="251">
        <v>19</v>
      </c>
      <c r="F305" s="138">
        <v>9.0090090090090094</v>
      </c>
      <c r="G305" s="251">
        <v>14</v>
      </c>
      <c r="H305" s="138">
        <v>6.6382171645329544</v>
      </c>
      <c r="I305" s="251">
        <v>35</v>
      </c>
      <c r="J305" s="138">
        <v>16.595542911332387</v>
      </c>
      <c r="K305" s="251">
        <v>1</v>
      </c>
      <c r="L305" s="138">
        <v>47.415836889521103</v>
      </c>
      <c r="M305" s="251">
        <v>1</v>
      </c>
      <c r="N305" s="138">
        <v>47.415836889521103</v>
      </c>
      <c r="O305" s="251">
        <v>2</v>
      </c>
      <c r="P305" s="138">
        <v>94.831673779042205</v>
      </c>
      <c r="Q305" s="251">
        <v>3</v>
      </c>
      <c r="R305" s="138">
        <v>14.411990776325903</v>
      </c>
      <c r="S305" s="251">
        <v>0</v>
      </c>
      <c r="T305" s="138">
        <v>0</v>
      </c>
      <c r="U305" s="251">
        <v>1</v>
      </c>
      <c r="V305" s="138">
        <v>4.8039969254419681</v>
      </c>
      <c r="W305" s="251">
        <v>27</v>
      </c>
      <c r="X305" s="138">
        <v>129.70791698693313</v>
      </c>
      <c r="Y305" s="251">
        <v>1</v>
      </c>
      <c r="Z305" s="138">
        <v>0.59561035170791266</v>
      </c>
      <c r="AA305" s="251">
        <v>2</v>
      </c>
      <c r="AB305" s="138">
        <v>1.1912207034158253</v>
      </c>
      <c r="AC305" s="251">
        <v>0</v>
      </c>
      <c r="AD305" s="138">
        <v>0</v>
      </c>
      <c r="AE305" s="251">
        <v>43</v>
      </c>
      <c r="AF305" s="138">
        <v>25.611245123440245</v>
      </c>
      <c r="AG305" s="251">
        <v>4</v>
      </c>
      <c r="AH305" s="138">
        <v>2.3824414068316506</v>
      </c>
      <c r="AI305" s="251">
        <v>0</v>
      </c>
      <c r="AJ305" s="138">
        <v>0</v>
      </c>
      <c r="AK305" s="251">
        <v>3</v>
      </c>
      <c r="AL305" s="138">
        <v>3.5329031042441947</v>
      </c>
      <c r="AM305" s="251">
        <v>3</v>
      </c>
      <c r="AN305" s="138">
        <v>3.615372564142735</v>
      </c>
      <c r="AO305" s="251">
        <v>10</v>
      </c>
      <c r="AP305" s="138">
        <v>5.9561035170791268</v>
      </c>
      <c r="AQ305" s="251">
        <v>8</v>
      </c>
      <c r="AR305" s="138">
        <v>9.6409935043806261</v>
      </c>
      <c r="AS305" s="251">
        <v>8</v>
      </c>
      <c r="AT305" s="138">
        <v>9.6409935043806261</v>
      </c>
      <c r="AU305" s="251">
        <v>11</v>
      </c>
      <c r="AV305" s="138">
        <v>6.5517138687870391</v>
      </c>
      <c r="AW305" s="251">
        <v>0</v>
      </c>
      <c r="AX305" s="138">
        <v>0</v>
      </c>
      <c r="AY305" s="251">
        <v>8</v>
      </c>
      <c r="AZ305" s="253">
        <v>4.7648828136633012</v>
      </c>
    </row>
    <row r="306" spans="2:52">
      <c r="B306" s="247" t="s">
        <v>323</v>
      </c>
      <c r="C306" s="242">
        <v>99</v>
      </c>
      <c r="D306" s="243">
        <v>2.598425196850394</v>
      </c>
      <c r="E306" s="242">
        <v>5</v>
      </c>
      <c r="F306" s="243">
        <v>10.706638115631691</v>
      </c>
      <c r="G306" s="242">
        <v>3</v>
      </c>
      <c r="H306" s="243">
        <v>6.4239828693790146</v>
      </c>
      <c r="I306" s="242">
        <v>7</v>
      </c>
      <c r="J306" s="243">
        <v>14.98929336188437</v>
      </c>
      <c r="K306" s="242">
        <v>0</v>
      </c>
      <c r="L306" s="243">
        <v>0</v>
      </c>
      <c r="M306" s="242">
        <v>0</v>
      </c>
      <c r="N306" s="243">
        <v>0</v>
      </c>
      <c r="O306" s="242">
        <v>0</v>
      </c>
      <c r="P306" s="243">
        <v>0</v>
      </c>
      <c r="Q306" s="242">
        <v>0</v>
      </c>
      <c r="R306" s="243">
        <v>0</v>
      </c>
      <c r="S306" s="242">
        <v>1</v>
      </c>
      <c r="T306" s="243">
        <v>21.159542953872197</v>
      </c>
      <c r="U306" s="242">
        <v>0</v>
      </c>
      <c r="V306" s="243">
        <v>0</v>
      </c>
      <c r="W306" s="242">
        <v>7</v>
      </c>
      <c r="X306" s="243">
        <v>148.11680067710537</v>
      </c>
      <c r="Y306" s="242">
        <v>0</v>
      </c>
      <c r="Z306" s="243">
        <v>0</v>
      </c>
      <c r="AA306" s="242">
        <v>0</v>
      </c>
      <c r="AB306" s="243">
        <v>0</v>
      </c>
      <c r="AC306" s="242">
        <v>0</v>
      </c>
      <c r="AD306" s="243">
        <v>0</v>
      </c>
      <c r="AE306" s="242">
        <v>17</v>
      </c>
      <c r="AF306" s="243">
        <v>44.619422572178479</v>
      </c>
      <c r="AG306" s="242">
        <v>0</v>
      </c>
      <c r="AH306" s="243">
        <v>0</v>
      </c>
      <c r="AI306" s="242">
        <v>0</v>
      </c>
      <c r="AJ306" s="243">
        <v>0</v>
      </c>
      <c r="AK306" s="242">
        <v>3</v>
      </c>
      <c r="AL306" s="243">
        <v>15.45595054095827</v>
      </c>
      <c r="AM306" s="242">
        <v>1</v>
      </c>
      <c r="AN306" s="243">
        <v>5.3504547886570357</v>
      </c>
      <c r="AO306" s="242">
        <v>1</v>
      </c>
      <c r="AP306" s="243">
        <v>2.6246719160104988</v>
      </c>
      <c r="AQ306" s="242">
        <v>0</v>
      </c>
      <c r="AR306" s="243">
        <v>0</v>
      </c>
      <c r="AS306" s="242">
        <v>0</v>
      </c>
      <c r="AT306" s="243">
        <v>0</v>
      </c>
      <c r="AU306" s="242">
        <v>5</v>
      </c>
      <c r="AV306" s="243">
        <v>13.123359580052494</v>
      </c>
      <c r="AW306" s="242">
        <v>2</v>
      </c>
      <c r="AX306" s="243">
        <v>5.2493438320209975</v>
      </c>
      <c r="AY306" s="242">
        <v>3</v>
      </c>
      <c r="AZ306" s="248">
        <v>7.8740157480314954</v>
      </c>
    </row>
    <row r="307" spans="2:52">
      <c r="B307" s="247" t="s">
        <v>324</v>
      </c>
      <c r="C307" s="242">
        <v>136</v>
      </c>
      <c r="D307" s="243">
        <v>2.5637158799577739</v>
      </c>
      <c r="E307" s="242">
        <v>9</v>
      </c>
      <c r="F307" s="243">
        <v>10.676156583629894</v>
      </c>
      <c r="G307" s="242">
        <v>4</v>
      </c>
      <c r="H307" s="243">
        <v>4.7449584816132866</v>
      </c>
      <c r="I307" s="242">
        <v>7</v>
      </c>
      <c r="J307" s="243">
        <v>8.3036773428232493</v>
      </c>
      <c r="K307" s="242">
        <v>0</v>
      </c>
      <c r="L307" s="243">
        <v>0</v>
      </c>
      <c r="M307" s="242">
        <v>0</v>
      </c>
      <c r="N307" s="243">
        <v>0</v>
      </c>
      <c r="O307" s="242">
        <v>0</v>
      </c>
      <c r="P307" s="243">
        <v>0</v>
      </c>
      <c r="Q307" s="242">
        <v>2</v>
      </c>
      <c r="R307" s="243">
        <v>30.567018187375819</v>
      </c>
      <c r="S307" s="242">
        <v>0</v>
      </c>
      <c r="T307" s="243">
        <v>0</v>
      </c>
      <c r="U307" s="242">
        <v>0</v>
      </c>
      <c r="V307" s="243">
        <v>0</v>
      </c>
      <c r="W307" s="242">
        <v>11</v>
      </c>
      <c r="X307" s="243">
        <v>168.11860003056699</v>
      </c>
      <c r="Y307" s="242">
        <v>0</v>
      </c>
      <c r="Z307" s="243">
        <v>0</v>
      </c>
      <c r="AA307" s="242">
        <v>0</v>
      </c>
      <c r="AB307" s="243">
        <v>0</v>
      </c>
      <c r="AC307" s="242">
        <v>0</v>
      </c>
      <c r="AD307" s="243">
        <v>0</v>
      </c>
      <c r="AE307" s="242">
        <v>7</v>
      </c>
      <c r="AF307" s="243">
        <v>13.195596440959131</v>
      </c>
      <c r="AG307" s="242">
        <v>2</v>
      </c>
      <c r="AH307" s="243">
        <v>3.7701704117026087</v>
      </c>
      <c r="AI307" s="242">
        <v>0</v>
      </c>
      <c r="AJ307" s="243">
        <v>0</v>
      </c>
      <c r="AK307" s="242">
        <v>2</v>
      </c>
      <c r="AL307" s="243">
        <v>7.5077893314313595</v>
      </c>
      <c r="AM307" s="242">
        <v>3</v>
      </c>
      <c r="AN307" s="243">
        <v>11.359763716914689</v>
      </c>
      <c r="AO307" s="242">
        <v>3</v>
      </c>
      <c r="AP307" s="243">
        <v>5.6552556175539133</v>
      </c>
      <c r="AQ307" s="242">
        <v>0</v>
      </c>
      <c r="AR307" s="243">
        <v>0</v>
      </c>
      <c r="AS307" s="242">
        <v>0</v>
      </c>
      <c r="AT307" s="243">
        <v>0</v>
      </c>
      <c r="AU307" s="242">
        <v>12</v>
      </c>
      <c r="AV307" s="243">
        <v>22.621022470215653</v>
      </c>
      <c r="AW307" s="242">
        <v>1</v>
      </c>
      <c r="AX307" s="243">
        <v>1.8850852058513043</v>
      </c>
      <c r="AY307" s="242">
        <v>5</v>
      </c>
      <c r="AZ307" s="248">
        <v>9.4254260292565224</v>
      </c>
    </row>
    <row r="308" spans="2:52">
      <c r="B308" s="247" t="s">
        <v>325</v>
      </c>
      <c r="C308" s="242">
        <v>206</v>
      </c>
      <c r="D308" s="243">
        <v>2.8432225028639255</v>
      </c>
      <c r="E308" s="242">
        <v>12</v>
      </c>
      <c r="F308" s="243">
        <v>10.471204188481677</v>
      </c>
      <c r="G308" s="242">
        <v>5</v>
      </c>
      <c r="H308" s="243">
        <v>4.3630017452006982</v>
      </c>
      <c r="I308" s="242">
        <v>15</v>
      </c>
      <c r="J308" s="243">
        <v>13.089005235602095</v>
      </c>
      <c r="K308" s="242">
        <v>1</v>
      </c>
      <c r="L308" s="243">
        <v>87.260034904013963</v>
      </c>
      <c r="M308" s="242">
        <v>1</v>
      </c>
      <c r="N308" s="243">
        <v>87.260034904013963</v>
      </c>
      <c r="O308" s="242">
        <v>2</v>
      </c>
      <c r="P308" s="243">
        <v>174.52006980802793</v>
      </c>
      <c r="Q308" s="242">
        <v>3</v>
      </c>
      <c r="R308" s="243">
        <v>33.564555829044529</v>
      </c>
      <c r="S308" s="242">
        <v>0</v>
      </c>
      <c r="T308" s="243">
        <v>0</v>
      </c>
      <c r="U308" s="242">
        <v>1</v>
      </c>
      <c r="V308" s="243">
        <v>11.188185276348175</v>
      </c>
      <c r="W308" s="242">
        <v>16</v>
      </c>
      <c r="X308" s="243">
        <v>179.0109644215708</v>
      </c>
      <c r="Y308" s="242">
        <v>1</v>
      </c>
      <c r="Z308" s="243">
        <v>1.3802050984776337</v>
      </c>
      <c r="AA308" s="242">
        <v>1</v>
      </c>
      <c r="AB308" s="243">
        <v>1.3802050984776337</v>
      </c>
      <c r="AC308" s="242">
        <v>0</v>
      </c>
      <c r="AD308" s="243">
        <v>0</v>
      </c>
      <c r="AE308" s="242">
        <v>35</v>
      </c>
      <c r="AF308" s="243">
        <v>48.307178446717181</v>
      </c>
      <c r="AG308" s="242">
        <v>1</v>
      </c>
      <c r="AH308" s="243">
        <v>1.3802050984776337</v>
      </c>
      <c r="AI308" s="242">
        <v>0</v>
      </c>
      <c r="AJ308" s="243">
        <v>0</v>
      </c>
      <c r="AK308" s="242">
        <v>3</v>
      </c>
      <c r="AL308" s="243">
        <v>8.2370061228412172</v>
      </c>
      <c r="AM308" s="242">
        <v>1</v>
      </c>
      <c r="AN308" s="243">
        <v>2.7753108348134994</v>
      </c>
      <c r="AO308" s="242">
        <v>1</v>
      </c>
      <c r="AP308" s="243">
        <v>1.3802050984776337</v>
      </c>
      <c r="AQ308" s="242">
        <v>2</v>
      </c>
      <c r="AR308" s="243">
        <v>5.5506216696269988</v>
      </c>
      <c r="AS308" s="242">
        <v>3</v>
      </c>
      <c r="AT308" s="243">
        <v>8.3259325044404981</v>
      </c>
      <c r="AU308" s="242">
        <v>22</v>
      </c>
      <c r="AV308" s="243">
        <v>30.364512166507943</v>
      </c>
      <c r="AW308" s="242">
        <v>2</v>
      </c>
      <c r="AX308" s="243">
        <v>2.7604101969552675</v>
      </c>
      <c r="AY308" s="242">
        <v>10</v>
      </c>
      <c r="AZ308" s="248">
        <v>13.802050984776338</v>
      </c>
    </row>
    <row r="309" spans="2:52">
      <c r="B309" s="247" t="s">
        <v>326</v>
      </c>
      <c r="C309" s="242">
        <v>8</v>
      </c>
      <c r="D309" s="243">
        <v>1.817355747387551</v>
      </c>
      <c r="E309" s="242">
        <v>5</v>
      </c>
      <c r="F309" s="243">
        <v>83.333333333333329</v>
      </c>
      <c r="G309" s="242">
        <v>1</v>
      </c>
      <c r="H309" s="243">
        <v>16.666666666666668</v>
      </c>
      <c r="I309" s="242">
        <v>1</v>
      </c>
      <c r="J309" s="243">
        <v>16.666666666666668</v>
      </c>
      <c r="K309" s="242">
        <v>0</v>
      </c>
      <c r="L309" s="243">
        <v>0</v>
      </c>
      <c r="M309" s="242">
        <v>0</v>
      </c>
      <c r="N309" s="243">
        <v>0</v>
      </c>
      <c r="O309" s="242">
        <v>0</v>
      </c>
      <c r="P309" s="243">
        <v>0</v>
      </c>
      <c r="Q309" s="242">
        <v>1</v>
      </c>
      <c r="R309" s="243">
        <v>217.39130434782609</v>
      </c>
      <c r="S309" s="242">
        <v>0</v>
      </c>
      <c r="T309" s="243">
        <v>0</v>
      </c>
      <c r="U309" s="242">
        <v>0</v>
      </c>
      <c r="V309" s="243">
        <v>0</v>
      </c>
      <c r="W309" s="242">
        <v>5</v>
      </c>
      <c r="X309" s="243">
        <v>1086.9565217391305</v>
      </c>
      <c r="Y309" s="242">
        <v>0</v>
      </c>
      <c r="Z309" s="243">
        <v>0</v>
      </c>
      <c r="AA309" s="242">
        <v>0</v>
      </c>
      <c r="AB309" s="243">
        <v>0</v>
      </c>
      <c r="AC309" s="242">
        <v>0</v>
      </c>
      <c r="AD309" s="243">
        <v>0</v>
      </c>
      <c r="AE309" s="242">
        <v>0</v>
      </c>
      <c r="AF309" s="243">
        <v>0</v>
      </c>
      <c r="AG309" s="242">
        <v>0</v>
      </c>
      <c r="AH309" s="243">
        <v>0</v>
      </c>
      <c r="AI309" s="242">
        <v>0</v>
      </c>
      <c r="AJ309" s="243">
        <v>0</v>
      </c>
      <c r="AK309" s="242">
        <v>0</v>
      </c>
      <c r="AL309" s="243">
        <v>0</v>
      </c>
      <c r="AM309" s="242">
        <v>0</v>
      </c>
      <c r="AN309" s="243">
        <v>0</v>
      </c>
      <c r="AO309" s="242">
        <v>0</v>
      </c>
      <c r="AP309" s="243">
        <v>0</v>
      </c>
      <c r="AQ309" s="242">
        <v>0</v>
      </c>
      <c r="AR309" s="243">
        <v>0</v>
      </c>
      <c r="AS309" s="242">
        <v>0</v>
      </c>
      <c r="AT309" s="243">
        <v>0</v>
      </c>
      <c r="AU309" s="242">
        <v>0</v>
      </c>
      <c r="AV309" s="243">
        <v>0</v>
      </c>
      <c r="AW309" s="242">
        <v>0</v>
      </c>
      <c r="AX309" s="243">
        <v>0</v>
      </c>
      <c r="AY309" s="242">
        <v>0</v>
      </c>
      <c r="AZ309" s="248">
        <v>0</v>
      </c>
    </row>
    <row r="310" spans="2:52">
      <c r="B310" s="247" t="s">
        <v>327</v>
      </c>
      <c r="C310" s="242">
        <v>57</v>
      </c>
      <c r="D310" s="243">
        <v>2.8913462513949479</v>
      </c>
      <c r="E310" s="242">
        <v>9</v>
      </c>
      <c r="F310" s="243">
        <v>17.509727626459146</v>
      </c>
      <c r="G310" s="242">
        <v>3</v>
      </c>
      <c r="H310" s="243">
        <v>5.836575875486381</v>
      </c>
      <c r="I310" s="242">
        <v>5</v>
      </c>
      <c r="J310" s="243">
        <v>9.7276264591439698</v>
      </c>
      <c r="K310" s="242">
        <v>0</v>
      </c>
      <c r="L310" s="243">
        <v>0</v>
      </c>
      <c r="M310" s="242">
        <v>0</v>
      </c>
      <c r="N310" s="243">
        <v>0</v>
      </c>
      <c r="O310" s="242">
        <v>0</v>
      </c>
      <c r="P310" s="243">
        <v>0</v>
      </c>
      <c r="Q310" s="242">
        <v>1</v>
      </c>
      <c r="R310" s="243">
        <v>44.622936189201248</v>
      </c>
      <c r="S310" s="242">
        <v>2</v>
      </c>
      <c r="T310" s="243">
        <v>89.245872378402495</v>
      </c>
      <c r="U310" s="242">
        <v>1</v>
      </c>
      <c r="V310" s="243">
        <v>44.622936189201248</v>
      </c>
      <c r="W310" s="242">
        <v>11</v>
      </c>
      <c r="X310" s="243">
        <v>490.85229808121375</v>
      </c>
      <c r="Y310" s="242">
        <v>0</v>
      </c>
      <c r="Z310" s="243">
        <v>0</v>
      </c>
      <c r="AA310" s="242">
        <v>0</v>
      </c>
      <c r="AB310" s="243">
        <v>0</v>
      </c>
      <c r="AC310" s="242">
        <v>0</v>
      </c>
      <c r="AD310" s="243">
        <v>0</v>
      </c>
      <c r="AE310" s="242">
        <v>7</v>
      </c>
      <c r="AF310" s="243">
        <v>35.507760982043216</v>
      </c>
      <c r="AG310" s="242">
        <v>1</v>
      </c>
      <c r="AH310" s="243">
        <v>5.072537283149031</v>
      </c>
      <c r="AI310" s="242">
        <v>0</v>
      </c>
      <c r="AJ310" s="243">
        <v>0</v>
      </c>
      <c r="AK310" s="242">
        <v>0</v>
      </c>
      <c r="AL310" s="243">
        <v>0</v>
      </c>
      <c r="AM310" s="242">
        <v>0</v>
      </c>
      <c r="AN310" s="243">
        <v>0</v>
      </c>
      <c r="AO310" s="242">
        <v>0</v>
      </c>
      <c r="AP310" s="243">
        <v>0</v>
      </c>
      <c r="AQ310" s="242">
        <v>1</v>
      </c>
      <c r="AR310" s="243">
        <v>10.239606799098913</v>
      </c>
      <c r="AS310" s="242">
        <v>1</v>
      </c>
      <c r="AT310" s="243">
        <v>10.239606799098913</v>
      </c>
      <c r="AU310" s="242">
        <v>11</v>
      </c>
      <c r="AV310" s="243">
        <v>55.797910114639343</v>
      </c>
      <c r="AW310" s="242">
        <v>0</v>
      </c>
      <c r="AX310" s="243">
        <v>0</v>
      </c>
      <c r="AY310" s="242">
        <v>1</v>
      </c>
      <c r="AZ310" s="248">
        <v>5.072537283149031</v>
      </c>
    </row>
    <row r="311" spans="2:52">
      <c r="B311" s="247" t="s">
        <v>328</v>
      </c>
      <c r="C311" s="242">
        <v>131</v>
      </c>
      <c r="D311" s="243">
        <v>2.2117170352861728</v>
      </c>
      <c r="E311" s="242">
        <v>11</v>
      </c>
      <c r="F311" s="243">
        <v>13.002364066193854</v>
      </c>
      <c r="G311" s="242">
        <v>7</v>
      </c>
      <c r="H311" s="243">
        <v>8.2742316784869967</v>
      </c>
      <c r="I311" s="242">
        <v>20</v>
      </c>
      <c r="J311" s="243">
        <v>23.640661938534279</v>
      </c>
      <c r="K311" s="242">
        <v>2</v>
      </c>
      <c r="L311" s="243">
        <v>236.40661938534279</v>
      </c>
      <c r="M311" s="242">
        <v>1</v>
      </c>
      <c r="N311" s="243">
        <v>118.2033096926714</v>
      </c>
      <c r="O311" s="242">
        <v>3</v>
      </c>
      <c r="P311" s="243">
        <v>354.6099290780142</v>
      </c>
      <c r="Q311" s="242">
        <v>1</v>
      </c>
      <c r="R311" s="243">
        <v>13.618412093149937</v>
      </c>
      <c r="S311" s="242">
        <v>0</v>
      </c>
      <c r="T311" s="243">
        <v>0</v>
      </c>
      <c r="U311" s="242">
        <v>0</v>
      </c>
      <c r="V311" s="243">
        <v>0</v>
      </c>
      <c r="W311" s="242">
        <v>15</v>
      </c>
      <c r="X311" s="243">
        <v>204.27618139724908</v>
      </c>
      <c r="Y311" s="242">
        <v>0</v>
      </c>
      <c r="Z311" s="243">
        <v>0</v>
      </c>
      <c r="AA311" s="242">
        <v>0</v>
      </c>
      <c r="AB311" s="243">
        <v>0</v>
      </c>
      <c r="AC311" s="242">
        <v>0</v>
      </c>
      <c r="AD311" s="243">
        <v>0</v>
      </c>
      <c r="AE311" s="242">
        <v>17</v>
      </c>
      <c r="AF311" s="243">
        <v>28.701671450278575</v>
      </c>
      <c r="AG311" s="242">
        <v>0</v>
      </c>
      <c r="AH311" s="243">
        <v>0</v>
      </c>
      <c r="AI311" s="242">
        <v>1</v>
      </c>
      <c r="AJ311" s="243">
        <v>1.6883336147222692</v>
      </c>
      <c r="AK311" s="242">
        <v>2</v>
      </c>
      <c r="AL311" s="243">
        <v>6.686950416262663</v>
      </c>
      <c r="AM311" s="242">
        <v>4</v>
      </c>
      <c r="AN311" s="243">
        <v>13.642099519115993</v>
      </c>
      <c r="AO311" s="242">
        <v>2</v>
      </c>
      <c r="AP311" s="243">
        <v>3.3766672294445383</v>
      </c>
      <c r="AQ311" s="242">
        <v>4</v>
      </c>
      <c r="AR311" s="243">
        <v>13.642099519115993</v>
      </c>
      <c r="AS311" s="242">
        <v>4</v>
      </c>
      <c r="AT311" s="243">
        <v>13.642099519115993</v>
      </c>
      <c r="AU311" s="242">
        <v>7</v>
      </c>
      <c r="AV311" s="243">
        <v>11.818335303055884</v>
      </c>
      <c r="AW311" s="242">
        <v>0</v>
      </c>
      <c r="AX311" s="243">
        <v>0</v>
      </c>
      <c r="AY311" s="242">
        <v>7</v>
      </c>
      <c r="AZ311" s="248">
        <v>11.818335303055884</v>
      </c>
    </row>
    <row r="312" spans="2:52">
      <c r="B312" s="247" t="s">
        <v>329</v>
      </c>
      <c r="C312" s="242">
        <v>55</v>
      </c>
      <c r="D312" s="243">
        <v>2.2677606893992497</v>
      </c>
      <c r="E312" s="242">
        <v>5</v>
      </c>
      <c r="F312" s="243">
        <v>13.812154696132596</v>
      </c>
      <c r="G312" s="242">
        <v>4</v>
      </c>
      <c r="H312" s="243">
        <v>11.049723756906078</v>
      </c>
      <c r="I312" s="242">
        <v>7</v>
      </c>
      <c r="J312" s="243">
        <v>19.337016574585636</v>
      </c>
      <c r="K312" s="242">
        <v>0</v>
      </c>
      <c r="L312" s="243">
        <v>0</v>
      </c>
      <c r="M312" s="242">
        <v>0</v>
      </c>
      <c r="N312" s="243">
        <v>0</v>
      </c>
      <c r="O312" s="242">
        <v>0</v>
      </c>
      <c r="P312" s="243">
        <v>0</v>
      </c>
      <c r="Q312" s="242">
        <v>0</v>
      </c>
      <c r="R312" s="243">
        <v>0</v>
      </c>
      <c r="S312" s="242">
        <v>0</v>
      </c>
      <c r="T312" s="243">
        <v>0</v>
      </c>
      <c r="U312" s="242">
        <v>1</v>
      </c>
      <c r="V312" s="243">
        <v>29.446407538280326</v>
      </c>
      <c r="W312" s="242">
        <v>5</v>
      </c>
      <c r="X312" s="243">
        <v>147.23203769140164</v>
      </c>
      <c r="Y312" s="242">
        <v>1</v>
      </c>
      <c r="Z312" s="243">
        <v>4.123201253453181</v>
      </c>
      <c r="AA312" s="242">
        <v>1</v>
      </c>
      <c r="AB312" s="243">
        <v>4.123201253453181</v>
      </c>
      <c r="AC312" s="242">
        <v>0</v>
      </c>
      <c r="AD312" s="243">
        <v>0</v>
      </c>
      <c r="AE312" s="242">
        <v>8</v>
      </c>
      <c r="AF312" s="243">
        <v>32.985610027625448</v>
      </c>
      <c r="AG312" s="242">
        <v>0</v>
      </c>
      <c r="AH312" s="243">
        <v>0</v>
      </c>
      <c r="AI312" s="242">
        <v>1</v>
      </c>
      <c r="AJ312" s="243">
        <v>4.123201253453181</v>
      </c>
      <c r="AK312" s="242">
        <v>1</v>
      </c>
      <c r="AL312" s="243">
        <v>8.0612656187021372</v>
      </c>
      <c r="AM312" s="242">
        <v>0</v>
      </c>
      <c r="AN312" s="243">
        <v>0</v>
      </c>
      <c r="AO312" s="242">
        <v>1</v>
      </c>
      <c r="AP312" s="243">
        <v>4.123201253453181</v>
      </c>
      <c r="AQ312" s="242">
        <v>0</v>
      </c>
      <c r="AR312" s="243">
        <v>0</v>
      </c>
      <c r="AS312" s="242">
        <v>0</v>
      </c>
      <c r="AT312" s="243">
        <v>0</v>
      </c>
      <c r="AU312" s="242">
        <v>2</v>
      </c>
      <c r="AV312" s="243">
        <v>8.246402506906362</v>
      </c>
      <c r="AW312" s="242">
        <v>2</v>
      </c>
      <c r="AX312" s="243">
        <v>8.246402506906362</v>
      </c>
      <c r="AY312" s="242">
        <v>1</v>
      </c>
      <c r="AZ312" s="248">
        <v>4.123201253453181</v>
      </c>
    </row>
    <row r="313" spans="2:52" ht="15" customHeight="1">
      <c r="B313" s="247" t="s">
        <v>330</v>
      </c>
      <c r="C313" s="242">
        <v>107</v>
      </c>
      <c r="D313" s="243">
        <v>3.4757186941692382</v>
      </c>
      <c r="E313" s="242">
        <v>16</v>
      </c>
      <c r="F313" s="243">
        <v>27.681660899653981</v>
      </c>
      <c r="G313" s="242">
        <v>9</v>
      </c>
      <c r="H313" s="243">
        <v>15.570934256055363</v>
      </c>
      <c r="I313" s="242">
        <v>14</v>
      </c>
      <c r="J313" s="243">
        <v>24.221453287197232</v>
      </c>
      <c r="K313" s="242">
        <v>2</v>
      </c>
      <c r="L313" s="243">
        <v>346.02076124567475</v>
      </c>
      <c r="M313" s="242">
        <v>0</v>
      </c>
      <c r="N313" s="243">
        <v>0</v>
      </c>
      <c r="O313" s="242">
        <v>2</v>
      </c>
      <c r="P313" s="243">
        <v>346.02076124567475</v>
      </c>
      <c r="Q313" s="242">
        <v>2</v>
      </c>
      <c r="R313" s="243">
        <v>52.34231876472127</v>
      </c>
      <c r="S313" s="242">
        <v>1</v>
      </c>
      <c r="T313" s="243">
        <v>26.171159382360635</v>
      </c>
      <c r="U313" s="242">
        <v>0</v>
      </c>
      <c r="V313" s="243">
        <v>0</v>
      </c>
      <c r="W313" s="242">
        <v>23</v>
      </c>
      <c r="X313" s="243">
        <v>601.93666579429464</v>
      </c>
      <c r="Y313" s="242">
        <v>0</v>
      </c>
      <c r="Z313" s="243">
        <v>0</v>
      </c>
      <c r="AA313" s="242">
        <v>0</v>
      </c>
      <c r="AB313" s="243">
        <v>0</v>
      </c>
      <c r="AC313" s="242">
        <v>0</v>
      </c>
      <c r="AD313" s="243">
        <v>0</v>
      </c>
      <c r="AE313" s="242">
        <v>11</v>
      </c>
      <c r="AF313" s="243">
        <v>35.731687510151048</v>
      </c>
      <c r="AG313" s="242">
        <v>1</v>
      </c>
      <c r="AH313" s="243">
        <v>3.24833522819555</v>
      </c>
      <c r="AI313" s="242">
        <v>1</v>
      </c>
      <c r="AJ313" s="243">
        <v>3.24833522819555</v>
      </c>
      <c r="AK313" s="242">
        <v>0</v>
      </c>
      <c r="AL313" s="243">
        <v>0</v>
      </c>
      <c r="AM313" s="242">
        <v>0</v>
      </c>
      <c r="AN313" s="243">
        <v>0</v>
      </c>
      <c r="AO313" s="242">
        <v>1</v>
      </c>
      <c r="AP313" s="243">
        <v>3.24833522819555</v>
      </c>
      <c r="AQ313" s="242">
        <v>2</v>
      </c>
      <c r="AR313" s="243">
        <v>13.224014810896589</v>
      </c>
      <c r="AS313" s="242">
        <v>2</v>
      </c>
      <c r="AT313" s="243">
        <v>13.224014810896589</v>
      </c>
      <c r="AU313" s="242">
        <v>5</v>
      </c>
      <c r="AV313" s="243">
        <v>16.241676140977749</v>
      </c>
      <c r="AW313" s="242">
        <v>2</v>
      </c>
      <c r="AX313" s="243">
        <v>6.4966704563911</v>
      </c>
      <c r="AY313" s="242">
        <v>4</v>
      </c>
      <c r="AZ313" s="248">
        <v>12.9933409127822</v>
      </c>
    </row>
    <row r="314" spans="2:52">
      <c r="B314" s="247" t="s">
        <v>331</v>
      </c>
      <c r="C314" s="242">
        <v>492</v>
      </c>
      <c r="D314" s="243">
        <v>3.2548077877230237</v>
      </c>
      <c r="E314" s="242">
        <v>30</v>
      </c>
      <c r="F314" s="243">
        <v>11.160714285714286</v>
      </c>
      <c r="G314" s="242">
        <v>18</v>
      </c>
      <c r="H314" s="243">
        <v>6.6964285714285712</v>
      </c>
      <c r="I314" s="242">
        <v>45</v>
      </c>
      <c r="J314" s="243">
        <v>16.741071428571427</v>
      </c>
      <c r="K314" s="242">
        <v>1</v>
      </c>
      <c r="L314" s="243">
        <v>37.202380952380949</v>
      </c>
      <c r="M314" s="242">
        <v>0</v>
      </c>
      <c r="N314" s="243">
        <v>0</v>
      </c>
      <c r="O314" s="242">
        <v>1</v>
      </c>
      <c r="P314" s="243">
        <v>37.202380952380949</v>
      </c>
      <c r="Q314" s="242">
        <v>4</v>
      </c>
      <c r="R314" s="243">
        <v>21.270938580164849</v>
      </c>
      <c r="S314" s="242">
        <v>0</v>
      </c>
      <c r="T314" s="243">
        <v>0</v>
      </c>
      <c r="U314" s="242">
        <v>0</v>
      </c>
      <c r="V314" s="243">
        <v>0</v>
      </c>
      <c r="W314" s="242">
        <v>40</v>
      </c>
      <c r="X314" s="243">
        <v>212.70938580164852</v>
      </c>
      <c r="Y314" s="242">
        <v>3</v>
      </c>
      <c r="Z314" s="243">
        <v>1.9846388949530633</v>
      </c>
      <c r="AA314" s="242">
        <v>4</v>
      </c>
      <c r="AB314" s="243">
        <v>2.646185193270751</v>
      </c>
      <c r="AC314" s="242">
        <v>0</v>
      </c>
      <c r="AD314" s="243">
        <v>0</v>
      </c>
      <c r="AE314" s="242">
        <v>91</v>
      </c>
      <c r="AF314" s="243">
        <v>60.200713146909592</v>
      </c>
      <c r="AG314" s="242">
        <v>4</v>
      </c>
      <c r="AH314" s="243">
        <v>2.646185193270751</v>
      </c>
      <c r="AI314" s="242">
        <v>1</v>
      </c>
      <c r="AJ314" s="243">
        <v>0.66154629831768774</v>
      </c>
      <c r="AK314" s="242">
        <v>8</v>
      </c>
      <c r="AL314" s="243">
        <v>10.453007199508709</v>
      </c>
      <c r="AM314" s="242">
        <v>8</v>
      </c>
      <c r="AN314" s="243">
        <v>10.719837058476712</v>
      </c>
      <c r="AO314" s="242">
        <v>5</v>
      </c>
      <c r="AP314" s="243">
        <v>3.3077314915884388</v>
      </c>
      <c r="AQ314" s="242">
        <v>2</v>
      </c>
      <c r="AR314" s="243">
        <v>2.6799592646191779</v>
      </c>
      <c r="AS314" s="242">
        <v>2</v>
      </c>
      <c r="AT314" s="243">
        <v>2.6799592646191779</v>
      </c>
      <c r="AU314" s="242">
        <v>51</v>
      </c>
      <c r="AV314" s="243">
        <v>33.738861214202075</v>
      </c>
      <c r="AW314" s="242">
        <v>5</v>
      </c>
      <c r="AX314" s="243">
        <v>3.3077314915884388</v>
      </c>
      <c r="AY314" s="242">
        <v>24</v>
      </c>
      <c r="AZ314" s="248">
        <v>15.877111159624507</v>
      </c>
    </row>
    <row r="315" spans="2:52" ht="13.5" thickBot="1">
      <c r="B315" s="249" t="s">
        <v>332</v>
      </c>
      <c r="C315" s="245">
        <v>6</v>
      </c>
      <c r="D315" s="246">
        <v>1.0799136069114472</v>
      </c>
      <c r="E315" s="245">
        <v>0</v>
      </c>
      <c r="F315" s="246">
        <v>0</v>
      </c>
      <c r="G315" s="245">
        <v>0</v>
      </c>
      <c r="H315" s="246">
        <v>0</v>
      </c>
      <c r="I315" s="245">
        <v>0</v>
      </c>
      <c r="J315" s="246">
        <v>0</v>
      </c>
      <c r="K315" s="245">
        <v>0</v>
      </c>
      <c r="L315" s="246">
        <v>0</v>
      </c>
      <c r="M315" s="245">
        <v>0</v>
      </c>
      <c r="N315" s="246">
        <v>0</v>
      </c>
      <c r="O315" s="245">
        <v>0</v>
      </c>
      <c r="P315" s="246">
        <v>0</v>
      </c>
      <c r="Q315" s="245">
        <v>0</v>
      </c>
      <c r="R315" s="246">
        <v>0</v>
      </c>
      <c r="S315" s="245">
        <v>0</v>
      </c>
      <c r="T315" s="246">
        <v>0</v>
      </c>
      <c r="U315" s="245">
        <v>0</v>
      </c>
      <c r="V315" s="246">
        <v>0</v>
      </c>
      <c r="W315" s="245">
        <v>0</v>
      </c>
      <c r="X315" s="246">
        <v>0</v>
      </c>
      <c r="Y315" s="245">
        <v>0</v>
      </c>
      <c r="Z315" s="246">
        <v>0</v>
      </c>
      <c r="AA315" s="245">
        <v>0</v>
      </c>
      <c r="AB315" s="246">
        <v>0</v>
      </c>
      <c r="AC315" s="245">
        <v>0</v>
      </c>
      <c r="AD315" s="246">
        <v>0</v>
      </c>
      <c r="AE315" s="245">
        <v>0</v>
      </c>
      <c r="AF315" s="246">
        <v>0</v>
      </c>
      <c r="AG315" s="245">
        <v>1</v>
      </c>
      <c r="AH315" s="246">
        <v>17.998560115190784</v>
      </c>
      <c r="AI315" s="245">
        <v>0</v>
      </c>
      <c r="AJ315" s="246">
        <v>0</v>
      </c>
      <c r="AK315" s="245">
        <v>0</v>
      </c>
      <c r="AL315" s="246">
        <v>0</v>
      </c>
      <c r="AM315" s="245">
        <v>0</v>
      </c>
      <c r="AN315" s="246">
        <v>0</v>
      </c>
      <c r="AO315" s="245">
        <v>0</v>
      </c>
      <c r="AP315" s="246">
        <v>0</v>
      </c>
      <c r="AQ315" s="245">
        <v>0</v>
      </c>
      <c r="AR315" s="246">
        <v>0</v>
      </c>
      <c r="AS315" s="245">
        <v>0</v>
      </c>
      <c r="AT315" s="246">
        <v>0</v>
      </c>
      <c r="AU315" s="245">
        <v>1</v>
      </c>
      <c r="AV315" s="246">
        <v>17.998560115190784</v>
      </c>
      <c r="AW315" s="245">
        <v>0</v>
      </c>
      <c r="AX315" s="246">
        <v>0</v>
      </c>
      <c r="AY315" s="245">
        <v>0</v>
      </c>
      <c r="AZ315" s="250">
        <v>0</v>
      </c>
    </row>
    <row r="316" spans="2:52" ht="13.5" thickBot="1">
      <c r="B316" s="231" t="s">
        <v>133</v>
      </c>
      <c r="C316" s="238">
        <v>1622</v>
      </c>
      <c r="D316" s="239">
        <v>2.5885856459574494</v>
      </c>
      <c r="E316" s="238">
        <v>121</v>
      </c>
      <c r="F316" s="239">
        <v>12.490967275730361</v>
      </c>
      <c r="G316" s="238">
        <v>68</v>
      </c>
      <c r="H316" s="239">
        <v>7.0197171466914421</v>
      </c>
      <c r="I316" s="238">
        <v>156</v>
      </c>
      <c r="J316" s="239">
        <v>16.104056983586251</v>
      </c>
      <c r="K316" s="238">
        <v>7</v>
      </c>
      <c r="L316" s="239">
        <v>72.261794157117791</v>
      </c>
      <c r="M316" s="238">
        <v>3</v>
      </c>
      <c r="N316" s="239">
        <v>30.96934035305048</v>
      </c>
      <c r="O316" s="238">
        <v>10</v>
      </c>
      <c r="P316" s="239">
        <v>103.23113451016826</v>
      </c>
      <c r="Q316" s="238">
        <v>17</v>
      </c>
      <c r="R316" s="239">
        <v>21.888318075888087</v>
      </c>
      <c r="S316" s="238">
        <v>4</v>
      </c>
      <c r="T316" s="239">
        <v>5.1501924884442563</v>
      </c>
      <c r="U316" s="238">
        <v>4</v>
      </c>
      <c r="V316" s="239">
        <v>5.1501924884442563</v>
      </c>
      <c r="W316" s="238">
        <v>160</v>
      </c>
      <c r="X316" s="239">
        <v>206.00769953777024</v>
      </c>
      <c r="Y316" s="238">
        <v>6</v>
      </c>
      <c r="Z316" s="239">
        <v>0.95755325991027729</v>
      </c>
      <c r="AA316" s="238">
        <v>8</v>
      </c>
      <c r="AB316" s="239">
        <v>1.2767376798803696</v>
      </c>
      <c r="AC316" s="238">
        <v>0</v>
      </c>
      <c r="AD316" s="239">
        <v>0</v>
      </c>
      <c r="AE316" s="238">
        <v>236</v>
      </c>
      <c r="AF316" s="239">
        <v>37.663761556470902</v>
      </c>
      <c r="AG316" s="238">
        <v>14</v>
      </c>
      <c r="AH316" s="239">
        <v>2.2342909397906472</v>
      </c>
      <c r="AI316" s="238">
        <v>4</v>
      </c>
      <c r="AJ316" s="239">
        <v>0.63836883994018478</v>
      </c>
      <c r="AK316" s="238">
        <v>22</v>
      </c>
      <c r="AL316" s="239">
        <v>6.9418149690773694</v>
      </c>
      <c r="AM316" s="238">
        <v>20</v>
      </c>
      <c r="AN316" s="239">
        <v>6.4583420790048995</v>
      </c>
      <c r="AO316" s="238">
        <v>24</v>
      </c>
      <c r="AP316" s="239">
        <v>3.8302130396411092</v>
      </c>
      <c r="AQ316" s="238">
        <v>19</v>
      </c>
      <c r="AR316" s="239">
        <v>6.1354249750546535</v>
      </c>
      <c r="AS316" s="238">
        <v>20</v>
      </c>
      <c r="AT316" s="239">
        <v>6.4583420790048995</v>
      </c>
      <c r="AU316" s="238">
        <v>127</v>
      </c>
      <c r="AV316" s="239">
        <v>20.268210668100867</v>
      </c>
      <c r="AW316" s="238">
        <v>14</v>
      </c>
      <c r="AX316" s="239">
        <v>2.2342909397906472</v>
      </c>
      <c r="AY316" s="238">
        <v>63</v>
      </c>
      <c r="AZ316" s="240">
        <v>10.05430922905791</v>
      </c>
    </row>
    <row r="317" spans="2:52">
      <c r="B317" s="139" t="s">
        <v>353</v>
      </c>
    </row>
    <row r="320" spans="2:52" ht="24.75" customHeight="1" thickBot="1">
      <c r="B320" s="796" t="s">
        <v>587</v>
      </c>
      <c r="C320" s="775"/>
      <c r="D320" s="775"/>
      <c r="E320" s="775"/>
      <c r="F320" s="775"/>
      <c r="G320" s="775"/>
      <c r="H320" s="775"/>
      <c r="I320" s="775"/>
      <c r="J320" s="775"/>
      <c r="K320" s="775"/>
      <c r="L320" s="775"/>
      <c r="M320" s="407"/>
      <c r="N320" s="407"/>
      <c r="O320" s="407"/>
      <c r="P320" s="407"/>
      <c r="Q320" s="407"/>
      <c r="R320" s="407"/>
      <c r="S320" s="407"/>
      <c r="T320" s="407"/>
      <c r="U320" s="407"/>
      <c r="V320" s="407"/>
      <c r="W320" s="407"/>
      <c r="X320" s="407"/>
      <c r="Y320" s="407"/>
      <c r="Z320" s="407"/>
      <c r="AA320" s="407"/>
      <c r="AB320" s="407"/>
      <c r="AC320" s="407"/>
      <c r="AD320" s="407"/>
      <c r="AE320" s="407"/>
      <c r="AF320" s="407"/>
      <c r="AG320" s="407"/>
      <c r="AH320" s="407"/>
      <c r="AI320" s="407"/>
      <c r="AJ320" s="407"/>
      <c r="AK320" s="407"/>
      <c r="AL320" s="407"/>
      <c r="AM320" s="407"/>
      <c r="AN320" s="407"/>
      <c r="AO320" s="402"/>
    </row>
    <row r="321" spans="2:50" ht="15.75" customHeight="1">
      <c r="B321" s="718" t="s">
        <v>578</v>
      </c>
      <c r="C321" s="414"/>
      <c r="D321" s="415"/>
      <c r="E321" s="690" t="s">
        <v>558</v>
      </c>
      <c r="F321" s="625"/>
      <c r="G321" s="625"/>
      <c r="H321" s="625"/>
      <c r="I321" s="625"/>
      <c r="J321" s="625"/>
      <c r="K321" s="625"/>
      <c r="L321" s="625"/>
      <c r="M321" s="625"/>
      <c r="N321" s="625"/>
      <c r="O321" s="625"/>
      <c r="P321" s="625"/>
      <c r="Q321" s="625"/>
      <c r="R321" s="625"/>
      <c r="S321" s="625"/>
      <c r="T321" s="625"/>
      <c r="U321" s="625"/>
      <c r="V321" s="625"/>
      <c r="W321" s="625"/>
      <c r="X321" s="625"/>
      <c r="Y321" s="625"/>
      <c r="Z321" s="625"/>
      <c r="AA321" s="625"/>
      <c r="AB321" s="625"/>
      <c r="AC321" s="625"/>
      <c r="AD321" s="625"/>
      <c r="AE321" s="625"/>
      <c r="AF321" s="625"/>
      <c r="AG321" s="625"/>
      <c r="AH321" s="625"/>
      <c r="AI321" s="625"/>
      <c r="AJ321" s="625"/>
      <c r="AK321" s="625"/>
      <c r="AL321" s="625"/>
      <c r="AM321" s="625"/>
      <c r="AN321" s="626"/>
      <c r="AO321" s="416" t="s">
        <v>202</v>
      </c>
    </row>
    <row r="322" spans="2:50">
      <c r="B322" s="629"/>
      <c r="C322" s="785" t="s">
        <v>557</v>
      </c>
      <c r="D322" s="786"/>
      <c r="E322" s="180" t="s">
        <v>559</v>
      </c>
      <c r="F322" s="181"/>
      <c r="G322" s="404" t="s">
        <v>560</v>
      </c>
      <c r="H322" s="405"/>
      <c r="I322" s="404" t="s">
        <v>561</v>
      </c>
      <c r="J322" s="405"/>
      <c r="K322" s="404" t="s">
        <v>562</v>
      </c>
      <c r="L322" s="405"/>
      <c r="M322" s="404" t="s">
        <v>563</v>
      </c>
      <c r="N322" s="405"/>
      <c r="O322" s="404" t="s">
        <v>564</v>
      </c>
      <c r="P322" s="405"/>
      <c r="Q322" s="404" t="s">
        <v>565</v>
      </c>
      <c r="R322" s="405"/>
      <c r="S322" s="404" t="s">
        <v>566</v>
      </c>
      <c r="T322" s="405"/>
      <c r="U322" s="404" t="s">
        <v>567</v>
      </c>
      <c r="V322" s="405"/>
      <c r="W322" s="404" t="s">
        <v>568</v>
      </c>
      <c r="X322" s="405"/>
      <c r="Y322" s="404" t="s">
        <v>569</v>
      </c>
      <c r="Z322" s="405"/>
      <c r="AA322" s="404" t="s">
        <v>570</v>
      </c>
      <c r="AB322" s="405"/>
      <c r="AC322" s="404" t="s">
        <v>571</v>
      </c>
      <c r="AD322" s="405"/>
      <c r="AE322" s="404" t="s">
        <v>572</v>
      </c>
      <c r="AF322" s="405"/>
      <c r="AG322" s="404" t="s">
        <v>573</v>
      </c>
      <c r="AH322" s="405"/>
      <c r="AI322" s="404" t="s">
        <v>574</v>
      </c>
      <c r="AJ322" s="405"/>
      <c r="AK322" s="404" t="s">
        <v>575</v>
      </c>
      <c r="AL322" s="405"/>
      <c r="AM322" s="404" t="s">
        <v>684</v>
      </c>
      <c r="AN322" s="406"/>
      <c r="AO322" s="174"/>
    </row>
    <row r="323" spans="2:50" ht="34.5" thickBot="1">
      <c r="B323" s="630"/>
      <c r="C323" s="176" t="s">
        <v>351</v>
      </c>
      <c r="D323" s="176" t="s">
        <v>576</v>
      </c>
      <c r="E323" s="176" t="s">
        <v>351</v>
      </c>
      <c r="F323" s="176" t="s">
        <v>577</v>
      </c>
      <c r="G323" s="176" t="s">
        <v>351</v>
      </c>
      <c r="H323" s="176" t="s">
        <v>576</v>
      </c>
      <c r="I323" s="176" t="s">
        <v>351</v>
      </c>
      <c r="J323" s="176" t="s">
        <v>576</v>
      </c>
      <c r="K323" s="176" t="s">
        <v>351</v>
      </c>
      <c r="L323" s="176" t="s">
        <v>576</v>
      </c>
      <c r="M323" s="176" t="s">
        <v>351</v>
      </c>
      <c r="N323" s="176" t="s">
        <v>576</v>
      </c>
      <c r="O323" s="176" t="s">
        <v>351</v>
      </c>
      <c r="P323" s="176" t="s">
        <v>576</v>
      </c>
      <c r="Q323" s="176" t="s">
        <v>351</v>
      </c>
      <c r="R323" s="176" t="s">
        <v>576</v>
      </c>
      <c r="S323" s="176" t="s">
        <v>351</v>
      </c>
      <c r="T323" s="176" t="s">
        <v>576</v>
      </c>
      <c r="U323" s="176" t="s">
        <v>351</v>
      </c>
      <c r="V323" s="176" t="s">
        <v>576</v>
      </c>
      <c r="W323" s="176" t="s">
        <v>351</v>
      </c>
      <c r="X323" s="176" t="s">
        <v>576</v>
      </c>
      <c r="Y323" s="176" t="s">
        <v>351</v>
      </c>
      <c r="Z323" s="176" t="s">
        <v>576</v>
      </c>
      <c r="AA323" s="176" t="s">
        <v>351</v>
      </c>
      <c r="AB323" s="176" t="s">
        <v>576</v>
      </c>
      <c r="AC323" s="176" t="s">
        <v>351</v>
      </c>
      <c r="AD323" s="176" t="s">
        <v>576</v>
      </c>
      <c r="AE323" s="176" t="s">
        <v>351</v>
      </c>
      <c r="AF323" s="176" t="s">
        <v>576</v>
      </c>
      <c r="AG323" s="176" t="s">
        <v>351</v>
      </c>
      <c r="AH323" s="176" t="s">
        <v>576</v>
      </c>
      <c r="AI323" s="176" t="s">
        <v>351</v>
      </c>
      <c r="AJ323" s="176" t="s">
        <v>576</v>
      </c>
      <c r="AK323" s="176" t="s">
        <v>351</v>
      </c>
      <c r="AL323" s="176" t="s">
        <v>576</v>
      </c>
      <c r="AM323" s="176" t="s">
        <v>351</v>
      </c>
      <c r="AN323" s="417" t="s">
        <v>576</v>
      </c>
      <c r="AO323" s="418"/>
      <c r="AR323" s="599" t="s">
        <v>601</v>
      </c>
      <c r="AS323" s="775"/>
      <c r="AT323" s="775"/>
      <c r="AU323" s="775"/>
      <c r="AV323" s="775"/>
      <c r="AW323" s="775"/>
      <c r="AX323" s="775"/>
    </row>
    <row r="324" spans="2:50" ht="13.5" thickBot="1">
      <c r="B324" s="423" t="s">
        <v>152</v>
      </c>
      <c r="C324" s="424">
        <v>27624</v>
      </c>
      <c r="D324" s="425">
        <v>4.3847688647124841</v>
      </c>
      <c r="E324" s="424">
        <v>733</v>
      </c>
      <c r="F324" s="425">
        <v>9.8577153769601118</v>
      </c>
      <c r="G324" s="426">
        <v>159</v>
      </c>
      <c r="H324" s="425">
        <v>0.37998914999533978</v>
      </c>
      <c r="I324" s="424">
        <v>124</v>
      </c>
      <c r="J324" s="425">
        <v>0.23895783550450936</v>
      </c>
      <c r="K324" s="424">
        <v>137</v>
      </c>
      <c r="L324" s="425">
        <v>0.25767475803023637</v>
      </c>
      <c r="M324" s="426">
        <v>576</v>
      </c>
      <c r="N324" s="425">
        <v>1.0226619037135412</v>
      </c>
      <c r="O324" s="424">
        <v>892</v>
      </c>
      <c r="P324" s="425">
        <v>1.5568521566416673</v>
      </c>
      <c r="Q324" s="424">
        <v>880</v>
      </c>
      <c r="R324" s="425">
        <v>1.6717007655629643</v>
      </c>
      <c r="S324" s="424">
        <v>756</v>
      </c>
      <c r="T324" s="425">
        <v>1.6201828492072676</v>
      </c>
      <c r="U324" s="426">
        <v>631</v>
      </c>
      <c r="V324" s="425">
        <v>1.5200350740264308</v>
      </c>
      <c r="W324" s="426">
        <v>680</v>
      </c>
      <c r="X324" s="425">
        <v>1.7233295741095076</v>
      </c>
      <c r="Y324" s="424">
        <v>908</v>
      </c>
      <c r="Z324" s="425">
        <v>2.202295917748613</v>
      </c>
      <c r="AA324" s="424">
        <v>1267</v>
      </c>
      <c r="AB324" s="427">
        <v>3.3852023640308224</v>
      </c>
      <c r="AC324" s="424">
        <v>1657</v>
      </c>
      <c r="AD324" s="425">
        <v>5.5026433941712494</v>
      </c>
      <c r="AE324" s="424">
        <v>1884</v>
      </c>
      <c r="AF324" s="425">
        <v>8.1521386382813006</v>
      </c>
      <c r="AG324" s="424">
        <v>2188</v>
      </c>
      <c r="AH324" s="427">
        <v>12.937100150183886</v>
      </c>
      <c r="AI324" s="424">
        <v>2594</v>
      </c>
      <c r="AJ324" s="425">
        <v>21.678812596108845</v>
      </c>
      <c r="AK324" s="424">
        <v>2995</v>
      </c>
      <c r="AL324" s="425">
        <v>33.425220137718604</v>
      </c>
      <c r="AM324" s="424">
        <v>8542</v>
      </c>
      <c r="AN324" s="425">
        <v>96.32277488977347</v>
      </c>
      <c r="AO324" s="428">
        <v>21</v>
      </c>
    </row>
    <row r="325" spans="2:50">
      <c r="B325" s="413" t="s">
        <v>322</v>
      </c>
      <c r="C325" s="409">
        <v>325</v>
      </c>
      <c r="D325" s="410">
        <v>1.9357336430507162</v>
      </c>
      <c r="E325" s="409">
        <v>19</v>
      </c>
      <c r="F325" s="410">
        <v>9.0090090090090094</v>
      </c>
      <c r="G325" s="409">
        <v>8</v>
      </c>
      <c r="H325" s="410">
        <v>0.48762647811776183</v>
      </c>
      <c r="I325" s="409">
        <v>2</v>
      </c>
      <c r="J325" s="410">
        <v>0.10412328196584757</v>
      </c>
      <c r="K325" s="409">
        <v>1</v>
      </c>
      <c r="L325" s="410">
        <v>5.0787201625190452E-2</v>
      </c>
      <c r="M325" s="409">
        <v>5</v>
      </c>
      <c r="N325" s="410">
        <v>0.26487259628118875</v>
      </c>
      <c r="O325" s="409">
        <v>7</v>
      </c>
      <c r="P325" s="410">
        <v>0.40077865567388066</v>
      </c>
      <c r="Q325" s="409">
        <v>12</v>
      </c>
      <c r="R325" s="410">
        <v>0.8111944838775097</v>
      </c>
      <c r="S325" s="409">
        <v>9</v>
      </c>
      <c r="T325" s="410">
        <v>0.79120879120879128</v>
      </c>
      <c r="U325" s="409">
        <v>2</v>
      </c>
      <c r="V325" s="410">
        <v>0.20412329046744235</v>
      </c>
      <c r="W325" s="409">
        <v>14</v>
      </c>
      <c r="X325" s="410">
        <v>1.6629053331749615</v>
      </c>
      <c r="Y325" s="409">
        <v>11</v>
      </c>
      <c r="Z325" s="410">
        <v>1.4703916588691353</v>
      </c>
      <c r="AA325" s="409">
        <v>20</v>
      </c>
      <c r="AB325" s="410">
        <v>3.276003276003276</v>
      </c>
      <c r="AC325" s="409">
        <v>26</v>
      </c>
      <c r="AD325" s="410">
        <v>5.7573073516386177</v>
      </c>
      <c r="AE325" s="409">
        <v>21</v>
      </c>
      <c r="AF325" s="410">
        <v>6.1583577712609978</v>
      </c>
      <c r="AG325" s="409">
        <v>28</v>
      </c>
      <c r="AH325" s="410">
        <v>11.844331641285956</v>
      </c>
      <c r="AI325" s="409">
        <v>27</v>
      </c>
      <c r="AJ325" s="410">
        <v>16.574585635359114</v>
      </c>
      <c r="AK325" s="409">
        <v>42</v>
      </c>
      <c r="AL325" s="410">
        <v>39.961941008563279</v>
      </c>
      <c r="AM325" s="409">
        <v>71</v>
      </c>
      <c r="AN325" s="410">
        <v>79.152731326644371</v>
      </c>
      <c r="AO325" s="409">
        <v>0</v>
      </c>
    </row>
    <row r="326" spans="2:50">
      <c r="B326" s="413" t="s">
        <v>323</v>
      </c>
      <c r="C326" s="409">
        <v>99</v>
      </c>
      <c r="D326" s="410">
        <v>2.598425196850394</v>
      </c>
      <c r="E326" s="409">
        <v>5</v>
      </c>
      <c r="F326" s="410">
        <v>10.706638115631691</v>
      </c>
      <c r="G326" s="409">
        <v>2</v>
      </c>
      <c r="H326" s="410">
        <v>0.53461641272387062</v>
      </c>
      <c r="I326" s="409">
        <v>2</v>
      </c>
      <c r="J326" s="410">
        <v>0.44493882091212461</v>
      </c>
      <c r="K326" s="409">
        <v>1</v>
      </c>
      <c r="L326" s="410">
        <v>0.21649707728945658</v>
      </c>
      <c r="M326" s="409">
        <v>4</v>
      </c>
      <c r="N326" s="410">
        <v>0.91848450057405284</v>
      </c>
      <c r="O326" s="409">
        <v>1</v>
      </c>
      <c r="P326" s="410">
        <v>0.25075225677031093</v>
      </c>
      <c r="Q326" s="409">
        <v>2</v>
      </c>
      <c r="R326" s="410">
        <v>0.60404711567502267</v>
      </c>
      <c r="S326" s="409">
        <v>1</v>
      </c>
      <c r="T326" s="410">
        <v>0.40290088638195004</v>
      </c>
      <c r="U326" s="409">
        <v>6</v>
      </c>
      <c r="V326" s="410">
        <v>2.8208744710860367</v>
      </c>
      <c r="W326" s="409">
        <v>5</v>
      </c>
      <c r="X326" s="410">
        <v>2.738225629791895</v>
      </c>
      <c r="Y326" s="409">
        <v>4</v>
      </c>
      <c r="Z326" s="410">
        <v>2.4198427102238358</v>
      </c>
      <c r="AA326" s="409">
        <v>2</v>
      </c>
      <c r="AB326" s="410">
        <v>1.4419610670511895</v>
      </c>
      <c r="AC326" s="409">
        <v>4</v>
      </c>
      <c r="AD326" s="410">
        <v>3.8684719535783367</v>
      </c>
      <c r="AE326" s="409">
        <v>4</v>
      </c>
      <c r="AF326" s="410">
        <v>5.2151238591916558</v>
      </c>
      <c r="AG326" s="409">
        <v>8</v>
      </c>
      <c r="AH326" s="410">
        <v>15.122873345935728</v>
      </c>
      <c r="AI326" s="409">
        <v>6</v>
      </c>
      <c r="AJ326" s="410">
        <v>16.393442622950822</v>
      </c>
      <c r="AK326" s="409">
        <v>14</v>
      </c>
      <c r="AL326" s="410">
        <v>59.82905982905983</v>
      </c>
      <c r="AM326" s="409">
        <v>28</v>
      </c>
      <c r="AN326" s="410">
        <v>139.30348258706468</v>
      </c>
      <c r="AO326" s="409">
        <v>0</v>
      </c>
    </row>
    <row r="327" spans="2:50">
      <c r="B327" s="447" t="s">
        <v>324</v>
      </c>
      <c r="C327" s="409">
        <v>136</v>
      </c>
      <c r="D327" s="410">
        <v>2.5637158799577739</v>
      </c>
      <c r="E327" s="409">
        <v>9</v>
      </c>
      <c r="F327" s="410">
        <v>10.676156583629894</v>
      </c>
      <c r="G327" s="409">
        <v>2</v>
      </c>
      <c r="H327" s="410">
        <v>0.38543071882829061</v>
      </c>
      <c r="I327" s="409">
        <v>1</v>
      </c>
      <c r="J327" s="410">
        <v>0.16414970453053182</v>
      </c>
      <c r="K327" s="409">
        <v>0</v>
      </c>
      <c r="L327" s="410">
        <v>0</v>
      </c>
      <c r="M327" s="409">
        <v>4</v>
      </c>
      <c r="N327" s="410">
        <v>0.67727734507280735</v>
      </c>
      <c r="O327" s="409">
        <v>4</v>
      </c>
      <c r="P327" s="410">
        <v>0.73964497041420119</v>
      </c>
      <c r="Q327" s="409">
        <v>5</v>
      </c>
      <c r="R327" s="410">
        <v>1.1263798152737103</v>
      </c>
      <c r="S327" s="409">
        <v>2</v>
      </c>
      <c r="T327" s="410">
        <v>0.49664762850757393</v>
      </c>
      <c r="U327" s="409">
        <v>2</v>
      </c>
      <c r="V327" s="410">
        <v>0.56657223796033995</v>
      </c>
      <c r="W327" s="409">
        <v>3</v>
      </c>
      <c r="X327" s="410">
        <v>1.0231923601637107</v>
      </c>
      <c r="Y327" s="409">
        <v>6</v>
      </c>
      <c r="Z327" s="410">
        <v>2.509410288582183</v>
      </c>
      <c r="AA327" s="409">
        <v>10</v>
      </c>
      <c r="AB327" s="410">
        <v>5.3908355795148255</v>
      </c>
      <c r="AC327" s="409">
        <v>9</v>
      </c>
      <c r="AD327" s="410">
        <v>6.9124423963133648</v>
      </c>
      <c r="AE327" s="409">
        <v>11</v>
      </c>
      <c r="AF327" s="410">
        <v>10.989010989010989</v>
      </c>
      <c r="AG327" s="409">
        <v>11</v>
      </c>
      <c r="AH327" s="410">
        <v>15.85014409221902</v>
      </c>
      <c r="AI327" s="409">
        <v>15</v>
      </c>
      <c r="AJ327" s="410">
        <v>32.327586206896555</v>
      </c>
      <c r="AK327" s="409">
        <v>12</v>
      </c>
      <c r="AL327" s="410">
        <v>37.61755485893417</v>
      </c>
      <c r="AM327" s="409">
        <v>30</v>
      </c>
      <c r="AN327" s="410">
        <v>114.94252873563218</v>
      </c>
      <c r="AO327" s="409">
        <v>0</v>
      </c>
    </row>
    <row r="328" spans="2:50">
      <c r="B328" s="413" t="s">
        <v>325</v>
      </c>
      <c r="C328" s="409">
        <v>206</v>
      </c>
      <c r="D328" s="410">
        <v>2.8432225028639255</v>
      </c>
      <c r="E328" s="409">
        <v>12</v>
      </c>
      <c r="F328" s="410">
        <v>10.471204188481677</v>
      </c>
      <c r="G328" s="409">
        <v>4</v>
      </c>
      <c r="H328" s="410">
        <v>0.56425447876992518</v>
      </c>
      <c r="I328" s="409">
        <v>1</v>
      </c>
      <c r="J328" s="410">
        <v>0.1199184554502938</v>
      </c>
      <c r="K328" s="409">
        <v>2</v>
      </c>
      <c r="L328" s="410">
        <v>0.24835465044082949</v>
      </c>
      <c r="M328" s="409">
        <v>7</v>
      </c>
      <c r="N328" s="410">
        <v>0.86441096567053599</v>
      </c>
      <c r="O328" s="409">
        <v>4</v>
      </c>
      <c r="P328" s="410">
        <v>0.53857546788743771</v>
      </c>
      <c r="Q328" s="409">
        <v>8</v>
      </c>
      <c r="R328" s="410">
        <v>1.3144922773578707</v>
      </c>
      <c r="S328" s="409">
        <v>10</v>
      </c>
      <c r="T328" s="410">
        <v>1.8201674554058973</v>
      </c>
      <c r="U328" s="409">
        <v>5</v>
      </c>
      <c r="V328" s="410">
        <v>1.0462439840970914</v>
      </c>
      <c r="W328" s="409">
        <v>6</v>
      </c>
      <c r="X328" s="410">
        <v>1.5189873417721518</v>
      </c>
      <c r="Y328" s="409">
        <v>14</v>
      </c>
      <c r="Z328" s="410">
        <v>4.3249922767995059</v>
      </c>
      <c r="AA328" s="409">
        <v>11</v>
      </c>
      <c r="AB328" s="410">
        <v>4.3495452748121792</v>
      </c>
      <c r="AC328" s="409">
        <v>11</v>
      </c>
      <c r="AD328" s="410">
        <v>6.1763054463784393</v>
      </c>
      <c r="AE328" s="409">
        <v>13</v>
      </c>
      <c r="AF328" s="410">
        <v>9.5029239766081872</v>
      </c>
      <c r="AG328" s="409">
        <v>8</v>
      </c>
      <c r="AH328" s="410">
        <v>8.4299262381454163</v>
      </c>
      <c r="AI328" s="409">
        <v>24</v>
      </c>
      <c r="AJ328" s="410">
        <v>37.854889589905362</v>
      </c>
      <c r="AK328" s="409">
        <v>14</v>
      </c>
      <c r="AL328" s="410">
        <v>32.183908045977013</v>
      </c>
      <c r="AM328" s="409">
        <v>52</v>
      </c>
      <c r="AN328" s="410">
        <v>146.06741573033707</v>
      </c>
      <c r="AO328" s="409">
        <v>0</v>
      </c>
    </row>
    <row r="329" spans="2:50">
      <c r="B329" s="413" t="s">
        <v>326</v>
      </c>
      <c r="C329" s="409">
        <v>8</v>
      </c>
      <c r="D329" s="410">
        <v>1.817355747387551</v>
      </c>
      <c r="E329" s="409">
        <v>5</v>
      </c>
      <c r="F329" s="410">
        <v>83.333333333333329</v>
      </c>
      <c r="G329" s="409">
        <v>0</v>
      </c>
      <c r="H329" s="410">
        <v>0</v>
      </c>
      <c r="I329" s="409">
        <v>0</v>
      </c>
      <c r="J329" s="410">
        <v>0</v>
      </c>
      <c r="K329" s="409">
        <v>0</v>
      </c>
      <c r="L329" s="410">
        <v>0</v>
      </c>
      <c r="M329" s="409">
        <v>0</v>
      </c>
      <c r="N329" s="410">
        <v>0</v>
      </c>
      <c r="O329" s="409">
        <v>0</v>
      </c>
      <c r="P329" s="410">
        <v>0</v>
      </c>
      <c r="Q329" s="409">
        <v>0</v>
      </c>
      <c r="R329" s="410">
        <v>0</v>
      </c>
      <c r="S329" s="409">
        <v>0</v>
      </c>
      <c r="T329" s="410">
        <v>0</v>
      </c>
      <c r="U329" s="409">
        <v>0</v>
      </c>
      <c r="V329" s="410">
        <v>0</v>
      </c>
      <c r="W329" s="409">
        <v>0</v>
      </c>
      <c r="X329" s="410">
        <v>0</v>
      </c>
      <c r="Y329" s="409">
        <v>0</v>
      </c>
      <c r="Z329" s="410">
        <v>0</v>
      </c>
      <c r="AA329" s="409">
        <v>0</v>
      </c>
      <c r="AB329" s="410">
        <v>0</v>
      </c>
      <c r="AC329" s="409">
        <v>1</v>
      </c>
      <c r="AD329" s="410">
        <v>5.7142857142857144</v>
      </c>
      <c r="AE329" s="409">
        <v>1</v>
      </c>
      <c r="AF329" s="410">
        <v>7.2992700729927007</v>
      </c>
      <c r="AG329" s="409">
        <v>0</v>
      </c>
      <c r="AH329" s="410">
        <v>0</v>
      </c>
      <c r="AI329" s="409">
        <v>1</v>
      </c>
      <c r="AJ329" s="410">
        <v>15.151515151515152</v>
      </c>
      <c r="AK329" s="409">
        <v>0</v>
      </c>
      <c r="AL329" s="410">
        <v>0</v>
      </c>
      <c r="AM329" s="409">
        <v>0</v>
      </c>
      <c r="AN329" s="410">
        <v>0</v>
      </c>
      <c r="AO329" s="409">
        <v>0</v>
      </c>
    </row>
    <row r="330" spans="2:50">
      <c r="B330" s="413" t="s">
        <v>327</v>
      </c>
      <c r="C330" s="409">
        <v>57</v>
      </c>
      <c r="D330" s="410">
        <v>2.8913462513949479</v>
      </c>
      <c r="E330" s="409">
        <v>9</v>
      </c>
      <c r="F330" s="410">
        <v>17.509727626459146</v>
      </c>
      <c r="G330" s="409">
        <v>2</v>
      </c>
      <c r="H330" s="410">
        <v>1.1337868480725624</v>
      </c>
      <c r="I330" s="409">
        <v>0</v>
      </c>
      <c r="J330" s="410">
        <v>0</v>
      </c>
      <c r="K330" s="409">
        <v>0</v>
      </c>
      <c r="L330" s="410">
        <v>0</v>
      </c>
      <c r="M330" s="409">
        <v>2</v>
      </c>
      <c r="N330" s="410">
        <v>0.94161958568738224</v>
      </c>
      <c r="O330" s="409">
        <v>3</v>
      </c>
      <c r="P330" s="410">
        <v>1.4563106796116505</v>
      </c>
      <c r="Q330" s="409">
        <v>3</v>
      </c>
      <c r="R330" s="410">
        <v>1.6657412548584121</v>
      </c>
      <c r="S330" s="409">
        <v>1</v>
      </c>
      <c r="T330" s="410">
        <v>0.74019245003700962</v>
      </c>
      <c r="U330" s="409">
        <v>1</v>
      </c>
      <c r="V330" s="410">
        <v>0.90415913200723319</v>
      </c>
      <c r="W330" s="409">
        <v>1</v>
      </c>
      <c r="X330" s="410">
        <v>1.0245901639344264</v>
      </c>
      <c r="Y330" s="409">
        <v>2</v>
      </c>
      <c r="Z330" s="410">
        <v>2.061855670103093</v>
      </c>
      <c r="AA330" s="409">
        <v>2</v>
      </c>
      <c r="AB330" s="410">
        <v>2.3419203747072599</v>
      </c>
      <c r="AC330" s="409">
        <v>10</v>
      </c>
      <c r="AD330" s="410">
        <v>14.903129657228018</v>
      </c>
      <c r="AE330" s="409">
        <v>4</v>
      </c>
      <c r="AF330" s="410">
        <v>8.6206896551724128</v>
      </c>
      <c r="AG330" s="409">
        <v>7</v>
      </c>
      <c r="AH330" s="410">
        <v>21.671826625386998</v>
      </c>
      <c r="AI330" s="409">
        <v>3</v>
      </c>
      <c r="AJ330" s="410">
        <v>13.215859030837004</v>
      </c>
      <c r="AK330" s="409">
        <v>4</v>
      </c>
      <c r="AL330" s="410">
        <v>20.833333333333332</v>
      </c>
      <c r="AM330" s="409">
        <v>3</v>
      </c>
      <c r="AN330" s="410">
        <v>17.647058823529413</v>
      </c>
      <c r="AO330" s="409">
        <v>0</v>
      </c>
    </row>
    <row r="331" spans="2:50">
      <c r="B331" s="413" t="s">
        <v>328</v>
      </c>
      <c r="C331" s="409">
        <v>131</v>
      </c>
      <c r="D331" s="410">
        <v>2.2117170352861728</v>
      </c>
      <c r="E331" s="409">
        <v>11</v>
      </c>
      <c r="F331" s="410">
        <v>13.002364066193854</v>
      </c>
      <c r="G331" s="409">
        <v>4</v>
      </c>
      <c r="H331" s="410">
        <v>0.69180214458664824</v>
      </c>
      <c r="I331" s="409">
        <v>3</v>
      </c>
      <c r="J331" s="410">
        <v>0.44523597506678536</v>
      </c>
      <c r="K331" s="409">
        <v>3</v>
      </c>
      <c r="L331" s="410">
        <v>0.43453070683661643</v>
      </c>
      <c r="M331" s="409">
        <v>3</v>
      </c>
      <c r="N331" s="410">
        <v>0.45187528242205155</v>
      </c>
      <c r="O331" s="409">
        <v>5</v>
      </c>
      <c r="P331" s="410">
        <v>0.81221572449642621</v>
      </c>
      <c r="Q331" s="409">
        <v>3</v>
      </c>
      <c r="R331" s="410">
        <v>0.57317539166985099</v>
      </c>
      <c r="S331" s="409">
        <v>6</v>
      </c>
      <c r="T331" s="410">
        <v>1.4844136566056407</v>
      </c>
      <c r="U331" s="409">
        <v>4</v>
      </c>
      <c r="V331" s="410">
        <v>1.1481056257175661</v>
      </c>
      <c r="W331" s="409">
        <v>5</v>
      </c>
      <c r="X331" s="410">
        <v>1.6700066800267201</v>
      </c>
      <c r="Y331" s="409">
        <v>5</v>
      </c>
      <c r="Z331" s="410">
        <v>1.886080724254998</v>
      </c>
      <c r="AA331" s="409">
        <v>6</v>
      </c>
      <c r="AB331" s="410">
        <v>2.7868091035764051</v>
      </c>
      <c r="AC331" s="409">
        <v>9</v>
      </c>
      <c r="AD331" s="410">
        <v>5.6639395846444307</v>
      </c>
      <c r="AE331" s="409">
        <v>7</v>
      </c>
      <c r="AF331" s="410">
        <v>5.809128630705394</v>
      </c>
      <c r="AG331" s="409">
        <v>11</v>
      </c>
      <c r="AH331" s="410">
        <v>13.173652694610778</v>
      </c>
      <c r="AI331" s="409">
        <v>8</v>
      </c>
      <c r="AJ331" s="410">
        <v>13.913043478260871</v>
      </c>
      <c r="AK331" s="409">
        <v>15</v>
      </c>
      <c r="AL331" s="410">
        <v>40.431266846361183</v>
      </c>
      <c r="AM331" s="409">
        <v>23</v>
      </c>
      <c r="AN331" s="410">
        <v>72.555205047318623</v>
      </c>
      <c r="AO331" s="409">
        <v>0</v>
      </c>
    </row>
    <row r="332" spans="2:50">
      <c r="B332" s="413" t="s">
        <v>329</v>
      </c>
      <c r="C332" s="409">
        <v>55</v>
      </c>
      <c r="D332" s="410">
        <v>2.2677606893992497</v>
      </c>
      <c r="E332" s="409">
        <v>5</v>
      </c>
      <c r="F332" s="410">
        <v>13.812154696132596</v>
      </c>
      <c r="G332" s="409">
        <v>0</v>
      </c>
      <c r="H332" s="410">
        <v>0</v>
      </c>
      <c r="I332" s="409">
        <v>2</v>
      </c>
      <c r="J332" s="410">
        <v>0.63471913678197389</v>
      </c>
      <c r="K332" s="409">
        <v>0</v>
      </c>
      <c r="L332" s="410">
        <v>0</v>
      </c>
      <c r="M332" s="409">
        <v>2</v>
      </c>
      <c r="N332" s="410">
        <v>0.81732733959950965</v>
      </c>
      <c r="O332" s="409">
        <v>2</v>
      </c>
      <c r="P332" s="410">
        <v>0.89245872378402491</v>
      </c>
      <c r="Q332" s="409">
        <v>0</v>
      </c>
      <c r="R332" s="410">
        <v>0</v>
      </c>
      <c r="S332" s="409">
        <v>3</v>
      </c>
      <c r="T332" s="410">
        <v>1.9059720457433291</v>
      </c>
      <c r="U332" s="409">
        <v>1</v>
      </c>
      <c r="V332" s="410">
        <v>0.65659881812212728</v>
      </c>
      <c r="W332" s="409">
        <v>2</v>
      </c>
      <c r="X332" s="410">
        <v>1.638001638001638</v>
      </c>
      <c r="Y332" s="409">
        <v>3</v>
      </c>
      <c r="Z332" s="410">
        <v>2.9440628066732089</v>
      </c>
      <c r="AA332" s="409">
        <v>1</v>
      </c>
      <c r="AB332" s="410">
        <v>1.2180267965895248</v>
      </c>
      <c r="AC332" s="409">
        <v>6</v>
      </c>
      <c r="AD332" s="410">
        <v>9.0090090090090094</v>
      </c>
      <c r="AE332" s="409">
        <v>3</v>
      </c>
      <c r="AF332" s="410">
        <v>5.8139534883720927</v>
      </c>
      <c r="AG332" s="409">
        <v>6</v>
      </c>
      <c r="AH332" s="410">
        <v>16.949152542372882</v>
      </c>
      <c r="AI332" s="409">
        <v>2</v>
      </c>
      <c r="AJ332" s="410">
        <v>7.6335877862595414</v>
      </c>
      <c r="AK332" s="409">
        <v>6</v>
      </c>
      <c r="AL332" s="410">
        <v>25.423728813559325</v>
      </c>
      <c r="AM332" s="409">
        <v>11</v>
      </c>
      <c r="AN332" s="410">
        <v>50.691244239631338</v>
      </c>
      <c r="AO332" s="409">
        <v>0</v>
      </c>
    </row>
    <row r="333" spans="2:50">
      <c r="B333" s="413" t="s">
        <v>330</v>
      </c>
      <c r="C333" s="409">
        <v>107</v>
      </c>
      <c r="D333" s="410">
        <v>3.4757186941692382</v>
      </c>
      <c r="E333" s="409">
        <v>16</v>
      </c>
      <c r="F333" s="410">
        <v>27.681660899653981</v>
      </c>
      <c r="G333" s="409">
        <v>7</v>
      </c>
      <c r="H333" s="410">
        <v>2.2838499184339316</v>
      </c>
      <c r="I333" s="409">
        <v>0</v>
      </c>
      <c r="J333" s="410">
        <v>0</v>
      </c>
      <c r="K333" s="409">
        <v>3</v>
      </c>
      <c r="L333" s="410">
        <v>0.91019417475728159</v>
      </c>
      <c r="M333" s="409">
        <v>2</v>
      </c>
      <c r="N333" s="410">
        <v>0.62597809076682309</v>
      </c>
      <c r="O333" s="409">
        <v>4</v>
      </c>
      <c r="P333" s="410">
        <v>1.3245033112582782</v>
      </c>
      <c r="Q333" s="409">
        <v>2</v>
      </c>
      <c r="R333" s="410">
        <v>0.82781456953642385</v>
      </c>
      <c r="S333" s="409">
        <v>3</v>
      </c>
      <c r="T333" s="410">
        <v>1.5600624024960998</v>
      </c>
      <c r="U333" s="409">
        <v>4</v>
      </c>
      <c r="V333" s="410">
        <v>2.2396416573348263</v>
      </c>
      <c r="W333" s="409">
        <v>3</v>
      </c>
      <c r="X333" s="410">
        <v>1.8796992481203008</v>
      </c>
      <c r="Y333" s="409">
        <v>4</v>
      </c>
      <c r="Z333" s="410">
        <v>2.896451846488052</v>
      </c>
      <c r="AA333" s="409">
        <v>2</v>
      </c>
      <c r="AB333" s="410">
        <v>1.7761989342806395</v>
      </c>
      <c r="AC333" s="409">
        <v>5</v>
      </c>
      <c r="AD333" s="410">
        <v>5.2854122621564485</v>
      </c>
      <c r="AE333" s="409">
        <v>7</v>
      </c>
      <c r="AF333" s="410">
        <v>8.5784313725490211</v>
      </c>
      <c r="AG333" s="409">
        <v>9</v>
      </c>
      <c r="AH333" s="410">
        <v>14.657980456026058</v>
      </c>
      <c r="AI333" s="409">
        <v>6</v>
      </c>
      <c r="AJ333" s="410">
        <v>14.018691588785046</v>
      </c>
      <c r="AK333" s="409">
        <v>5</v>
      </c>
      <c r="AL333" s="410">
        <v>13.333333333333334</v>
      </c>
      <c r="AM333" s="409">
        <v>25</v>
      </c>
      <c r="AN333" s="410">
        <v>71.428571428571431</v>
      </c>
      <c r="AO333" s="409">
        <v>0</v>
      </c>
    </row>
    <row r="334" spans="2:50">
      <c r="B334" s="413" t="s">
        <v>331</v>
      </c>
      <c r="C334" s="409">
        <v>492</v>
      </c>
      <c r="D334" s="410">
        <v>3.2548077877230237</v>
      </c>
      <c r="E334" s="409">
        <v>30</v>
      </c>
      <c r="F334" s="410">
        <v>11.160714285714286</v>
      </c>
      <c r="G334" s="409">
        <v>10</v>
      </c>
      <c r="H334" s="410">
        <v>0.67563002499831093</v>
      </c>
      <c r="I334" s="409">
        <v>9</v>
      </c>
      <c r="J334" s="410">
        <v>0.51813471502590669</v>
      </c>
      <c r="K334" s="409">
        <v>7</v>
      </c>
      <c r="L334" s="410">
        <v>0.38736096508217588</v>
      </c>
      <c r="M334" s="409">
        <v>19</v>
      </c>
      <c r="N334" s="410">
        <v>1.1224007561436673</v>
      </c>
      <c r="O334" s="409">
        <v>28</v>
      </c>
      <c r="P334" s="410">
        <v>1.7722640673460346</v>
      </c>
      <c r="Q334" s="409">
        <v>23</v>
      </c>
      <c r="R334" s="410">
        <v>1.722072476789458</v>
      </c>
      <c r="S334" s="409">
        <v>24</v>
      </c>
      <c r="T334" s="410">
        <v>2.3795359904818563</v>
      </c>
      <c r="U334" s="409">
        <v>16</v>
      </c>
      <c r="V334" s="410">
        <v>1.8390804597701149</v>
      </c>
      <c r="W334" s="409">
        <v>14</v>
      </c>
      <c r="X334" s="410">
        <v>1.8699078402564446</v>
      </c>
      <c r="Y334" s="409">
        <v>14</v>
      </c>
      <c r="Z334" s="410">
        <v>2.0951810835079319</v>
      </c>
      <c r="AA334" s="409">
        <v>20</v>
      </c>
      <c r="AB334" s="410">
        <v>3.6324010170722851</v>
      </c>
      <c r="AC334" s="409">
        <v>30</v>
      </c>
      <c r="AD334" s="410">
        <v>7.3547438097572941</v>
      </c>
      <c r="AE334" s="409">
        <v>29</v>
      </c>
      <c r="AF334" s="410">
        <v>9.5050803015404792</v>
      </c>
      <c r="AG334" s="409">
        <v>34</v>
      </c>
      <c r="AH334" s="410">
        <v>16.213638531235098</v>
      </c>
      <c r="AI334" s="409">
        <v>42</v>
      </c>
      <c r="AJ334" s="410">
        <v>29.065743944636679</v>
      </c>
      <c r="AK334" s="409">
        <v>46</v>
      </c>
      <c r="AL334" s="410">
        <v>50.605060506050606</v>
      </c>
      <c r="AM334" s="409">
        <v>97</v>
      </c>
      <c r="AN334" s="410">
        <v>122.78481012658229</v>
      </c>
      <c r="AO334" s="409">
        <v>0</v>
      </c>
    </row>
    <row r="335" spans="2:50" ht="13.5" thickBot="1">
      <c r="B335" s="429" t="s">
        <v>332</v>
      </c>
      <c r="C335" s="430">
        <v>6</v>
      </c>
      <c r="D335" s="431">
        <v>1.0799136069114472</v>
      </c>
      <c r="E335" s="430">
        <v>0</v>
      </c>
      <c r="F335" s="431">
        <v>0</v>
      </c>
      <c r="G335" s="430">
        <v>0</v>
      </c>
      <c r="H335" s="431">
        <v>0</v>
      </c>
      <c r="I335" s="430">
        <v>0</v>
      </c>
      <c r="J335" s="431">
        <v>0</v>
      </c>
      <c r="K335" s="430">
        <v>0</v>
      </c>
      <c r="L335" s="431">
        <v>0</v>
      </c>
      <c r="M335" s="430">
        <v>0</v>
      </c>
      <c r="N335" s="431">
        <v>0</v>
      </c>
      <c r="O335" s="430">
        <v>1</v>
      </c>
      <c r="P335" s="431">
        <v>1.7699115044247788</v>
      </c>
      <c r="Q335" s="430">
        <v>0</v>
      </c>
      <c r="R335" s="431">
        <v>0</v>
      </c>
      <c r="S335" s="430">
        <v>0</v>
      </c>
      <c r="T335" s="431">
        <v>0</v>
      </c>
      <c r="U335" s="430">
        <v>1</v>
      </c>
      <c r="V335" s="431">
        <v>3.1746031746031744</v>
      </c>
      <c r="W335" s="430">
        <v>0</v>
      </c>
      <c r="X335" s="431">
        <v>0</v>
      </c>
      <c r="Y335" s="430">
        <v>0</v>
      </c>
      <c r="Z335" s="431">
        <v>0</v>
      </c>
      <c r="AA335" s="430">
        <v>0</v>
      </c>
      <c r="AB335" s="431">
        <v>0</v>
      </c>
      <c r="AC335" s="430">
        <v>1</v>
      </c>
      <c r="AD335" s="431">
        <v>4.4444444444444446</v>
      </c>
      <c r="AE335" s="430">
        <v>0</v>
      </c>
      <c r="AF335" s="431">
        <v>0</v>
      </c>
      <c r="AG335" s="430">
        <v>0</v>
      </c>
      <c r="AH335" s="431">
        <v>0</v>
      </c>
      <c r="AI335" s="430">
        <v>0</v>
      </c>
      <c r="AJ335" s="431">
        <v>0</v>
      </c>
      <c r="AK335" s="430">
        <v>1</v>
      </c>
      <c r="AL335" s="431">
        <v>12.5</v>
      </c>
      <c r="AM335" s="430">
        <v>1</v>
      </c>
      <c r="AN335" s="431">
        <v>12.048192771084338</v>
      </c>
      <c r="AO335" s="430">
        <v>1</v>
      </c>
    </row>
    <row r="336" spans="2:50" ht="14.25" customHeight="1" thickBot="1">
      <c r="B336" s="432" t="s">
        <v>133</v>
      </c>
      <c r="C336" s="433">
        <v>1622</v>
      </c>
      <c r="D336" s="427">
        <v>2.5885856459574494</v>
      </c>
      <c r="E336" s="433">
        <v>121</v>
      </c>
      <c r="F336" s="427">
        <v>12.490967275730361</v>
      </c>
      <c r="G336" s="434">
        <v>39</v>
      </c>
      <c r="H336" s="425">
        <v>0.63554143241261307</v>
      </c>
      <c r="I336" s="433">
        <v>20</v>
      </c>
      <c r="J336" s="427">
        <v>0.27740405287321246</v>
      </c>
      <c r="K336" s="433">
        <v>17</v>
      </c>
      <c r="L336" s="427">
        <v>0.23492344259576584</v>
      </c>
      <c r="M336" s="434">
        <v>48</v>
      </c>
      <c r="N336" s="425">
        <v>0.68966508139484772</v>
      </c>
      <c r="O336" s="433">
        <v>59</v>
      </c>
      <c r="P336" s="427">
        <v>0.91359554041498914</v>
      </c>
      <c r="Q336" s="433">
        <v>58</v>
      </c>
      <c r="R336" s="427">
        <v>1.072802604320805</v>
      </c>
      <c r="S336" s="433">
        <v>59</v>
      </c>
      <c r="T336" s="427">
        <v>1.3730509657900862</v>
      </c>
      <c r="U336" s="434">
        <v>42</v>
      </c>
      <c r="V336" s="425">
        <v>1.1231748408835642</v>
      </c>
      <c r="W336" s="434">
        <v>53</v>
      </c>
      <c r="X336" s="427">
        <v>1.6593613024420788</v>
      </c>
      <c r="Y336" s="433">
        <v>63</v>
      </c>
      <c r="Z336" s="427">
        <v>2.2456690667997434</v>
      </c>
      <c r="AA336" s="433">
        <v>74</v>
      </c>
      <c r="AB336" s="425">
        <v>3.2403555633401933</v>
      </c>
      <c r="AC336" s="424">
        <v>112</v>
      </c>
      <c r="AD336" s="427">
        <v>6.5944418276024495</v>
      </c>
      <c r="AE336" s="433">
        <v>100</v>
      </c>
      <c r="AF336" s="427">
        <v>7.7453334366044464</v>
      </c>
      <c r="AG336" s="433">
        <v>122</v>
      </c>
      <c r="AH336" s="425">
        <v>13.585746102449889</v>
      </c>
      <c r="AI336" s="424">
        <v>134</v>
      </c>
      <c r="AJ336" s="427">
        <v>21.675833063733421</v>
      </c>
      <c r="AK336" s="433">
        <v>159</v>
      </c>
      <c r="AL336" s="427">
        <v>37.262713850480431</v>
      </c>
      <c r="AM336" s="433">
        <v>341</v>
      </c>
      <c r="AN336" s="427">
        <v>91.988130563798222</v>
      </c>
      <c r="AO336" s="435">
        <v>1</v>
      </c>
    </row>
    <row r="337" spans="2:58">
      <c r="B337" s="139" t="s">
        <v>353</v>
      </c>
      <c r="AR337" s="450" t="s">
        <v>595</v>
      </c>
      <c r="AS337" s="449"/>
      <c r="AT337" s="451"/>
      <c r="AU337" s="451"/>
      <c r="AV337" s="451"/>
      <c r="AW337" s="452"/>
      <c r="AX337" s="452"/>
      <c r="AY337" s="452"/>
      <c r="AZ337" s="452"/>
      <c r="BA337" s="452"/>
      <c r="BB337" s="452"/>
      <c r="BC337" s="452"/>
      <c r="BD337" s="452"/>
      <c r="BE337" s="452"/>
      <c r="BF337" s="452"/>
    </row>
    <row r="338" spans="2:58">
      <c r="B338" s="453" t="s">
        <v>597</v>
      </c>
      <c r="C338" s="454"/>
      <c r="D338" s="454"/>
      <c r="E338" s="455"/>
      <c r="F338" s="455"/>
      <c r="G338" s="455"/>
      <c r="H338" s="455"/>
      <c r="I338" s="455"/>
      <c r="J338" s="455"/>
      <c r="K338" s="455"/>
      <c r="L338" s="455"/>
      <c r="M338" s="455"/>
      <c r="N338" s="455"/>
      <c r="O338" s="455"/>
      <c r="P338" s="455"/>
      <c r="AR338" s="597" t="s">
        <v>596</v>
      </c>
      <c r="AS338" s="597"/>
      <c r="AT338" s="597"/>
      <c r="AU338" s="597"/>
      <c r="AV338" s="597"/>
      <c r="AW338" s="597"/>
      <c r="AX338" s="597"/>
      <c r="AY338" s="597"/>
      <c r="AZ338" s="597"/>
      <c r="BA338" s="597"/>
      <c r="BB338" s="597"/>
      <c r="BC338" s="597"/>
      <c r="BD338" s="597"/>
      <c r="BE338" s="597"/>
      <c r="BF338" s="597"/>
    </row>
    <row r="339" spans="2:58">
      <c r="B339" s="594" t="s">
        <v>598</v>
      </c>
      <c r="C339" s="594"/>
      <c r="D339" s="594"/>
      <c r="E339" s="594"/>
      <c r="F339" s="594"/>
      <c r="G339" s="594"/>
      <c r="H339" s="594"/>
      <c r="I339" s="594"/>
      <c r="J339" s="594"/>
      <c r="K339" s="594"/>
      <c r="L339" s="594"/>
      <c r="M339" s="594"/>
      <c r="N339" s="594"/>
      <c r="O339" s="594"/>
      <c r="P339" s="594"/>
    </row>
    <row r="340" spans="2:58">
      <c r="B340" s="456" t="s">
        <v>599</v>
      </c>
      <c r="C340" s="456"/>
      <c r="D340" s="456"/>
      <c r="E340" s="456"/>
      <c r="F340" s="456"/>
      <c r="G340" s="456"/>
      <c r="H340" s="456"/>
      <c r="I340" s="456"/>
      <c r="J340" s="457"/>
      <c r="K340" s="457"/>
      <c r="L340" s="457"/>
      <c r="M340" s="457"/>
      <c r="N340" s="457"/>
      <c r="O340" s="457"/>
      <c r="P340" s="457"/>
    </row>
    <row r="344" spans="2:58" ht="18">
      <c r="B344" s="627" t="s">
        <v>602</v>
      </c>
      <c r="C344" s="627"/>
      <c r="D344" s="627"/>
    </row>
    <row r="351" spans="2:58" ht="41.25" customHeight="1">
      <c r="B351" s="774" t="s">
        <v>630</v>
      </c>
      <c r="C351" s="775"/>
      <c r="D351" s="775"/>
      <c r="E351" s="775"/>
      <c r="F351" s="775"/>
      <c r="G351" s="775"/>
      <c r="J351" s="774" t="s">
        <v>649</v>
      </c>
      <c r="K351" s="775"/>
      <c r="L351" s="775"/>
      <c r="M351" s="775"/>
      <c r="N351" s="775"/>
      <c r="O351" s="775"/>
      <c r="P351" s="775"/>
      <c r="Q351" s="775"/>
      <c r="U351" s="774" t="s">
        <v>631</v>
      </c>
      <c r="V351" s="775"/>
      <c r="W351" s="775"/>
      <c r="X351" s="775"/>
      <c r="Y351" s="775"/>
      <c r="Z351" s="775"/>
      <c r="AA351" s="775"/>
      <c r="AB351" s="775"/>
    </row>
    <row r="364" spans="2:2">
      <c r="B364" s="460" t="s">
        <v>604</v>
      </c>
    </row>
    <row r="365" spans="2:2">
      <c r="B365" s="460" t="s">
        <v>605</v>
      </c>
    </row>
    <row r="366" spans="2:2">
      <c r="B366" s="460" t="s">
        <v>606</v>
      </c>
    </row>
    <row r="373" spans="2:57" ht="18">
      <c r="B373" s="477" t="s">
        <v>637</v>
      </c>
    </row>
    <row r="377" spans="2:57" ht="16.5" thickBot="1">
      <c r="B377" s="776" t="s">
        <v>648</v>
      </c>
      <c r="C377" s="777"/>
      <c r="D377" s="777"/>
      <c r="E377" s="777"/>
      <c r="F377" s="777"/>
      <c r="G377" s="777"/>
      <c r="H377" s="777"/>
      <c r="I377" s="777"/>
      <c r="J377" s="777"/>
      <c r="K377" s="777"/>
      <c r="L377" s="777"/>
      <c r="M377" s="777"/>
      <c r="N377" s="777"/>
      <c r="O377" s="777"/>
      <c r="P377" s="777"/>
      <c r="Q377" s="777"/>
      <c r="R377" s="777"/>
      <c r="S377" s="777"/>
      <c r="T377" s="777"/>
      <c r="U377" s="777"/>
    </row>
    <row r="378" spans="2:57">
      <c r="B378" s="778" t="s">
        <v>578</v>
      </c>
      <c r="C378" s="780" t="s">
        <v>632</v>
      </c>
      <c r="D378" s="772"/>
      <c r="E378" s="773"/>
      <c r="F378" s="771" t="s">
        <v>560</v>
      </c>
      <c r="G378" s="772"/>
      <c r="H378" s="773"/>
      <c r="I378" s="771" t="s">
        <v>561</v>
      </c>
      <c r="J378" s="772"/>
      <c r="K378" s="773"/>
      <c r="L378" s="771" t="s">
        <v>562</v>
      </c>
      <c r="M378" s="772"/>
      <c r="N378" s="773"/>
      <c r="O378" s="771" t="s">
        <v>563</v>
      </c>
      <c r="P378" s="772"/>
      <c r="Q378" s="773"/>
      <c r="R378" s="771" t="s">
        <v>564</v>
      </c>
      <c r="S378" s="772"/>
      <c r="T378" s="773"/>
      <c r="U378" s="771" t="s">
        <v>565</v>
      </c>
      <c r="V378" s="772"/>
      <c r="W378" s="773"/>
      <c r="X378" s="771" t="s">
        <v>566</v>
      </c>
      <c r="Y378" s="772"/>
      <c r="Z378" s="773"/>
      <c r="AA378" s="771" t="s">
        <v>567</v>
      </c>
      <c r="AB378" s="772"/>
      <c r="AC378" s="773"/>
      <c r="AD378" s="771" t="s">
        <v>568</v>
      </c>
      <c r="AE378" s="772"/>
      <c r="AF378" s="773"/>
      <c r="AG378" s="771" t="s">
        <v>569</v>
      </c>
      <c r="AH378" s="772"/>
      <c r="AI378" s="773"/>
      <c r="AJ378" s="771" t="s">
        <v>570</v>
      </c>
      <c r="AK378" s="772"/>
      <c r="AL378" s="773"/>
      <c r="AM378" s="771" t="s">
        <v>571</v>
      </c>
      <c r="AN378" s="772"/>
      <c r="AO378" s="773"/>
      <c r="AP378" s="771" t="s">
        <v>572</v>
      </c>
      <c r="AQ378" s="772"/>
      <c r="AR378" s="773"/>
      <c r="AS378" s="771" t="s">
        <v>573</v>
      </c>
      <c r="AT378" s="772"/>
      <c r="AU378" s="773"/>
      <c r="AV378" s="771" t="s">
        <v>574</v>
      </c>
      <c r="AW378" s="772"/>
      <c r="AX378" s="773"/>
      <c r="AY378" s="771" t="s">
        <v>575</v>
      </c>
      <c r="AZ378" s="772"/>
      <c r="BA378" s="773"/>
      <c r="BB378" s="771" t="s">
        <v>633</v>
      </c>
      <c r="BC378" s="772"/>
      <c r="BD378" s="773"/>
      <c r="BE378" s="790" t="s">
        <v>634</v>
      </c>
    </row>
    <row r="379" spans="2:57" ht="13.5" thickBot="1">
      <c r="B379" s="779"/>
      <c r="C379" s="485" t="s">
        <v>635</v>
      </c>
      <c r="D379" s="486" t="s">
        <v>636</v>
      </c>
      <c r="E379" s="487" t="s">
        <v>162</v>
      </c>
      <c r="F379" s="488" t="s">
        <v>635</v>
      </c>
      <c r="G379" s="486" t="s">
        <v>636</v>
      </c>
      <c r="H379" s="487" t="s">
        <v>162</v>
      </c>
      <c r="I379" s="488" t="s">
        <v>635</v>
      </c>
      <c r="J379" s="486" t="s">
        <v>636</v>
      </c>
      <c r="K379" s="487" t="s">
        <v>162</v>
      </c>
      <c r="L379" s="488" t="s">
        <v>635</v>
      </c>
      <c r="M379" s="486" t="s">
        <v>636</v>
      </c>
      <c r="N379" s="487" t="s">
        <v>162</v>
      </c>
      <c r="O379" s="488" t="s">
        <v>635</v>
      </c>
      <c r="P379" s="486" t="s">
        <v>636</v>
      </c>
      <c r="Q379" s="487" t="s">
        <v>162</v>
      </c>
      <c r="R379" s="488" t="s">
        <v>635</v>
      </c>
      <c r="S379" s="486" t="s">
        <v>636</v>
      </c>
      <c r="T379" s="487" t="s">
        <v>162</v>
      </c>
      <c r="U379" s="488" t="s">
        <v>635</v>
      </c>
      <c r="V379" s="486" t="s">
        <v>636</v>
      </c>
      <c r="W379" s="487" t="s">
        <v>162</v>
      </c>
      <c r="X379" s="488" t="s">
        <v>635</v>
      </c>
      <c r="Y379" s="486" t="s">
        <v>636</v>
      </c>
      <c r="Z379" s="487" t="s">
        <v>162</v>
      </c>
      <c r="AA379" s="488" t="s">
        <v>635</v>
      </c>
      <c r="AB379" s="486" t="s">
        <v>636</v>
      </c>
      <c r="AC379" s="487" t="s">
        <v>162</v>
      </c>
      <c r="AD379" s="488" t="s">
        <v>635</v>
      </c>
      <c r="AE379" s="486" t="s">
        <v>636</v>
      </c>
      <c r="AF379" s="487" t="s">
        <v>162</v>
      </c>
      <c r="AG379" s="488" t="s">
        <v>635</v>
      </c>
      <c r="AH379" s="486" t="s">
        <v>636</v>
      </c>
      <c r="AI379" s="487" t="s">
        <v>162</v>
      </c>
      <c r="AJ379" s="488" t="s">
        <v>635</v>
      </c>
      <c r="AK379" s="486" t="s">
        <v>636</v>
      </c>
      <c r="AL379" s="487" t="s">
        <v>162</v>
      </c>
      <c r="AM379" s="488" t="s">
        <v>635</v>
      </c>
      <c r="AN379" s="486" t="s">
        <v>636</v>
      </c>
      <c r="AO379" s="487" t="s">
        <v>162</v>
      </c>
      <c r="AP379" s="488" t="s">
        <v>635</v>
      </c>
      <c r="AQ379" s="486" t="s">
        <v>636</v>
      </c>
      <c r="AR379" s="487" t="s">
        <v>162</v>
      </c>
      <c r="AS379" s="488" t="s">
        <v>635</v>
      </c>
      <c r="AT379" s="486" t="s">
        <v>636</v>
      </c>
      <c r="AU379" s="487" t="s">
        <v>162</v>
      </c>
      <c r="AV379" s="488" t="s">
        <v>635</v>
      </c>
      <c r="AW379" s="486" t="s">
        <v>636</v>
      </c>
      <c r="AX379" s="487" t="s">
        <v>162</v>
      </c>
      <c r="AY379" s="488" t="s">
        <v>635</v>
      </c>
      <c r="AZ379" s="486" t="s">
        <v>636</v>
      </c>
      <c r="BA379" s="487" t="s">
        <v>162</v>
      </c>
      <c r="BB379" s="488" t="s">
        <v>635</v>
      </c>
      <c r="BC379" s="486" t="s">
        <v>636</v>
      </c>
      <c r="BD379" s="487" t="s">
        <v>162</v>
      </c>
      <c r="BE379" s="791"/>
    </row>
    <row r="380" spans="2:57" ht="13.5" thickBot="1">
      <c r="B380" s="495" t="s">
        <v>152</v>
      </c>
      <c r="C380" s="489">
        <v>42</v>
      </c>
      <c r="D380" s="489">
        <v>45</v>
      </c>
      <c r="E380" s="490">
        <v>87</v>
      </c>
      <c r="F380" s="491">
        <v>916</v>
      </c>
      <c r="G380" s="489">
        <v>621</v>
      </c>
      <c r="H380" s="490">
        <v>1537</v>
      </c>
      <c r="I380" s="491">
        <v>3227</v>
      </c>
      <c r="J380" s="489">
        <v>2074</v>
      </c>
      <c r="K380" s="490">
        <v>5301</v>
      </c>
      <c r="L380" s="491">
        <v>5342</v>
      </c>
      <c r="M380" s="489">
        <v>3582</v>
      </c>
      <c r="N380" s="490">
        <v>8924</v>
      </c>
      <c r="O380" s="491">
        <v>4842</v>
      </c>
      <c r="P380" s="489">
        <v>3404</v>
      </c>
      <c r="Q380" s="490">
        <v>8246</v>
      </c>
      <c r="R380" s="491">
        <v>4629</v>
      </c>
      <c r="S380" s="489">
        <v>3107</v>
      </c>
      <c r="T380" s="490">
        <v>7736</v>
      </c>
      <c r="U380" s="491">
        <v>4339</v>
      </c>
      <c r="V380" s="489">
        <v>2994</v>
      </c>
      <c r="W380" s="490">
        <v>7333</v>
      </c>
      <c r="X380" s="491">
        <v>4319</v>
      </c>
      <c r="Y380" s="489">
        <v>3142</v>
      </c>
      <c r="Z380" s="490">
        <v>7461</v>
      </c>
      <c r="AA380" s="491">
        <v>4384</v>
      </c>
      <c r="AB380" s="489">
        <v>3521</v>
      </c>
      <c r="AC380" s="490">
        <v>7905</v>
      </c>
      <c r="AD380" s="491">
        <v>4994</v>
      </c>
      <c r="AE380" s="489">
        <v>4286</v>
      </c>
      <c r="AF380" s="490">
        <v>9280</v>
      </c>
      <c r="AG380" s="491">
        <v>5530</v>
      </c>
      <c r="AH380" s="489">
        <v>5084</v>
      </c>
      <c r="AI380" s="490">
        <v>10614</v>
      </c>
      <c r="AJ380" s="491">
        <v>5650</v>
      </c>
      <c r="AK380" s="489">
        <v>5518</v>
      </c>
      <c r="AL380" s="490">
        <v>11168</v>
      </c>
      <c r="AM380" s="491">
        <v>5306</v>
      </c>
      <c r="AN380" s="489">
        <v>5320</v>
      </c>
      <c r="AO380" s="490">
        <v>10626</v>
      </c>
      <c r="AP380" s="491">
        <v>4756</v>
      </c>
      <c r="AQ380" s="489">
        <v>4902</v>
      </c>
      <c r="AR380" s="490">
        <v>9658</v>
      </c>
      <c r="AS380" s="491">
        <v>4398</v>
      </c>
      <c r="AT380" s="489">
        <v>4755</v>
      </c>
      <c r="AU380" s="490">
        <v>9153</v>
      </c>
      <c r="AV380" s="491">
        <v>4072</v>
      </c>
      <c r="AW380" s="489">
        <v>4709</v>
      </c>
      <c r="AX380" s="490">
        <v>8781</v>
      </c>
      <c r="AY380" s="491">
        <v>3581</v>
      </c>
      <c r="AZ380" s="489">
        <v>4438</v>
      </c>
      <c r="BA380" s="490">
        <v>8019</v>
      </c>
      <c r="BB380" s="491">
        <v>4817</v>
      </c>
      <c r="BC380" s="489">
        <v>7376</v>
      </c>
      <c r="BD380" s="490">
        <v>12193</v>
      </c>
      <c r="BE380" s="492">
        <v>144022</v>
      </c>
    </row>
    <row r="381" spans="2:57">
      <c r="B381" s="413" t="s">
        <v>322</v>
      </c>
      <c r="C381" s="467">
        <v>0</v>
      </c>
      <c r="D381" s="468">
        <v>1</v>
      </c>
      <c r="E381" s="469">
        <v>1</v>
      </c>
      <c r="F381" s="470">
        <v>9</v>
      </c>
      <c r="G381" s="468">
        <v>7</v>
      </c>
      <c r="H381" s="469">
        <v>16</v>
      </c>
      <c r="I381" s="470">
        <v>26</v>
      </c>
      <c r="J381" s="468">
        <v>16</v>
      </c>
      <c r="K381" s="469">
        <v>42</v>
      </c>
      <c r="L381" s="470">
        <v>16</v>
      </c>
      <c r="M381" s="468">
        <v>9</v>
      </c>
      <c r="N381" s="469">
        <v>25</v>
      </c>
      <c r="O381" s="470">
        <v>21</v>
      </c>
      <c r="P381" s="468">
        <v>10</v>
      </c>
      <c r="Q381" s="469">
        <v>31</v>
      </c>
      <c r="R381" s="470">
        <v>18</v>
      </c>
      <c r="S381" s="468">
        <v>21</v>
      </c>
      <c r="T381" s="469">
        <v>39</v>
      </c>
      <c r="U381" s="470">
        <v>20</v>
      </c>
      <c r="V381" s="468">
        <v>15</v>
      </c>
      <c r="W381" s="469">
        <v>35</v>
      </c>
      <c r="X381" s="470">
        <v>16</v>
      </c>
      <c r="Y381" s="468">
        <v>9</v>
      </c>
      <c r="Z381" s="469">
        <v>25</v>
      </c>
      <c r="AA381" s="470">
        <v>19</v>
      </c>
      <c r="AB381" s="468">
        <v>10</v>
      </c>
      <c r="AC381" s="469">
        <v>29</v>
      </c>
      <c r="AD381" s="470">
        <v>15</v>
      </c>
      <c r="AE381" s="468">
        <v>5</v>
      </c>
      <c r="AF381" s="469">
        <v>20</v>
      </c>
      <c r="AG381" s="470">
        <v>11</v>
      </c>
      <c r="AH381" s="468">
        <v>9</v>
      </c>
      <c r="AI381" s="469">
        <v>20</v>
      </c>
      <c r="AJ381" s="470">
        <v>12</v>
      </c>
      <c r="AK381" s="468">
        <v>10</v>
      </c>
      <c r="AL381" s="469">
        <v>22</v>
      </c>
      <c r="AM381" s="470">
        <v>20</v>
      </c>
      <c r="AN381" s="468">
        <v>11</v>
      </c>
      <c r="AO381" s="469">
        <v>31</v>
      </c>
      <c r="AP381" s="470">
        <v>12</v>
      </c>
      <c r="AQ381" s="468">
        <v>7</v>
      </c>
      <c r="AR381" s="469">
        <v>19</v>
      </c>
      <c r="AS381" s="470">
        <v>11</v>
      </c>
      <c r="AT381" s="468">
        <v>8</v>
      </c>
      <c r="AU381" s="469">
        <v>19</v>
      </c>
      <c r="AV381" s="470">
        <v>10</v>
      </c>
      <c r="AW381" s="468">
        <v>5</v>
      </c>
      <c r="AX381" s="469">
        <v>15</v>
      </c>
      <c r="AY381" s="470">
        <v>5</v>
      </c>
      <c r="AZ381" s="468">
        <v>8</v>
      </c>
      <c r="BA381" s="469">
        <v>13</v>
      </c>
      <c r="BB381" s="470">
        <v>16</v>
      </c>
      <c r="BC381" s="468">
        <v>14</v>
      </c>
      <c r="BD381" s="469">
        <v>30</v>
      </c>
      <c r="BE381" s="471">
        <v>432</v>
      </c>
    </row>
    <row r="382" spans="2:57">
      <c r="B382" s="413" t="s">
        <v>323</v>
      </c>
      <c r="C382" s="472">
        <v>2</v>
      </c>
      <c r="D382" s="473">
        <v>0</v>
      </c>
      <c r="E382" s="474">
        <v>2</v>
      </c>
      <c r="F382" s="475">
        <v>3</v>
      </c>
      <c r="G382" s="473">
        <v>10</v>
      </c>
      <c r="H382" s="474">
        <v>13</v>
      </c>
      <c r="I382" s="475">
        <v>16</v>
      </c>
      <c r="J382" s="473">
        <v>13</v>
      </c>
      <c r="K382" s="474">
        <v>29</v>
      </c>
      <c r="L382" s="475">
        <v>21</v>
      </c>
      <c r="M382" s="473">
        <v>20</v>
      </c>
      <c r="N382" s="474">
        <v>41</v>
      </c>
      <c r="O382" s="475">
        <v>22</v>
      </c>
      <c r="P382" s="473">
        <v>23</v>
      </c>
      <c r="Q382" s="474">
        <v>45</v>
      </c>
      <c r="R382" s="475">
        <v>22</v>
      </c>
      <c r="S382" s="473">
        <v>18</v>
      </c>
      <c r="T382" s="474">
        <v>40</v>
      </c>
      <c r="U382" s="475">
        <v>23</v>
      </c>
      <c r="V382" s="473">
        <v>18</v>
      </c>
      <c r="W382" s="474">
        <v>41</v>
      </c>
      <c r="X382" s="475">
        <v>34</v>
      </c>
      <c r="Y382" s="473">
        <v>19</v>
      </c>
      <c r="Z382" s="474">
        <v>53</v>
      </c>
      <c r="AA382" s="475">
        <v>28</v>
      </c>
      <c r="AB382" s="473">
        <v>18</v>
      </c>
      <c r="AC382" s="474">
        <v>46</v>
      </c>
      <c r="AD382" s="475">
        <v>33</v>
      </c>
      <c r="AE382" s="473">
        <v>24</v>
      </c>
      <c r="AF382" s="474">
        <v>57</v>
      </c>
      <c r="AG382" s="475">
        <v>28</v>
      </c>
      <c r="AH382" s="473">
        <v>19</v>
      </c>
      <c r="AI382" s="474">
        <v>47</v>
      </c>
      <c r="AJ382" s="475">
        <v>31</v>
      </c>
      <c r="AK382" s="473">
        <v>23</v>
      </c>
      <c r="AL382" s="474">
        <v>54</v>
      </c>
      <c r="AM382" s="475">
        <v>23</v>
      </c>
      <c r="AN382" s="473">
        <v>18</v>
      </c>
      <c r="AO382" s="474">
        <v>41</v>
      </c>
      <c r="AP382" s="475">
        <v>34</v>
      </c>
      <c r="AQ382" s="473">
        <v>31</v>
      </c>
      <c r="AR382" s="474">
        <v>65</v>
      </c>
      <c r="AS382" s="475">
        <v>43</v>
      </c>
      <c r="AT382" s="473">
        <v>21</v>
      </c>
      <c r="AU382" s="474">
        <v>64</v>
      </c>
      <c r="AV382" s="475">
        <v>33</v>
      </c>
      <c r="AW382" s="473">
        <v>20</v>
      </c>
      <c r="AX382" s="474">
        <v>53</v>
      </c>
      <c r="AY382" s="475">
        <v>33</v>
      </c>
      <c r="AZ382" s="473">
        <v>13</v>
      </c>
      <c r="BA382" s="474">
        <v>46</v>
      </c>
      <c r="BB382" s="475">
        <v>32</v>
      </c>
      <c r="BC382" s="473">
        <v>21</v>
      </c>
      <c r="BD382" s="474">
        <v>53</v>
      </c>
      <c r="BE382" s="476">
        <v>790</v>
      </c>
    </row>
    <row r="383" spans="2:57">
      <c r="B383" s="447" t="s">
        <v>324</v>
      </c>
      <c r="C383" s="472">
        <v>0</v>
      </c>
      <c r="D383" s="473">
        <v>0</v>
      </c>
      <c r="E383" s="474">
        <v>0</v>
      </c>
      <c r="F383" s="475">
        <v>4</v>
      </c>
      <c r="G383" s="473">
        <v>5</v>
      </c>
      <c r="H383" s="474">
        <v>9</v>
      </c>
      <c r="I383" s="475">
        <v>16</v>
      </c>
      <c r="J383" s="473">
        <v>15</v>
      </c>
      <c r="K383" s="474">
        <v>31</v>
      </c>
      <c r="L383" s="475">
        <v>32</v>
      </c>
      <c r="M383" s="473">
        <v>21</v>
      </c>
      <c r="N383" s="474">
        <v>53</v>
      </c>
      <c r="O383" s="475">
        <v>32</v>
      </c>
      <c r="P383" s="473">
        <v>12</v>
      </c>
      <c r="Q383" s="474">
        <v>44</v>
      </c>
      <c r="R383" s="475">
        <v>29</v>
      </c>
      <c r="S383" s="473">
        <v>25</v>
      </c>
      <c r="T383" s="474">
        <v>54</v>
      </c>
      <c r="U383" s="475">
        <v>25</v>
      </c>
      <c r="V383" s="473">
        <v>23</v>
      </c>
      <c r="W383" s="474">
        <v>48</v>
      </c>
      <c r="X383" s="475">
        <v>19</v>
      </c>
      <c r="Y383" s="473">
        <v>19</v>
      </c>
      <c r="Z383" s="474">
        <v>38</v>
      </c>
      <c r="AA383" s="475">
        <v>33</v>
      </c>
      <c r="AB383" s="473">
        <v>11</v>
      </c>
      <c r="AC383" s="474">
        <v>44</v>
      </c>
      <c r="AD383" s="475">
        <v>26</v>
      </c>
      <c r="AE383" s="473">
        <v>16</v>
      </c>
      <c r="AF383" s="474">
        <v>42</v>
      </c>
      <c r="AG383" s="475">
        <v>22</v>
      </c>
      <c r="AH383" s="473">
        <v>21</v>
      </c>
      <c r="AI383" s="474">
        <v>43</v>
      </c>
      <c r="AJ383" s="475">
        <v>25</v>
      </c>
      <c r="AK383" s="473">
        <v>21</v>
      </c>
      <c r="AL383" s="474">
        <v>46</v>
      </c>
      <c r="AM383" s="475">
        <v>33</v>
      </c>
      <c r="AN383" s="473">
        <v>19</v>
      </c>
      <c r="AO383" s="474">
        <v>52</v>
      </c>
      <c r="AP383" s="475">
        <v>14</v>
      </c>
      <c r="AQ383" s="473">
        <v>9</v>
      </c>
      <c r="AR383" s="474">
        <v>23</v>
      </c>
      <c r="AS383" s="475">
        <v>21</v>
      </c>
      <c r="AT383" s="473">
        <v>14</v>
      </c>
      <c r="AU383" s="474">
        <v>35</v>
      </c>
      <c r="AV383" s="475">
        <v>26</v>
      </c>
      <c r="AW383" s="473">
        <v>17</v>
      </c>
      <c r="AX383" s="474">
        <v>43</v>
      </c>
      <c r="AY383" s="475">
        <v>23</v>
      </c>
      <c r="AZ383" s="473">
        <v>13</v>
      </c>
      <c r="BA383" s="474">
        <v>36</v>
      </c>
      <c r="BB383" s="475">
        <v>20</v>
      </c>
      <c r="BC383" s="473">
        <v>14</v>
      </c>
      <c r="BD383" s="474">
        <v>34</v>
      </c>
      <c r="BE383" s="476">
        <v>675</v>
      </c>
    </row>
    <row r="384" spans="2:57">
      <c r="B384" s="413" t="s">
        <v>325</v>
      </c>
      <c r="C384" s="472">
        <v>0</v>
      </c>
      <c r="D384" s="473">
        <v>1</v>
      </c>
      <c r="E384" s="474">
        <v>1</v>
      </c>
      <c r="F384" s="475">
        <v>6</v>
      </c>
      <c r="G384" s="473">
        <v>7</v>
      </c>
      <c r="H384" s="474">
        <v>13</v>
      </c>
      <c r="I384" s="475">
        <v>19</v>
      </c>
      <c r="J384" s="473">
        <v>6</v>
      </c>
      <c r="K384" s="474">
        <v>25</v>
      </c>
      <c r="L384" s="475">
        <v>16</v>
      </c>
      <c r="M384" s="473">
        <v>21</v>
      </c>
      <c r="N384" s="474">
        <v>37</v>
      </c>
      <c r="O384" s="475">
        <v>36</v>
      </c>
      <c r="P384" s="473">
        <v>24</v>
      </c>
      <c r="Q384" s="474">
        <v>60</v>
      </c>
      <c r="R384" s="475">
        <v>43</v>
      </c>
      <c r="S384" s="473">
        <v>27</v>
      </c>
      <c r="T384" s="474">
        <v>70</v>
      </c>
      <c r="U384" s="475">
        <v>28</v>
      </c>
      <c r="V384" s="473">
        <v>30</v>
      </c>
      <c r="W384" s="474">
        <v>58</v>
      </c>
      <c r="X384" s="475">
        <v>21</v>
      </c>
      <c r="Y384" s="473">
        <v>18</v>
      </c>
      <c r="Z384" s="474">
        <v>39</v>
      </c>
      <c r="AA384" s="475">
        <v>25</v>
      </c>
      <c r="AB384" s="473">
        <v>24</v>
      </c>
      <c r="AC384" s="474">
        <v>49</v>
      </c>
      <c r="AD384" s="475">
        <v>31</v>
      </c>
      <c r="AE384" s="473">
        <v>24</v>
      </c>
      <c r="AF384" s="474">
        <v>55</v>
      </c>
      <c r="AG384" s="475">
        <v>23</v>
      </c>
      <c r="AH384" s="473">
        <v>12</v>
      </c>
      <c r="AI384" s="474">
        <v>35</v>
      </c>
      <c r="AJ384" s="475">
        <v>31</v>
      </c>
      <c r="AK384" s="473">
        <v>19</v>
      </c>
      <c r="AL384" s="474">
        <v>50</v>
      </c>
      <c r="AM384" s="475">
        <v>26</v>
      </c>
      <c r="AN384" s="473">
        <v>24</v>
      </c>
      <c r="AO384" s="474">
        <v>50</v>
      </c>
      <c r="AP384" s="475">
        <v>33</v>
      </c>
      <c r="AQ384" s="473">
        <v>13</v>
      </c>
      <c r="AR384" s="474">
        <v>46</v>
      </c>
      <c r="AS384" s="475">
        <v>16</v>
      </c>
      <c r="AT384" s="473">
        <v>15</v>
      </c>
      <c r="AU384" s="474">
        <v>31</v>
      </c>
      <c r="AV384" s="475">
        <v>12</v>
      </c>
      <c r="AW384" s="473">
        <v>7</v>
      </c>
      <c r="AX384" s="474">
        <v>19</v>
      </c>
      <c r="AY384" s="475">
        <v>13</v>
      </c>
      <c r="AZ384" s="473">
        <v>19</v>
      </c>
      <c r="BA384" s="474">
        <v>32</v>
      </c>
      <c r="BB384" s="475">
        <v>17</v>
      </c>
      <c r="BC384" s="473">
        <v>13</v>
      </c>
      <c r="BD384" s="474">
        <v>30</v>
      </c>
      <c r="BE384" s="476">
        <v>700</v>
      </c>
    </row>
    <row r="385" spans="2:57">
      <c r="B385" s="413" t="s">
        <v>326</v>
      </c>
      <c r="C385" s="472">
        <v>0</v>
      </c>
      <c r="D385" s="473">
        <v>0</v>
      </c>
      <c r="E385" s="474">
        <v>0</v>
      </c>
      <c r="F385" s="475">
        <v>0</v>
      </c>
      <c r="G385" s="473">
        <v>0</v>
      </c>
      <c r="H385" s="474">
        <v>0</v>
      </c>
      <c r="I385" s="475">
        <v>0</v>
      </c>
      <c r="J385" s="473">
        <v>0</v>
      </c>
      <c r="K385" s="474">
        <v>0</v>
      </c>
      <c r="L385" s="475">
        <v>3</v>
      </c>
      <c r="M385" s="473">
        <v>1</v>
      </c>
      <c r="N385" s="474">
        <v>4</v>
      </c>
      <c r="O385" s="475">
        <v>2</v>
      </c>
      <c r="P385" s="473">
        <v>1</v>
      </c>
      <c r="Q385" s="474">
        <v>3</v>
      </c>
      <c r="R385" s="475">
        <v>1</v>
      </c>
      <c r="S385" s="473">
        <v>0</v>
      </c>
      <c r="T385" s="474">
        <v>1</v>
      </c>
      <c r="U385" s="475">
        <v>1</v>
      </c>
      <c r="V385" s="473">
        <v>1</v>
      </c>
      <c r="W385" s="474">
        <v>2</v>
      </c>
      <c r="X385" s="475">
        <v>3</v>
      </c>
      <c r="Y385" s="473">
        <v>1</v>
      </c>
      <c r="Z385" s="474">
        <v>4</v>
      </c>
      <c r="AA385" s="475">
        <v>4</v>
      </c>
      <c r="AB385" s="473">
        <v>1</v>
      </c>
      <c r="AC385" s="474">
        <v>5</v>
      </c>
      <c r="AD385" s="475">
        <v>6</v>
      </c>
      <c r="AE385" s="473">
        <v>1</v>
      </c>
      <c r="AF385" s="474">
        <v>7</v>
      </c>
      <c r="AG385" s="475">
        <v>7</v>
      </c>
      <c r="AH385" s="473">
        <v>2</v>
      </c>
      <c r="AI385" s="474">
        <v>9</v>
      </c>
      <c r="AJ385" s="475">
        <v>4</v>
      </c>
      <c r="AK385" s="473">
        <v>0</v>
      </c>
      <c r="AL385" s="474">
        <v>4</v>
      </c>
      <c r="AM385" s="475">
        <v>2</v>
      </c>
      <c r="AN385" s="473">
        <v>2</v>
      </c>
      <c r="AO385" s="474">
        <v>4</v>
      </c>
      <c r="AP385" s="475">
        <v>1</v>
      </c>
      <c r="AQ385" s="473">
        <v>1</v>
      </c>
      <c r="AR385" s="474">
        <v>2</v>
      </c>
      <c r="AS385" s="475">
        <v>6</v>
      </c>
      <c r="AT385" s="473">
        <v>2</v>
      </c>
      <c r="AU385" s="474">
        <v>8</v>
      </c>
      <c r="AV385" s="475">
        <v>7</v>
      </c>
      <c r="AW385" s="473">
        <v>3</v>
      </c>
      <c r="AX385" s="474">
        <v>10</v>
      </c>
      <c r="AY385" s="475">
        <v>0</v>
      </c>
      <c r="AZ385" s="473">
        <v>2</v>
      </c>
      <c r="BA385" s="474">
        <v>2</v>
      </c>
      <c r="BB385" s="475">
        <v>0</v>
      </c>
      <c r="BC385" s="473">
        <v>5</v>
      </c>
      <c r="BD385" s="474">
        <v>5</v>
      </c>
      <c r="BE385" s="476">
        <v>70</v>
      </c>
    </row>
    <row r="386" spans="2:57">
      <c r="B386" s="413" t="s">
        <v>327</v>
      </c>
      <c r="C386" s="472">
        <v>0</v>
      </c>
      <c r="D386" s="473">
        <v>0</v>
      </c>
      <c r="E386" s="474">
        <v>0</v>
      </c>
      <c r="F386" s="475">
        <v>6</v>
      </c>
      <c r="G386" s="473">
        <v>4</v>
      </c>
      <c r="H386" s="474">
        <v>10</v>
      </c>
      <c r="I386" s="475">
        <v>8</v>
      </c>
      <c r="J386" s="473">
        <v>10</v>
      </c>
      <c r="K386" s="474">
        <v>18</v>
      </c>
      <c r="L386" s="475">
        <v>16</v>
      </c>
      <c r="M386" s="473">
        <v>12</v>
      </c>
      <c r="N386" s="474">
        <v>28</v>
      </c>
      <c r="O386" s="475">
        <v>17</v>
      </c>
      <c r="P386" s="473">
        <v>11</v>
      </c>
      <c r="Q386" s="474">
        <v>28</v>
      </c>
      <c r="R386" s="475">
        <v>5</v>
      </c>
      <c r="S386" s="473">
        <v>2</v>
      </c>
      <c r="T386" s="474">
        <v>7</v>
      </c>
      <c r="U386" s="475">
        <v>5</v>
      </c>
      <c r="V386" s="473">
        <v>8</v>
      </c>
      <c r="W386" s="474">
        <v>13</v>
      </c>
      <c r="X386" s="475">
        <v>7</v>
      </c>
      <c r="Y386" s="473">
        <v>6</v>
      </c>
      <c r="Z386" s="474">
        <v>13</v>
      </c>
      <c r="AA386" s="475">
        <v>6</v>
      </c>
      <c r="AB386" s="473">
        <v>3</v>
      </c>
      <c r="AC386" s="474">
        <v>9</v>
      </c>
      <c r="AD386" s="475">
        <v>4</v>
      </c>
      <c r="AE386" s="473">
        <v>9</v>
      </c>
      <c r="AF386" s="474">
        <v>13</v>
      </c>
      <c r="AG386" s="475">
        <v>2</v>
      </c>
      <c r="AH386" s="473">
        <v>4</v>
      </c>
      <c r="AI386" s="474">
        <v>6</v>
      </c>
      <c r="AJ386" s="475">
        <v>7</v>
      </c>
      <c r="AK386" s="473">
        <v>4</v>
      </c>
      <c r="AL386" s="474">
        <v>11</v>
      </c>
      <c r="AM386" s="475">
        <v>3</v>
      </c>
      <c r="AN386" s="473">
        <v>6</v>
      </c>
      <c r="AO386" s="474">
        <v>9</v>
      </c>
      <c r="AP386" s="475">
        <v>3</v>
      </c>
      <c r="AQ386" s="473">
        <v>5</v>
      </c>
      <c r="AR386" s="474">
        <v>8</v>
      </c>
      <c r="AS386" s="475">
        <v>6</v>
      </c>
      <c r="AT386" s="473">
        <v>2</v>
      </c>
      <c r="AU386" s="474">
        <v>8</v>
      </c>
      <c r="AV386" s="475">
        <v>7</v>
      </c>
      <c r="AW386" s="473">
        <v>4</v>
      </c>
      <c r="AX386" s="474">
        <v>11</v>
      </c>
      <c r="AY386" s="475">
        <v>3</v>
      </c>
      <c r="AZ386" s="473">
        <v>4</v>
      </c>
      <c r="BA386" s="474">
        <v>7</v>
      </c>
      <c r="BB386" s="475">
        <v>7</v>
      </c>
      <c r="BC386" s="473">
        <v>3</v>
      </c>
      <c r="BD386" s="474">
        <v>10</v>
      </c>
      <c r="BE386" s="476">
        <v>209</v>
      </c>
    </row>
    <row r="387" spans="2:57">
      <c r="B387" s="413" t="s">
        <v>328</v>
      </c>
      <c r="C387" s="472">
        <v>0</v>
      </c>
      <c r="D387" s="473">
        <v>0</v>
      </c>
      <c r="E387" s="474">
        <v>0</v>
      </c>
      <c r="F387" s="475">
        <v>16</v>
      </c>
      <c r="G387" s="473">
        <v>2</v>
      </c>
      <c r="H387" s="474">
        <v>18</v>
      </c>
      <c r="I387" s="475">
        <v>15</v>
      </c>
      <c r="J387" s="473">
        <v>6</v>
      </c>
      <c r="K387" s="474">
        <v>21</v>
      </c>
      <c r="L387" s="475">
        <v>15</v>
      </c>
      <c r="M387" s="473">
        <v>10</v>
      </c>
      <c r="N387" s="474">
        <v>25</v>
      </c>
      <c r="O387" s="475">
        <v>18</v>
      </c>
      <c r="P387" s="473">
        <v>16</v>
      </c>
      <c r="Q387" s="474">
        <v>34</v>
      </c>
      <c r="R387" s="475">
        <v>27</v>
      </c>
      <c r="S387" s="473">
        <v>17</v>
      </c>
      <c r="T387" s="474">
        <v>44</v>
      </c>
      <c r="U387" s="475">
        <v>19</v>
      </c>
      <c r="V387" s="473">
        <v>23</v>
      </c>
      <c r="W387" s="474">
        <v>42</v>
      </c>
      <c r="X387" s="475">
        <v>17</v>
      </c>
      <c r="Y387" s="473">
        <v>15</v>
      </c>
      <c r="Z387" s="474">
        <v>32</v>
      </c>
      <c r="AA387" s="475">
        <v>27</v>
      </c>
      <c r="AB387" s="473">
        <v>12</v>
      </c>
      <c r="AC387" s="474">
        <v>39</v>
      </c>
      <c r="AD387" s="475">
        <v>19</v>
      </c>
      <c r="AE387" s="473">
        <v>18</v>
      </c>
      <c r="AF387" s="474">
        <v>37</v>
      </c>
      <c r="AG387" s="475">
        <v>10</v>
      </c>
      <c r="AH387" s="473">
        <v>25</v>
      </c>
      <c r="AI387" s="474">
        <v>35</v>
      </c>
      <c r="AJ387" s="475">
        <v>20</v>
      </c>
      <c r="AK387" s="473">
        <v>17</v>
      </c>
      <c r="AL387" s="474">
        <v>37</v>
      </c>
      <c r="AM387" s="475">
        <v>23</v>
      </c>
      <c r="AN387" s="473">
        <v>15</v>
      </c>
      <c r="AO387" s="474">
        <v>38</v>
      </c>
      <c r="AP387" s="475">
        <v>16</v>
      </c>
      <c r="AQ387" s="473">
        <v>22</v>
      </c>
      <c r="AR387" s="474">
        <v>38</v>
      </c>
      <c r="AS387" s="475">
        <v>29</v>
      </c>
      <c r="AT387" s="473">
        <v>24</v>
      </c>
      <c r="AU387" s="474">
        <v>53</v>
      </c>
      <c r="AV387" s="475">
        <v>28</v>
      </c>
      <c r="AW387" s="473">
        <v>23</v>
      </c>
      <c r="AX387" s="474">
        <v>51</v>
      </c>
      <c r="AY387" s="475">
        <v>27</v>
      </c>
      <c r="AZ387" s="473">
        <v>21</v>
      </c>
      <c r="BA387" s="474">
        <v>48</v>
      </c>
      <c r="BB387" s="475">
        <v>28</v>
      </c>
      <c r="BC387" s="473">
        <v>23</v>
      </c>
      <c r="BD387" s="474">
        <v>51</v>
      </c>
      <c r="BE387" s="476">
        <v>643</v>
      </c>
    </row>
    <row r="388" spans="2:57">
      <c r="B388" s="413" t="s">
        <v>329</v>
      </c>
      <c r="C388" s="472">
        <v>0</v>
      </c>
      <c r="D388" s="473">
        <v>0</v>
      </c>
      <c r="E388" s="474">
        <v>0</v>
      </c>
      <c r="F388" s="475">
        <v>3</v>
      </c>
      <c r="G388" s="473">
        <v>2</v>
      </c>
      <c r="H388" s="474">
        <v>5</v>
      </c>
      <c r="I388" s="475">
        <v>8</v>
      </c>
      <c r="J388" s="473">
        <v>6</v>
      </c>
      <c r="K388" s="474">
        <v>14</v>
      </c>
      <c r="L388" s="475">
        <v>12</v>
      </c>
      <c r="M388" s="473">
        <v>12</v>
      </c>
      <c r="N388" s="474">
        <v>24</v>
      </c>
      <c r="O388" s="475">
        <v>12</v>
      </c>
      <c r="P388" s="473">
        <v>6</v>
      </c>
      <c r="Q388" s="474">
        <v>18</v>
      </c>
      <c r="R388" s="475">
        <v>10</v>
      </c>
      <c r="S388" s="473">
        <v>4</v>
      </c>
      <c r="T388" s="474">
        <v>14</v>
      </c>
      <c r="U388" s="475">
        <v>11</v>
      </c>
      <c r="V388" s="473">
        <v>7</v>
      </c>
      <c r="W388" s="474">
        <v>18</v>
      </c>
      <c r="X388" s="475">
        <v>8</v>
      </c>
      <c r="Y388" s="473">
        <v>13</v>
      </c>
      <c r="Z388" s="474">
        <v>21</v>
      </c>
      <c r="AA388" s="475">
        <v>8</v>
      </c>
      <c r="AB388" s="473">
        <v>11</v>
      </c>
      <c r="AC388" s="474">
        <v>19</v>
      </c>
      <c r="AD388" s="475">
        <v>7</v>
      </c>
      <c r="AE388" s="473">
        <v>11</v>
      </c>
      <c r="AF388" s="474">
        <v>18</v>
      </c>
      <c r="AG388" s="475">
        <v>9</v>
      </c>
      <c r="AH388" s="473">
        <v>9</v>
      </c>
      <c r="AI388" s="474">
        <v>18</v>
      </c>
      <c r="AJ388" s="475">
        <v>11</v>
      </c>
      <c r="AK388" s="473">
        <v>10</v>
      </c>
      <c r="AL388" s="474">
        <v>21</v>
      </c>
      <c r="AM388" s="475">
        <v>4</v>
      </c>
      <c r="AN388" s="473">
        <v>8</v>
      </c>
      <c r="AO388" s="474">
        <v>12</v>
      </c>
      <c r="AP388" s="475">
        <v>6</v>
      </c>
      <c r="AQ388" s="473">
        <v>13</v>
      </c>
      <c r="AR388" s="474">
        <v>19</v>
      </c>
      <c r="AS388" s="475">
        <v>1</v>
      </c>
      <c r="AT388" s="473">
        <v>1</v>
      </c>
      <c r="AU388" s="474">
        <v>2</v>
      </c>
      <c r="AV388" s="475">
        <v>1</v>
      </c>
      <c r="AW388" s="473">
        <v>0</v>
      </c>
      <c r="AX388" s="474">
        <v>1</v>
      </c>
      <c r="AY388" s="475">
        <v>3</v>
      </c>
      <c r="AZ388" s="473">
        <v>2</v>
      </c>
      <c r="BA388" s="474">
        <v>5</v>
      </c>
      <c r="BB388" s="475">
        <v>2</v>
      </c>
      <c r="BC388" s="473">
        <v>5</v>
      </c>
      <c r="BD388" s="474">
        <v>7</v>
      </c>
      <c r="BE388" s="476">
        <v>236</v>
      </c>
    </row>
    <row r="389" spans="2:57">
      <c r="B389" s="413" t="s">
        <v>330</v>
      </c>
      <c r="C389" s="472">
        <v>0</v>
      </c>
      <c r="D389" s="473">
        <v>2</v>
      </c>
      <c r="E389" s="474">
        <v>2</v>
      </c>
      <c r="F389" s="475">
        <v>14</v>
      </c>
      <c r="G389" s="473">
        <v>7</v>
      </c>
      <c r="H389" s="474">
        <v>21</v>
      </c>
      <c r="I389" s="475">
        <v>20</v>
      </c>
      <c r="J389" s="473">
        <v>21</v>
      </c>
      <c r="K389" s="474">
        <v>41</v>
      </c>
      <c r="L389" s="475">
        <v>31</v>
      </c>
      <c r="M389" s="473">
        <v>18</v>
      </c>
      <c r="N389" s="474">
        <v>49</v>
      </c>
      <c r="O389" s="475">
        <v>32</v>
      </c>
      <c r="P389" s="473">
        <v>25</v>
      </c>
      <c r="Q389" s="474">
        <v>57</v>
      </c>
      <c r="R389" s="475">
        <v>33</v>
      </c>
      <c r="S389" s="473">
        <v>16</v>
      </c>
      <c r="T389" s="474">
        <v>49</v>
      </c>
      <c r="U389" s="475">
        <v>23</v>
      </c>
      <c r="V389" s="473">
        <v>21</v>
      </c>
      <c r="W389" s="474">
        <v>44</v>
      </c>
      <c r="X389" s="475">
        <v>24</v>
      </c>
      <c r="Y389" s="473">
        <v>18</v>
      </c>
      <c r="Z389" s="474">
        <v>42</v>
      </c>
      <c r="AA389" s="475">
        <v>27</v>
      </c>
      <c r="AB389" s="473">
        <v>20</v>
      </c>
      <c r="AC389" s="474">
        <v>47</v>
      </c>
      <c r="AD389" s="475">
        <v>18</v>
      </c>
      <c r="AE389" s="473">
        <v>18</v>
      </c>
      <c r="AF389" s="474">
        <v>36</v>
      </c>
      <c r="AG389" s="475">
        <v>20</v>
      </c>
      <c r="AH389" s="473">
        <v>12</v>
      </c>
      <c r="AI389" s="474">
        <v>32</v>
      </c>
      <c r="AJ389" s="475">
        <v>13</v>
      </c>
      <c r="AK389" s="473">
        <v>12</v>
      </c>
      <c r="AL389" s="474">
        <v>25</v>
      </c>
      <c r="AM389" s="475">
        <v>11</v>
      </c>
      <c r="AN389" s="473">
        <v>13</v>
      </c>
      <c r="AO389" s="474">
        <v>24</v>
      </c>
      <c r="AP389" s="475">
        <v>13</v>
      </c>
      <c r="AQ389" s="473">
        <v>6</v>
      </c>
      <c r="AR389" s="474">
        <v>19</v>
      </c>
      <c r="AS389" s="475">
        <v>20</v>
      </c>
      <c r="AT389" s="473">
        <v>8</v>
      </c>
      <c r="AU389" s="474">
        <v>28</v>
      </c>
      <c r="AV389" s="475">
        <v>21</v>
      </c>
      <c r="AW389" s="473">
        <v>9</v>
      </c>
      <c r="AX389" s="474">
        <v>30</v>
      </c>
      <c r="AY389" s="475">
        <v>15</v>
      </c>
      <c r="AZ389" s="473">
        <v>7</v>
      </c>
      <c r="BA389" s="474">
        <v>22</v>
      </c>
      <c r="BB389" s="475">
        <v>20</v>
      </c>
      <c r="BC389" s="473">
        <v>19</v>
      </c>
      <c r="BD389" s="474">
        <v>39</v>
      </c>
      <c r="BE389" s="476">
        <v>607</v>
      </c>
    </row>
    <row r="390" spans="2:57">
      <c r="B390" s="413" t="s">
        <v>331</v>
      </c>
      <c r="C390" s="472">
        <v>3</v>
      </c>
      <c r="D390" s="473">
        <v>1</v>
      </c>
      <c r="E390" s="474">
        <v>4</v>
      </c>
      <c r="F390" s="475">
        <v>49</v>
      </c>
      <c r="G390" s="473">
        <v>25</v>
      </c>
      <c r="H390" s="474">
        <v>74</v>
      </c>
      <c r="I390" s="475">
        <v>83</v>
      </c>
      <c r="J390" s="473">
        <v>53</v>
      </c>
      <c r="K390" s="474">
        <v>136</v>
      </c>
      <c r="L390" s="475">
        <v>83</v>
      </c>
      <c r="M390" s="473">
        <v>58</v>
      </c>
      <c r="N390" s="474">
        <v>141</v>
      </c>
      <c r="O390" s="475">
        <v>96</v>
      </c>
      <c r="P390" s="473">
        <v>60</v>
      </c>
      <c r="Q390" s="474">
        <v>156</v>
      </c>
      <c r="R390" s="475">
        <v>94</v>
      </c>
      <c r="S390" s="473">
        <v>64</v>
      </c>
      <c r="T390" s="474">
        <v>158</v>
      </c>
      <c r="U390" s="475">
        <v>92</v>
      </c>
      <c r="V390" s="473">
        <v>73</v>
      </c>
      <c r="W390" s="474">
        <v>165</v>
      </c>
      <c r="X390" s="475">
        <v>94</v>
      </c>
      <c r="Y390" s="473">
        <v>57</v>
      </c>
      <c r="Z390" s="474">
        <v>151</v>
      </c>
      <c r="AA390" s="475">
        <v>80</v>
      </c>
      <c r="AB390" s="473">
        <v>61</v>
      </c>
      <c r="AC390" s="474">
        <v>141</v>
      </c>
      <c r="AD390" s="475">
        <v>83</v>
      </c>
      <c r="AE390" s="473">
        <v>56</v>
      </c>
      <c r="AF390" s="474">
        <v>139</v>
      </c>
      <c r="AG390" s="475">
        <v>101</v>
      </c>
      <c r="AH390" s="473">
        <v>54</v>
      </c>
      <c r="AI390" s="474">
        <v>155</v>
      </c>
      <c r="AJ390" s="475">
        <v>94</v>
      </c>
      <c r="AK390" s="473">
        <v>73</v>
      </c>
      <c r="AL390" s="474">
        <v>167</v>
      </c>
      <c r="AM390" s="475">
        <v>61</v>
      </c>
      <c r="AN390" s="473">
        <v>63</v>
      </c>
      <c r="AO390" s="474">
        <v>124</v>
      </c>
      <c r="AP390" s="475">
        <v>77</v>
      </c>
      <c r="AQ390" s="473">
        <v>52</v>
      </c>
      <c r="AR390" s="474">
        <v>129</v>
      </c>
      <c r="AS390" s="475">
        <v>112</v>
      </c>
      <c r="AT390" s="473">
        <v>77</v>
      </c>
      <c r="AU390" s="474">
        <v>189</v>
      </c>
      <c r="AV390" s="475">
        <v>82</v>
      </c>
      <c r="AW390" s="473">
        <v>56</v>
      </c>
      <c r="AX390" s="474">
        <v>138</v>
      </c>
      <c r="AY390" s="475">
        <v>70</v>
      </c>
      <c r="AZ390" s="473">
        <v>46</v>
      </c>
      <c r="BA390" s="474">
        <v>116</v>
      </c>
      <c r="BB390" s="475">
        <v>71</v>
      </c>
      <c r="BC390" s="473">
        <v>82</v>
      </c>
      <c r="BD390" s="474">
        <v>153</v>
      </c>
      <c r="BE390" s="476">
        <v>2436</v>
      </c>
    </row>
    <row r="391" spans="2:57" ht="13.5" thickBot="1">
      <c r="B391" s="429" t="s">
        <v>332</v>
      </c>
      <c r="C391" s="480">
        <v>0</v>
      </c>
      <c r="D391" s="481">
        <v>0</v>
      </c>
      <c r="E391" s="482">
        <v>0</v>
      </c>
      <c r="F391" s="483">
        <v>2</v>
      </c>
      <c r="G391" s="481">
        <v>1</v>
      </c>
      <c r="H391" s="482">
        <v>3</v>
      </c>
      <c r="I391" s="483">
        <v>4</v>
      </c>
      <c r="J391" s="481">
        <v>0</v>
      </c>
      <c r="K391" s="482">
        <v>4</v>
      </c>
      <c r="L391" s="483">
        <v>9</v>
      </c>
      <c r="M391" s="481">
        <v>2</v>
      </c>
      <c r="N391" s="482">
        <v>11</v>
      </c>
      <c r="O391" s="483">
        <v>4</v>
      </c>
      <c r="P391" s="481">
        <v>4</v>
      </c>
      <c r="Q391" s="482">
        <v>8</v>
      </c>
      <c r="R391" s="483">
        <v>6</v>
      </c>
      <c r="S391" s="481">
        <v>4</v>
      </c>
      <c r="T391" s="482">
        <v>10</v>
      </c>
      <c r="U391" s="483">
        <v>4</v>
      </c>
      <c r="V391" s="481">
        <v>5</v>
      </c>
      <c r="W391" s="482">
        <v>9</v>
      </c>
      <c r="X391" s="483">
        <v>1</v>
      </c>
      <c r="Y391" s="481">
        <v>6</v>
      </c>
      <c r="Z391" s="482">
        <v>7</v>
      </c>
      <c r="AA391" s="483">
        <v>0</v>
      </c>
      <c r="AB391" s="481">
        <v>5</v>
      </c>
      <c r="AC391" s="482">
        <v>5</v>
      </c>
      <c r="AD391" s="483">
        <v>5</v>
      </c>
      <c r="AE391" s="481">
        <v>5</v>
      </c>
      <c r="AF391" s="482">
        <v>10</v>
      </c>
      <c r="AG391" s="483">
        <v>6</v>
      </c>
      <c r="AH391" s="481">
        <v>6</v>
      </c>
      <c r="AI391" s="482">
        <v>12</v>
      </c>
      <c r="AJ391" s="483">
        <v>4</v>
      </c>
      <c r="AK391" s="481">
        <v>6</v>
      </c>
      <c r="AL391" s="482">
        <v>10</v>
      </c>
      <c r="AM391" s="483">
        <v>3</v>
      </c>
      <c r="AN391" s="481">
        <v>5</v>
      </c>
      <c r="AO391" s="482">
        <v>8</v>
      </c>
      <c r="AP391" s="483">
        <v>6</v>
      </c>
      <c r="AQ391" s="481">
        <v>8</v>
      </c>
      <c r="AR391" s="482">
        <v>14</v>
      </c>
      <c r="AS391" s="483">
        <v>9</v>
      </c>
      <c r="AT391" s="481">
        <v>14</v>
      </c>
      <c r="AU391" s="482">
        <v>23</v>
      </c>
      <c r="AV391" s="483">
        <v>14</v>
      </c>
      <c r="AW391" s="481">
        <v>18</v>
      </c>
      <c r="AX391" s="482">
        <v>32</v>
      </c>
      <c r="AY391" s="483">
        <v>8</v>
      </c>
      <c r="AZ391" s="481">
        <v>5</v>
      </c>
      <c r="BA391" s="482">
        <v>13</v>
      </c>
      <c r="BB391" s="483">
        <v>18</v>
      </c>
      <c r="BC391" s="481">
        <v>10</v>
      </c>
      <c r="BD391" s="482">
        <v>28</v>
      </c>
      <c r="BE391" s="484">
        <v>207</v>
      </c>
    </row>
    <row r="392" spans="2:57" ht="13.5" thickBot="1">
      <c r="B392" s="493" t="s">
        <v>171</v>
      </c>
      <c r="C392" s="462">
        <v>5</v>
      </c>
      <c r="D392" s="462">
        <v>5</v>
      </c>
      <c r="E392" s="463">
        <v>10</v>
      </c>
      <c r="F392" s="464">
        <v>112</v>
      </c>
      <c r="G392" s="462">
        <v>70</v>
      </c>
      <c r="H392" s="463">
        <v>182</v>
      </c>
      <c r="I392" s="464">
        <v>215</v>
      </c>
      <c r="J392" s="462">
        <v>146</v>
      </c>
      <c r="K392" s="463">
        <v>361</v>
      </c>
      <c r="L392" s="464">
        <v>254</v>
      </c>
      <c r="M392" s="462">
        <v>184</v>
      </c>
      <c r="N392" s="463">
        <v>438</v>
      </c>
      <c r="O392" s="464">
        <v>292</v>
      </c>
      <c r="P392" s="462">
        <v>192</v>
      </c>
      <c r="Q392" s="463">
        <v>484</v>
      </c>
      <c r="R392" s="464">
        <v>288</v>
      </c>
      <c r="S392" s="462">
        <v>198</v>
      </c>
      <c r="T392" s="463">
        <v>486</v>
      </c>
      <c r="U392" s="464">
        <v>251</v>
      </c>
      <c r="V392" s="462">
        <v>224</v>
      </c>
      <c r="W392" s="463">
        <v>475</v>
      </c>
      <c r="X392" s="464">
        <v>244</v>
      </c>
      <c r="Y392" s="462">
        <v>181</v>
      </c>
      <c r="Z392" s="463">
        <v>425</v>
      </c>
      <c r="AA392" s="464">
        <v>257</v>
      </c>
      <c r="AB392" s="462">
        <v>176</v>
      </c>
      <c r="AC392" s="463">
        <v>433</v>
      </c>
      <c r="AD392" s="464">
        <v>247</v>
      </c>
      <c r="AE392" s="462">
        <v>187</v>
      </c>
      <c r="AF392" s="463">
        <v>434</v>
      </c>
      <c r="AG392" s="464">
        <v>239</v>
      </c>
      <c r="AH392" s="462">
        <v>173</v>
      </c>
      <c r="AI392" s="463">
        <v>412</v>
      </c>
      <c r="AJ392" s="464">
        <v>252</v>
      </c>
      <c r="AK392" s="462">
        <v>195</v>
      </c>
      <c r="AL392" s="463">
        <v>447</v>
      </c>
      <c r="AM392" s="464">
        <v>209</v>
      </c>
      <c r="AN392" s="462">
        <v>184</v>
      </c>
      <c r="AO392" s="463">
        <v>393</v>
      </c>
      <c r="AP392" s="464">
        <v>215</v>
      </c>
      <c r="AQ392" s="462">
        <v>167</v>
      </c>
      <c r="AR392" s="463">
        <v>382</v>
      </c>
      <c r="AS392" s="464">
        <v>274</v>
      </c>
      <c r="AT392" s="462">
        <v>186</v>
      </c>
      <c r="AU392" s="463">
        <v>460</v>
      </c>
      <c r="AV392" s="464">
        <v>241</v>
      </c>
      <c r="AW392" s="462">
        <v>162</v>
      </c>
      <c r="AX392" s="463">
        <v>403</v>
      </c>
      <c r="AY392" s="464">
        <v>200</v>
      </c>
      <c r="AZ392" s="462">
        <v>140</v>
      </c>
      <c r="BA392" s="463">
        <v>340</v>
      </c>
      <c r="BB392" s="464">
        <v>231</v>
      </c>
      <c r="BC392" s="462">
        <v>209</v>
      </c>
      <c r="BD392" s="463">
        <v>440</v>
      </c>
      <c r="BE392" s="465">
        <v>7005</v>
      </c>
    </row>
    <row r="393" spans="2:57">
      <c r="B393" s="478" t="s">
        <v>639</v>
      </c>
    </row>
    <row r="394" spans="2:57">
      <c r="B394" s="479" t="s">
        <v>640</v>
      </c>
    </row>
  </sheetData>
  <mergeCells count="240">
    <mergeCell ref="C322:D322"/>
    <mergeCell ref="BE277:BZ277"/>
    <mergeCell ref="CA277:CT277"/>
    <mergeCell ref="AY378:BA378"/>
    <mergeCell ref="BB378:BD378"/>
    <mergeCell ref="BE378:BE379"/>
    <mergeCell ref="X378:Z378"/>
    <mergeCell ref="AA378:AC378"/>
    <mergeCell ref="AD378:AF378"/>
    <mergeCell ref="AG378:AI378"/>
    <mergeCell ref="AJ378:AL378"/>
    <mergeCell ref="AM378:AO378"/>
    <mergeCell ref="AP378:AR378"/>
    <mergeCell ref="AS378:AU378"/>
    <mergeCell ref="AV378:AX378"/>
    <mergeCell ref="B377:U377"/>
    <mergeCell ref="B378:B379"/>
    <mergeCell ref="C378:E378"/>
    <mergeCell ref="F378:H378"/>
    <mergeCell ref="I378:K378"/>
    <mergeCell ref="L378:N378"/>
    <mergeCell ref="O378:Q378"/>
    <mergeCell ref="R378:T378"/>
    <mergeCell ref="U378:W378"/>
    <mergeCell ref="AR323:AX323"/>
    <mergeCell ref="AR338:BF338"/>
    <mergeCell ref="B339:P339"/>
    <mergeCell ref="B344:D344"/>
    <mergeCell ref="B351:G351"/>
    <mergeCell ref="J351:Q351"/>
    <mergeCell ref="U351:AB351"/>
    <mergeCell ref="U249:V249"/>
    <mergeCell ref="W249:X249"/>
    <mergeCell ref="Y249:Z249"/>
    <mergeCell ref="B264:K264"/>
    <mergeCell ref="B265:X265"/>
    <mergeCell ref="AU302:AV302"/>
    <mergeCell ref="AW302:AX302"/>
    <mergeCell ref="AY302:AZ302"/>
    <mergeCell ref="Y302:Z302"/>
    <mergeCell ref="AA302:AB302"/>
    <mergeCell ref="AC302:AD302"/>
    <mergeCell ref="AE302:AF302"/>
    <mergeCell ref="AG302:AH302"/>
    <mergeCell ref="B299:D299"/>
    <mergeCell ref="B301:Y301"/>
    <mergeCell ref="B302:B303"/>
    <mergeCell ref="C302:D302"/>
    <mergeCell ref="G302:H302"/>
    <mergeCell ref="I302:J302"/>
    <mergeCell ref="K302:L302"/>
    <mergeCell ref="M302:N302"/>
    <mergeCell ref="O302:P302"/>
    <mergeCell ref="Q302:R302"/>
    <mergeCell ref="S302:T302"/>
    <mergeCell ref="U302:V302"/>
    <mergeCell ref="B246:H246"/>
    <mergeCell ref="B248:T248"/>
    <mergeCell ref="B249:B250"/>
    <mergeCell ref="C249:C250"/>
    <mergeCell ref="D249:E249"/>
    <mergeCell ref="F249:G249"/>
    <mergeCell ref="H249:I249"/>
    <mergeCell ref="J249:K249"/>
    <mergeCell ref="L249:M249"/>
    <mergeCell ref="N249:O249"/>
    <mergeCell ref="P249:Q249"/>
    <mergeCell ref="R249:R250"/>
    <mergeCell ref="S249:T249"/>
    <mergeCell ref="O278:P280"/>
    <mergeCell ref="W302:X302"/>
    <mergeCell ref="AK302:AL302"/>
    <mergeCell ref="AM302:AN302"/>
    <mergeCell ref="AO302:AP302"/>
    <mergeCell ref="AQ302:AR302"/>
    <mergeCell ref="AS302:AT302"/>
    <mergeCell ref="AI302:AJ302"/>
    <mergeCell ref="B227:G227"/>
    <mergeCell ref="B228:B229"/>
    <mergeCell ref="C228:C229"/>
    <mergeCell ref="D228:E228"/>
    <mergeCell ref="F228:G228"/>
    <mergeCell ref="B276:P276"/>
    <mergeCell ref="B277:B281"/>
    <mergeCell ref="C277:AD277"/>
    <mergeCell ref="AE277:AJ277"/>
    <mergeCell ref="AK277:AL277"/>
    <mergeCell ref="C278:D280"/>
    <mergeCell ref="E278:F280"/>
    <mergeCell ref="G278:H280"/>
    <mergeCell ref="I278:J280"/>
    <mergeCell ref="K278:L280"/>
    <mergeCell ref="M278:N280"/>
    <mergeCell ref="E302:F302"/>
    <mergeCell ref="B207:I207"/>
    <mergeCell ref="B208:B209"/>
    <mergeCell ref="C208:C209"/>
    <mergeCell ref="D208:E208"/>
    <mergeCell ref="F208:G208"/>
    <mergeCell ref="H208:I208"/>
    <mergeCell ref="B163:AA163"/>
    <mergeCell ref="B164:B167"/>
    <mergeCell ref="C164:C167"/>
    <mergeCell ref="D164:AA164"/>
    <mergeCell ref="D165:E166"/>
    <mergeCell ref="F165:I165"/>
    <mergeCell ref="J165:M165"/>
    <mergeCell ref="N165:O166"/>
    <mergeCell ref="P165:Q166"/>
    <mergeCell ref="R165:S166"/>
    <mergeCell ref="T165:U166"/>
    <mergeCell ref="V165:W166"/>
    <mergeCell ref="X165:Y166"/>
    <mergeCell ref="Z165:AA166"/>
    <mergeCell ref="F166:G166"/>
    <mergeCell ref="H166:I166"/>
    <mergeCell ref="B187:M187"/>
    <mergeCell ref="B188:B189"/>
    <mergeCell ref="C188:C189"/>
    <mergeCell ref="D188:E188"/>
    <mergeCell ref="F188:G188"/>
    <mergeCell ref="H188:I188"/>
    <mergeCell ref="J188:K188"/>
    <mergeCell ref="L188:M188"/>
    <mergeCell ref="R142:S142"/>
    <mergeCell ref="J166:K166"/>
    <mergeCell ref="L166:M166"/>
    <mergeCell ref="T142:U142"/>
    <mergeCell ref="V142:W142"/>
    <mergeCell ref="B140:X140"/>
    <mergeCell ref="B141:B143"/>
    <mergeCell ref="C141:C143"/>
    <mergeCell ref="D141:D143"/>
    <mergeCell ref="E141:E143"/>
    <mergeCell ref="F141:X141"/>
    <mergeCell ref="F142:G142"/>
    <mergeCell ref="H142:I142"/>
    <mergeCell ref="J142:K142"/>
    <mergeCell ref="L142:M142"/>
    <mergeCell ref="N142:O142"/>
    <mergeCell ref="P142:Q142"/>
    <mergeCell ref="B118:X118"/>
    <mergeCell ref="B119:B121"/>
    <mergeCell ref="C119:C121"/>
    <mergeCell ref="D119:D121"/>
    <mergeCell ref="E119:X119"/>
    <mergeCell ref="E120:F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W120:X120"/>
    <mergeCell ref="B70:I70"/>
    <mergeCell ref="B45:L45"/>
    <mergeCell ref="B46:B48"/>
    <mergeCell ref="C46:G46"/>
    <mergeCell ref="H46:I47"/>
    <mergeCell ref="J46:K47"/>
    <mergeCell ref="L46:L48"/>
    <mergeCell ref="C47:G47"/>
    <mergeCell ref="B71:B72"/>
    <mergeCell ref="C71:C72"/>
    <mergeCell ref="F71:G71"/>
    <mergeCell ref="H71:H72"/>
    <mergeCell ref="I71:I72"/>
    <mergeCell ref="B90:I90"/>
    <mergeCell ref="B91:B95"/>
    <mergeCell ref="C91:C95"/>
    <mergeCell ref="D91:I92"/>
    <mergeCell ref="D93:D95"/>
    <mergeCell ref="E93:E95"/>
    <mergeCell ref="F93:F95"/>
    <mergeCell ref="G93:G95"/>
    <mergeCell ref="H93:H95"/>
    <mergeCell ref="I93:I95"/>
    <mergeCell ref="CW278:CX280"/>
    <mergeCell ref="CY278:CZ280"/>
    <mergeCell ref="BC278:BD280"/>
    <mergeCell ref="BE278:BJ279"/>
    <mergeCell ref="BA278:BB280"/>
    <mergeCell ref="Q278:R280"/>
    <mergeCell ref="S278:T280"/>
    <mergeCell ref="U278:V280"/>
    <mergeCell ref="W278:X280"/>
    <mergeCell ref="Y278:Z280"/>
    <mergeCell ref="AA278:AD279"/>
    <mergeCell ref="AE278:AF280"/>
    <mergeCell ref="AG278:AH280"/>
    <mergeCell ref="AI278:AJ280"/>
    <mergeCell ref="AQ278:AR280"/>
    <mergeCell ref="AS278:AT280"/>
    <mergeCell ref="AU278:AV280"/>
    <mergeCell ref="AW278:AX280"/>
    <mergeCell ref="AY278:AZ280"/>
    <mergeCell ref="BU280:BV280"/>
    <mergeCell ref="BW280:BX280"/>
    <mergeCell ref="CI278:CJ280"/>
    <mergeCell ref="CK278:CL280"/>
    <mergeCell ref="CM278:CN280"/>
    <mergeCell ref="CO278:CP280"/>
    <mergeCell ref="CQ278:CR280"/>
    <mergeCell ref="CS278:CT280"/>
    <mergeCell ref="CU278:CV280"/>
    <mergeCell ref="AC280:AD280"/>
    <mergeCell ref="BE280:BF280"/>
    <mergeCell ref="BG280:BH280"/>
    <mergeCell ref="BI280:BJ280"/>
    <mergeCell ref="BK280:BL280"/>
    <mergeCell ref="BM280:BN280"/>
    <mergeCell ref="BO280:BP280"/>
    <mergeCell ref="BQ280:BR280"/>
    <mergeCell ref="BS280:BT280"/>
    <mergeCell ref="AM277:BD277"/>
    <mergeCell ref="CU277:CZ277"/>
    <mergeCell ref="DA277:DN277"/>
    <mergeCell ref="B320:L320"/>
    <mergeCell ref="B321:B323"/>
    <mergeCell ref="E321:AN321"/>
    <mergeCell ref="DA278:DB280"/>
    <mergeCell ref="DC278:DD280"/>
    <mergeCell ref="DE278:DF280"/>
    <mergeCell ref="DG278:DH280"/>
    <mergeCell ref="DI278:DJ280"/>
    <mergeCell ref="DK278:DL280"/>
    <mergeCell ref="BK278:BR279"/>
    <mergeCell ref="BS278:BX279"/>
    <mergeCell ref="BY278:BZ280"/>
    <mergeCell ref="CA278:CB280"/>
    <mergeCell ref="CC278:CD280"/>
    <mergeCell ref="CE278:CF280"/>
    <mergeCell ref="CG278:CH280"/>
    <mergeCell ref="AK278:AL280"/>
    <mergeCell ref="AM278:AN280"/>
    <mergeCell ref="AO278:AP280"/>
    <mergeCell ref="DM278:DN280"/>
    <mergeCell ref="AA280:AB280"/>
  </mergeCells>
  <conditionalFormatting sqref="B134:X134 B145:B156 B211:B222 B231:G242 BC283:BC286 BC294 AQ283:AZ286 AQ294:AZ294 B325:B336">
    <cfRule type="cellIs" dxfId="35" priority="40" stopIfTrue="1" operator="equal">
      <formula>0</formula>
    </cfRule>
  </conditionalFormatting>
  <conditionalFormatting sqref="B123:X133 B169:U180">
    <cfRule type="cellIs" dxfId="34" priority="41" stopIfTrue="1" operator="equal">
      <formula>0</formula>
    </cfRule>
  </conditionalFormatting>
  <conditionalFormatting sqref="C156:X156">
    <cfRule type="cellIs" dxfId="33" priority="36" stopIfTrue="1" operator="equal">
      <formula>0</formula>
    </cfRule>
  </conditionalFormatting>
  <conditionalFormatting sqref="C145:X155">
    <cfRule type="cellIs" dxfId="32" priority="37" stopIfTrue="1" operator="equal">
      <formula>0</formula>
    </cfRule>
  </conditionalFormatting>
  <conditionalFormatting sqref="V169:AA179 V180 X180:Y180">
    <cfRule type="cellIs" dxfId="31" priority="35" stopIfTrue="1" operator="equal">
      <formula>0</formula>
    </cfRule>
  </conditionalFormatting>
  <conditionalFormatting sqref="B253 B255 B257 B259 B261">
    <cfRule type="cellIs" dxfId="30" priority="32" stopIfTrue="1" operator="equal">
      <formula>0</formula>
    </cfRule>
  </conditionalFormatting>
  <conditionalFormatting sqref="BA294">
    <cfRule type="cellIs" dxfId="29" priority="31" stopIfTrue="1" operator="equal">
      <formula>0</formula>
    </cfRule>
  </conditionalFormatting>
  <conditionalFormatting sqref="BB294">
    <cfRule type="cellIs" dxfId="28" priority="30" stopIfTrue="1" operator="equal">
      <formula>0</formula>
    </cfRule>
  </conditionalFormatting>
  <conditionalFormatting sqref="AQ289:AQ290 AU289:AU290 AY289:AY290 AY292 AU292 AQ292">
    <cfRule type="cellIs" dxfId="27" priority="29" stopIfTrue="1" operator="equal">
      <formula>0</formula>
    </cfRule>
  </conditionalFormatting>
  <conditionalFormatting sqref="AR289:AR290 AV289:AV290 AZ289:AZ290 AZ292 AV292 AR292">
    <cfRule type="cellIs" dxfId="26" priority="28" stopIfTrue="1" operator="equal">
      <formula>0</formula>
    </cfRule>
  </conditionalFormatting>
  <conditionalFormatting sqref="BD294">
    <cfRule type="cellIs" dxfId="25" priority="27" stopIfTrue="1" operator="equal">
      <formula>0</formula>
    </cfRule>
  </conditionalFormatting>
  <conditionalFormatting sqref="BH294">
    <cfRule type="cellIs" dxfId="24" priority="26" stopIfTrue="1" operator="equal">
      <formula>0</formula>
    </cfRule>
  </conditionalFormatting>
  <conditionalFormatting sqref="BJ294">
    <cfRule type="cellIs" dxfId="23" priority="25" stopIfTrue="1" operator="equal">
      <formula>0</formula>
    </cfRule>
  </conditionalFormatting>
  <conditionalFormatting sqref="AS289:AS290 AS292">
    <cfRule type="cellIs" dxfId="22" priority="24" stopIfTrue="1" operator="equal">
      <formula>0</formula>
    </cfRule>
  </conditionalFormatting>
  <conditionalFormatting sqref="AW289:AW290 AW292">
    <cfRule type="cellIs" dxfId="21" priority="23" stopIfTrue="1" operator="equal">
      <formula>0</formula>
    </cfRule>
  </conditionalFormatting>
  <conditionalFormatting sqref="BC289:BC290 BC292">
    <cfRule type="cellIs" dxfId="20" priority="22" stopIfTrue="1" operator="equal">
      <formula>0</formula>
    </cfRule>
  </conditionalFormatting>
  <conditionalFormatting sqref="AT289:AT290 AT292">
    <cfRule type="cellIs" dxfId="19" priority="21" stopIfTrue="1" operator="equal">
      <formula>0</formula>
    </cfRule>
  </conditionalFormatting>
  <conditionalFormatting sqref="BF294">
    <cfRule type="cellIs" dxfId="18" priority="20" stopIfTrue="1" operator="equal">
      <formula>0</formula>
    </cfRule>
  </conditionalFormatting>
  <conditionalFormatting sqref="BL294">
    <cfRule type="cellIs" dxfId="17" priority="19" stopIfTrue="1" operator="equal">
      <formula>0</formula>
    </cfRule>
  </conditionalFormatting>
  <conditionalFormatting sqref="AQ287:AQ288 AU287:AU288 AY287:AY288">
    <cfRule type="cellIs" dxfId="16" priority="18" stopIfTrue="1" operator="equal">
      <formula>0</formula>
    </cfRule>
  </conditionalFormatting>
  <conditionalFormatting sqref="AR287:AR288 AV287:AV288 AZ287:AZ288">
    <cfRule type="cellIs" dxfId="15" priority="17" stopIfTrue="1" operator="equal">
      <formula>0</formula>
    </cfRule>
  </conditionalFormatting>
  <conditionalFormatting sqref="AS287:AS288">
    <cfRule type="cellIs" dxfId="14" priority="16" stopIfTrue="1" operator="equal">
      <formula>0</formula>
    </cfRule>
  </conditionalFormatting>
  <conditionalFormatting sqref="AW287:AW288">
    <cfRule type="cellIs" dxfId="13" priority="15" stopIfTrue="1" operator="equal">
      <formula>0</formula>
    </cfRule>
  </conditionalFormatting>
  <conditionalFormatting sqref="BC287:BC288">
    <cfRule type="cellIs" dxfId="12" priority="14" stopIfTrue="1" operator="equal">
      <formula>0</formula>
    </cfRule>
  </conditionalFormatting>
  <conditionalFormatting sqref="AT287:AT288">
    <cfRule type="cellIs" dxfId="11" priority="13" stopIfTrue="1" operator="equal">
      <formula>0</formula>
    </cfRule>
  </conditionalFormatting>
  <conditionalFormatting sqref="AQ291 AU291 AY291">
    <cfRule type="cellIs" dxfId="10" priority="12" stopIfTrue="1" operator="equal">
      <formula>0</formula>
    </cfRule>
  </conditionalFormatting>
  <conditionalFormatting sqref="AR291 AV291 AZ291">
    <cfRule type="cellIs" dxfId="9" priority="11" stopIfTrue="1" operator="equal">
      <formula>0</formula>
    </cfRule>
  </conditionalFormatting>
  <conditionalFormatting sqref="AS291">
    <cfRule type="cellIs" dxfId="8" priority="10" stopIfTrue="1" operator="equal">
      <formula>0</formula>
    </cfRule>
  </conditionalFormatting>
  <conditionalFormatting sqref="AW291">
    <cfRule type="cellIs" dxfId="7" priority="9" stopIfTrue="1" operator="equal">
      <formula>0</formula>
    </cfRule>
  </conditionalFormatting>
  <conditionalFormatting sqref="BC291">
    <cfRule type="cellIs" dxfId="6" priority="8" stopIfTrue="1" operator="equal">
      <formula>0</formula>
    </cfRule>
  </conditionalFormatting>
  <conditionalFormatting sqref="AT291">
    <cfRule type="cellIs" dxfId="5" priority="7" stopIfTrue="1" operator="equal">
      <formula>0</formula>
    </cfRule>
  </conditionalFormatting>
  <conditionalFormatting sqref="AX289:AX290 AX292">
    <cfRule type="cellIs" dxfId="4" priority="6" stopIfTrue="1" operator="equal">
      <formula>0</formula>
    </cfRule>
  </conditionalFormatting>
  <conditionalFormatting sqref="AX287:AX288">
    <cfRule type="cellIs" dxfId="3" priority="5" stopIfTrue="1" operator="equal">
      <formula>0</formula>
    </cfRule>
  </conditionalFormatting>
  <conditionalFormatting sqref="AX291">
    <cfRule type="cellIs" dxfId="2" priority="4" stopIfTrue="1" operator="equal">
      <formula>0</formula>
    </cfRule>
  </conditionalFormatting>
  <conditionalFormatting sqref="B392">
    <cfRule type="cellIs" dxfId="1" priority="2" stopIfTrue="1" operator="equal">
      <formula>0</formula>
    </cfRule>
  </conditionalFormatting>
  <conditionalFormatting sqref="B381:B391">
    <cfRule type="cellIs" dxfId="0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107"/>
  <sheetViews>
    <sheetView showGridLines="0" workbookViewId="0">
      <selection activeCell="A102" sqref="A102:O102"/>
    </sheetView>
  </sheetViews>
  <sheetFormatPr baseColWidth="10" defaultRowHeight="12.75"/>
  <cols>
    <col min="1" max="1" width="9.85546875" style="452" customWidth="1"/>
    <col min="2" max="2" width="68.85546875" style="449" customWidth="1"/>
    <col min="3" max="4" width="10" style="451" customWidth="1"/>
    <col min="5" max="5" width="11.5703125" style="451" bestFit="1" customWidth="1"/>
    <col min="6" max="16384" width="11.42578125" style="452"/>
  </cols>
  <sheetData>
    <row r="1" spans="1:4" s="452" customFormat="1" ht="42" customHeight="1">
      <c r="A1" s="599" t="s">
        <v>757</v>
      </c>
      <c r="B1" s="599"/>
      <c r="C1" s="599"/>
      <c r="D1" s="599"/>
    </row>
    <row r="2" spans="1:4" s="452" customFormat="1" ht="13.5" thickBot="1">
      <c r="A2" s="533"/>
      <c r="B2" s="534"/>
      <c r="C2" s="535"/>
      <c r="D2" s="535"/>
    </row>
    <row r="3" spans="1:4" s="452" customFormat="1" ht="20.25" customHeight="1" thickBot="1">
      <c r="A3" s="598" t="s">
        <v>758</v>
      </c>
      <c r="B3" s="598"/>
      <c r="C3" s="598"/>
      <c r="D3" s="598"/>
    </row>
    <row r="4" spans="1:4" s="452" customFormat="1" ht="13.5" thickBot="1">
      <c r="A4" s="536" t="s">
        <v>759</v>
      </c>
      <c r="B4" s="537" t="s">
        <v>760</v>
      </c>
      <c r="C4" s="536" t="s">
        <v>761</v>
      </c>
      <c r="D4" s="538" t="s">
        <v>762</v>
      </c>
    </row>
    <row r="5" spans="1:4" s="452" customFormat="1">
      <c r="A5" s="539" t="s">
        <v>763</v>
      </c>
      <c r="B5" s="449" t="s">
        <v>764</v>
      </c>
      <c r="C5" s="540">
        <v>131</v>
      </c>
      <c r="D5" s="541">
        <v>1.7617472228946447</v>
      </c>
    </row>
    <row r="6" spans="1:4" s="452" customFormat="1" ht="24">
      <c r="A6" s="539" t="s">
        <v>765</v>
      </c>
      <c r="B6" s="449" t="s">
        <v>766</v>
      </c>
      <c r="C6" s="540">
        <v>109</v>
      </c>
      <c r="D6" s="541">
        <v>1.4658812770650098</v>
      </c>
    </row>
    <row r="7" spans="1:4" s="452" customFormat="1">
      <c r="A7" s="539" t="s">
        <v>767</v>
      </c>
      <c r="B7" s="449" t="s">
        <v>768</v>
      </c>
      <c r="C7" s="540">
        <v>94</v>
      </c>
      <c r="D7" s="541">
        <v>1.2641544958175313</v>
      </c>
    </row>
    <row r="8" spans="1:4" s="452" customFormat="1">
      <c r="A8" s="539" t="s">
        <v>769</v>
      </c>
      <c r="B8" s="449" t="s">
        <v>770</v>
      </c>
      <c r="C8" s="540">
        <v>76</v>
      </c>
      <c r="D8" s="541">
        <v>1.0220823583205574</v>
      </c>
    </row>
    <row r="9" spans="1:4" s="452" customFormat="1">
      <c r="A9" s="539" t="s">
        <v>771</v>
      </c>
      <c r="B9" s="449" t="s">
        <v>772</v>
      </c>
      <c r="C9" s="540">
        <v>43</v>
      </c>
      <c r="D9" s="541">
        <v>0.57828343957610473</v>
      </c>
    </row>
    <row r="10" spans="1:4" s="452" customFormat="1">
      <c r="A10" s="539" t="s">
        <v>773</v>
      </c>
      <c r="B10" s="449" t="s">
        <v>774</v>
      </c>
      <c r="C10" s="540">
        <v>39</v>
      </c>
      <c r="D10" s="541">
        <v>0.52448963124344383</v>
      </c>
    </row>
    <row r="11" spans="1:4" s="452" customFormat="1" ht="24">
      <c r="A11" s="539" t="s">
        <v>775</v>
      </c>
      <c r="B11" s="449" t="s">
        <v>776</v>
      </c>
      <c r="C11" s="540">
        <v>37</v>
      </c>
      <c r="D11" s="541">
        <v>0.49759272707711338</v>
      </c>
    </row>
    <row r="12" spans="1:4" s="452" customFormat="1" ht="24">
      <c r="A12" s="539" t="s">
        <v>777</v>
      </c>
      <c r="B12" s="449" t="s">
        <v>778</v>
      </c>
      <c r="C12" s="540">
        <v>26</v>
      </c>
      <c r="D12" s="541">
        <v>0.34965975416229594</v>
      </c>
    </row>
    <row r="13" spans="1:4" s="452" customFormat="1" ht="27" customHeight="1">
      <c r="A13" s="539" t="s">
        <v>779</v>
      </c>
      <c r="B13" s="449" t="s">
        <v>780</v>
      </c>
      <c r="C13" s="540">
        <v>21</v>
      </c>
      <c r="D13" s="541">
        <v>0.28241749374646979</v>
      </c>
    </row>
    <row r="14" spans="1:4" s="452" customFormat="1" ht="24" customHeight="1">
      <c r="A14" s="539" t="s">
        <v>781</v>
      </c>
      <c r="B14" s="449" t="s">
        <v>782</v>
      </c>
      <c r="C14" s="540">
        <v>20</v>
      </c>
      <c r="D14" s="541">
        <v>0.26896904166330454</v>
      </c>
    </row>
    <row r="15" spans="1:4" s="452" customFormat="1" ht="13.5" thickBot="1">
      <c r="A15" s="542"/>
      <c r="B15" s="534" t="s">
        <v>783</v>
      </c>
      <c r="C15" s="543">
        <v>137</v>
      </c>
      <c r="D15" s="544">
        <v>1.8424379353936362</v>
      </c>
    </row>
    <row r="16" spans="1:4" s="452" customFormat="1" ht="13.5" thickBot="1">
      <c r="A16" s="545" t="s">
        <v>162</v>
      </c>
      <c r="B16" s="546"/>
      <c r="C16" s="547">
        <v>733</v>
      </c>
      <c r="D16" s="548">
        <v>9.8577153769601118</v>
      </c>
    </row>
    <row r="17" spans="1:4" s="452" customFormat="1" ht="10.5" customHeight="1">
      <c r="A17" s="549"/>
      <c r="B17" s="449"/>
      <c r="C17" s="549"/>
      <c r="D17" s="451"/>
    </row>
    <row r="18" spans="1:4" s="452" customFormat="1" ht="10.5" customHeight="1" thickBot="1">
      <c r="A18" s="550"/>
      <c r="B18" s="534"/>
      <c r="C18" s="550"/>
      <c r="D18" s="535"/>
    </row>
    <row r="19" spans="1:4" s="452" customFormat="1" ht="17.25" customHeight="1" thickBot="1">
      <c r="A19" s="598" t="s">
        <v>784</v>
      </c>
      <c r="B19" s="598"/>
      <c r="C19" s="598"/>
      <c r="D19" s="598"/>
    </row>
    <row r="20" spans="1:4" s="452" customFormat="1" ht="13.5" thickBot="1">
      <c r="A20" s="536" t="s">
        <v>759</v>
      </c>
      <c r="B20" s="537" t="s">
        <v>760</v>
      </c>
      <c r="C20" s="536" t="s">
        <v>761</v>
      </c>
      <c r="D20" s="538" t="s">
        <v>785</v>
      </c>
    </row>
    <row r="21" spans="1:4" s="452" customFormat="1">
      <c r="A21" s="539" t="s">
        <v>786</v>
      </c>
      <c r="B21" s="449" t="s">
        <v>787</v>
      </c>
      <c r="C21" s="551">
        <v>16</v>
      </c>
      <c r="D21" s="541">
        <v>3.8237901886323495</v>
      </c>
    </row>
    <row r="22" spans="1:4" s="452" customFormat="1">
      <c r="A22" s="539" t="s">
        <v>788</v>
      </c>
      <c r="B22" s="449" t="s">
        <v>789</v>
      </c>
      <c r="C22" s="551">
        <v>15</v>
      </c>
      <c r="D22" s="541">
        <v>3.5848033018428276</v>
      </c>
    </row>
    <row r="23" spans="1:4" s="452" customFormat="1" ht="24">
      <c r="A23" s="552" t="s">
        <v>765</v>
      </c>
      <c r="B23" s="449" t="s">
        <v>766</v>
      </c>
      <c r="C23" s="553">
        <v>12</v>
      </c>
      <c r="D23" s="541">
        <v>2.8678426414742622</v>
      </c>
    </row>
    <row r="24" spans="1:4" s="452" customFormat="1">
      <c r="A24" s="539" t="s">
        <v>771</v>
      </c>
      <c r="B24" s="449" t="s">
        <v>772</v>
      </c>
      <c r="C24" s="551">
        <v>9</v>
      </c>
      <c r="D24" s="541">
        <v>2.1508819811056967</v>
      </c>
    </row>
    <row r="25" spans="1:4" s="452" customFormat="1">
      <c r="A25" s="539" t="s">
        <v>790</v>
      </c>
      <c r="B25" s="449" t="s">
        <v>791</v>
      </c>
      <c r="C25" s="551">
        <v>8</v>
      </c>
      <c r="D25" s="541">
        <v>1.9118950943161748</v>
      </c>
    </row>
    <row r="26" spans="1:4" s="452" customFormat="1">
      <c r="A26" s="539" t="s">
        <v>792</v>
      </c>
      <c r="B26" s="449" t="s">
        <v>793</v>
      </c>
      <c r="C26" s="551">
        <v>8</v>
      </c>
      <c r="D26" s="541">
        <v>1.9118950943161748</v>
      </c>
    </row>
    <row r="27" spans="1:4" s="452" customFormat="1">
      <c r="A27" s="552" t="s">
        <v>767</v>
      </c>
      <c r="B27" s="449" t="s">
        <v>768</v>
      </c>
      <c r="C27" s="553">
        <v>8</v>
      </c>
      <c r="D27" s="541">
        <v>1.9118950943161748</v>
      </c>
    </row>
    <row r="28" spans="1:4" s="452" customFormat="1">
      <c r="A28" s="552" t="s">
        <v>794</v>
      </c>
      <c r="B28" s="449" t="s">
        <v>795</v>
      </c>
      <c r="C28" s="553">
        <v>6</v>
      </c>
      <c r="D28" s="541">
        <v>1.4339213207371311</v>
      </c>
    </row>
    <row r="29" spans="1:4" s="452" customFormat="1">
      <c r="A29" s="539" t="s">
        <v>796</v>
      </c>
      <c r="B29" s="449" t="s">
        <v>797</v>
      </c>
      <c r="C29" s="551">
        <v>5</v>
      </c>
      <c r="D29" s="541">
        <v>1.1949344339476093</v>
      </c>
    </row>
    <row r="30" spans="1:4" s="452" customFormat="1">
      <c r="A30" s="552" t="s">
        <v>798</v>
      </c>
      <c r="B30" s="449" t="s">
        <v>799</v>
      </c>
      <c r="C30" s="553">
        <v>5</v>
      </c>
      <c r="D30" s="541">
        <v>1.1949344339476093</v>
      </c>
    </row>
    <row r="31" spans="1:4" s="452" customFormat="1" ht="13.5" thickBot="1">
      <c r="A31" s="542"/>
      <c r="B31" s="534" t="s">
        <v>783</v>
      </c>
      <c r="C31" s="554">
        <v>67</v>
      </c>
      <c r="D31" s="544">
        <v>16.012121414897965</v>
      </c>
    </row>
    <row r="32" spans="1:4" s="452" customFormat="1" ht="13.5" thickBot="1">
      <c r="A32" s="536" t="s">
        <v>162</v>
      </c>
      <c r="B32" s="555"/>
      <c r="C32" s="547">
        <v>159</v>
      </c>
      <c r="D32" s="548">
        <v>37.99891499953398</v>
      </c>
    </row>
    <row r="33" spans="1:4" s="452" customFormat="1">
      <c r="A33" s="549"/>
      <c r="B33" s="449"/>
      <c r="C33" s="549"/>
      <c r="D33" s="451"/>
    </row>
    <row r="34" spans="1:4" s="452" customFormat="1" ht="13.5" thickBot="1">
      <c r="A34" s="550"/>
      <c r="B34" s="534"/>
      <c r="C34" s="550"/>
      <c r="D34" s="535"/>
    </row>
    <row r="35" spans="1:4" s="452" customFormat="1" ht="18" customHeight="1" thickBot="1">
      <c r="A35" s="598" t="s">
        <v>800</v>
      </c>
      <c r="B35" s="598"/>
      <c r="C35" s="598"/>
      <c r="D35" s="598"/>
    </row>
    <row r="36" spans="1:4" s="452" customFormat="1" ht="13.5" thickBot="1">
      <c r="A36" s="536" t="s">
        <v>759</v>
      </c>
      <c r="B36" s="537" t="s">
        <v>760</v>
      </c>
      <c r="C36" s="536" t="s">
        <v>761</v>
      </c>
      <c r="D36" s="538" t="s">
        <v>785</v>
      </c>
    </row>
    <row r="37" spans="1:4" s="452" customFormat="1">
      <c r="A37" s="539" t="s">
        <v>796</v>
      </c>
      <c r="B37" s="449" t="s">
        <v>797</v>
      </c>
      <c r="C37" s="540">
        <v>28</v>
      </c>
      <c r="D37" s="541">
        <v>2.6651488009685913</v>
      </c>
    </row>
    <row r="38" spans="1:4" s="452" customFormat="1">
      <c r="A38" s="539" t="s">
        <v>801</v>
      </c>
      <c r="B38" s="449" t="s">
        <v>802</v>
      </c>
      <c r="C38" s="540">
        <v>27</v>
      </c>
      <c r="D38" s="541">
        <v>2.569964915219713</v>
      </c>
    </row>
    <row r="39" spans="1:4" s="452" customFormat="1">
      <c r="A39" s="539" t="s">
        <v>788</v>
      </c>
      <c r="B39" s="449" t="s">
        <v>789</v>
      </c>
      <c r="C39" s="540">
        <v>23</v>
      </c>
      <c r="D39" s="541">
        <v>2.1892293722242</v>
      </c>
    </row>
    <row r="40" spans="1:4" s="452" customFormat="1">
      <c r="A40" s="539" t="s">
        <v>786</v>
      </c>
      <c r="B40" s="449" t="s">
        <v>787</v>
      </c>
      <c r="C40" s="540">
        <v>22</v>
      </c>
      <c r="D40" s="541">
        <v>2.0940454864753217</v>
      </c>
    </row>
    <row r="41" spans="1:4" s="452" customFormat="1">
      <c r="A41" s="552" t="s">
        <v>790</v>
      </c>
      <c r="B41" s="449" t="s">
        <v>791</v>
      </c>
      <c r="C41" s="540">
        <v>15</v>
      </c>
      <c r="D41" s="541">
        <v>1.4277582862331739</v>
      </c>
    </row>
    <row r="42" spans="1:4" s="452" customFormat="1">
      <c r="A42" s="539" t="s">
        <v>792</v>
      </c>
      <c r="B42" s="449" t="s">
        <v>793</v>
      </c>
      <c r="C42" s="540">
        <v>10</v>
      </c>
      <c r="D42" s="541">
        <v>0.95183885748878261</v>
      </c>
    </row>
    <row r="43" spans="1:4" s="452" customFormat="1">
      <c r="A43" s="539" t="s">
        <v>771</v>
      </c>
      <c r="B43" s="449" t="s">
        <v>772</v>
      </c>
      <c r="C43" s="540">
        <v>8</v>
      </c>
      <c r="D43" s="541">
        <v>0.76147108599102609</v>
      </c>
    </row>
    <row r="44" spans="1:4" s="452" customFormat="1" ht="24">
      <c r="A44" s="539" t="s">
        <v>803</v>
      </c>
      <c r="B44" s="449" t="s">
        <v>804</v>
      </c>
      <c r="C44" s="540">
        <v>7</v>
      </c>
      <c r="D44" s="541">
        <v>0.66628720024214783</v>
      </c>
    </row>
    <row r="45" spans="1:4" s="452" customFormat="1">
      <c r="A45" s="552" t="s">
        <v>767</v>
      </c>
      <c r="B45" s="449" t="s">
        <v>768</v>
      </c>
      <c r="C45" s="556">
        <v>7</v>
      </c>
      <c r="D45" s="541">
        <v>0.66628720024214783</v>
      </c>
    </row>
    <row r="46" spans="1:4" s="452" customFormat="1">
      <c r="A46" s="552" t="s">
        <v>805</v>
      </c>
      <c r="B46" s="449" t="s">
        <v>806</v>
      </c>
      <c r="C46" s="540">
        <v>7</v>
      </c>
      <c r="D46" s="541">
        <v>0.66628720024214783</v>
      </c>
    </row>
    <row r="47" spans="1:4" s="452" customFormat="1" ht="13.5" thickBot="1">
      <c r="A47" s="542"/>
      <c r="B47" s="534" t="s">
        <v>783</v>
      </c>
      <c r="C47" s="543">
        <v>107</v>
      </c>
      <c r="D47" s="544">
        <v>10.184675775129973</v>
      </c>
    </row>
    <row r="48" spans="1:4" s="452" customFormat="1" ht="13.5" thickBot="1">
      <c r="A48" s="545" t="s">
        <v>162</v>
      </c>
      <c r="B48" s="557"/>
      <c r="C48" s="547">
        <v>261</v>
      </c>
      <c r="D48" s="548">
        <v>24.842994180457225</v>
      </c>
    </row>
    <row r="49" spans="1:14">
      <c r="A49" s="549"/>
      <c r="C49" s="549"/>
      <c r="F49" s="558"/>
      <c r="G49" s="558"/>
      <c r="H49" s="558"/>
      <c r="I49" s="558"/>
      <c r="J49" s="558"/>
      <c r="K49" s="558"/>
      <c r="L49" s="558"/>
      <c r="M49" s="558"/>
      <c r="N49" s="558"/>
    </row>
    <row r="50" spans="1:14" ht="13.5" thickBot="1">
      <c r="A50" s="550"/>
      <c r="B50" s="534"/>
      <c r="C50" s="550"/>
      <c r="D50" s="535"/>
    </row>
    <row r="51" spans="1:14" s="558" customFormat="1" ht="18" customHeight="1" thickBot="1">
      <c r="A51" s="600" t="s">
        <v>807</v>
      </c>
      <c r="B51" s="600"/>
      <c r="C51" s="600"/>
      <c r="D51" s="600"/>
      <c r="F51" s="452"/>
      <c r="G51" s="452"/>
      <c r="H51" s="452"/>
      <c r="I51" s="452"/>
      <c r="J51" s="452"/>
      <c r="K51" s="452"/>
      <c r="L51" s="452"/>
      <c r="M51" s="452"/>
      <c r="N51" s="452"/>
    </row>
    <row r="52" spans="1:14" ht="13.5" thickBot="1">
      <c r="A52" s="536" t="s">
        <v>759</v>
      </c>
      <c r="B52" s="537" t="s">
        <v>760</v>
      </c>
      <c r="C52" s="536" t="s">
        <v>761</v>
      </c>
      <c r="D52" s="538" t="s">
        <v>785</v>
      </c>
      <c r="E52" s="452"/>
    </row>
    <row r="53" spans="1:14">
      <c r="A53" s="539" t="s">
        <v>801</v>
      </c>
      <c r="B53" s="449" t="s">
        <v>802</v>
      </c>
      <c r="C53" s="540">
        <v>1946</v>
      </c>
      <c r="D53" s="541">
        <v>66.214845055221005</v>
      </c>
      <c r="E53" s="452"/>
    </row>
    <row r="54" spans="1:14">
      <c r="A54" s="539" t="s">
        <v>796</v>
      </c>
      <c r="B54" s="449" t="s">
        <v>797</v>
      </c>
      <c r="C54" s="540">
        <v>507</v>
      </c>
      <c r="D54" s="541">
        <v>17.251246887459942</v>
      </c>
      <c r="E54" s="452"/>
    </row>
    <row r="55" spans="1:14">
      <c r="A55" s="539" t="s">
        <v>808</v>
      </c>
      <c r="B55" s="449" t="s">
        <v>809</v>
      </c>
      <c r="C55" s="540">
        <v>230</v>
      </c>
      <c r="D55" s="541">
        <v>7.8260094361258119</v>
      </c>
      <c r="E55" s="452"/>
    </row>
    <row r="56" spans="1:14">
      <c r="A56" s="539" t="s">
        <v>810</v>
      </c>
      <c r="B56" s="449" t="s">
        <v>811</v>
      </c>
      <c r="C56" s="540">
        <v>139</v>
      </c>
      <c r="D56" s="541">
        <v>4.7296317896586428</v>
      </c>
      <c r="E56" s="452"/>
    </row>
    <row r="57" spans="1:14">
      <c r="A57" s="539" t="s">
        <v>812</v>
      </c>
      <c r="B57" s="449" t="s">
        <v>813</v>
      </c>
      <c r="C57" s="540">
        <v>96</v>
      </c>
      <c r="D57" s="541">
        <v>3.266508286382948</v>
      </c>
      <c r="E57" s="452"/>
    </row>
    <row r="58" spans="1:14">
      <c r="A58" s="539" t="s">
        <v>792</v>
      </c>
      <c r="B58" s="449" t="s">
        <v>793</v>
      </c>
      <c r="C58" s="540">
        <v>92</v>
      </c>
      <c r="D58" s="541">
        <v>3.1304037744503246</v>
      </c>
      <c r="E58" s="452"/>
    </row>
    <row r="59" spans="1:14">
      <c r="A59" s="539" t="s">
        <v>794</v>
      </c>
      <c r="B59" s="449" t="s">
        <v>795</v>
      </c>
      <c r="C59" s="540">
        <v>75</v>
      </c>
      <c r="D59" s="541">
        <v>2.5519595987366781</v>
      </c>
      <c r="E59" s="452"/>
    </row>
    <row r="60" spans="1:14">
      <c r="A60" s="539" t="s">
        <v>814</v>
      </c>
      <c r="B60" s="449" t="s">
        <v>815</v>
      </c>
      <c r="C60" s="540">
        <v>65</v>
      </c>
      <c r="D60" s="541">
        <v>2.2116983189051211</v>
      </c>
      <c r="E60" s="452"/>
    </row>
    <row r="61" spans="1:14">
      <c r="A61" s="539" t="s">
        <v>790</v>
      </c>
      <c r="B61" s="449" t="s">
        <v>791</v>
      </c>
      <c r="C61" s="540">
        <v>61</v>
      </c>
      <c r="D61" s="541">
        <v>2.0755938069724982</v>
      </c>
      <c r="E61" s="452"/>
    </row>
    <row r="62" spans="1:14">
      <c r="A62" s="539" t="s">
        <v>771</v>
      </c>
      <c r="B62" s="449" t="s">
        <v>772</v>
      </c>
      <c r="C62" s="540">
        <v>59</v>
      </c>
      <c r="D62" s="541">
        <v>2.0075415510061867</v>
      </c>
      <c r="E62" s="452"/>
    </row>
    <row r="63" spans="1:14" ht="13.5" thickBot="1">
      <c r="A63" s="542"/>
      <c r="B63" s="534" t="s">
        <v>783</v>
      </c>
      <c r="C63" s="543">
        <v>1145</v>
      </c>
      <c r="D63" s="544">
        <v>38.95991654071328</v>
      </c>
      <c r="E63" s="452"/>
    </row>
    <row r="64" spans="1:14" ht="13.5" thickBot="1">
      <c r="A64" s="545" t="s">
        <v>162</v>
      </c>
      <c r="B64" s="557"/>
      <c r="C64" s="547">
        <v>4415</v>
      </c>
      <c r="D64" s="548">
        <v>150.22535504563245</v>
      </c>
    </row>
    <row r="65" spans="1:14">
      <c r="A65" s="549"/>
      <c r="C65" s="549"/>
      <c r="F65" s="558"/>
      <c r="G65" s="558"/>
      <c r="H65" s="558"/>
      <c r="I65" s="558"/>
      <c r="J65" s="558"/>
      <c r="K65" s="558"/>
      <c r="L65" s="558"/>
      <c r="M65" s="558"/>
      <c r="N65" s="558"/>
    </row>
    <row r="66" spans="1:14" ht="13.5" thickBot="1">
      <c r="A66" s="550"/>
      <c r="B66" s="534"/>
      <c r="C66" s="550"/>
      <c r="D66" s="535"/>
    </row>
    <row r="67" spans="1:14" s="558" customFormat="1" ht="17.25" customHeight="1" thickBot="1">
      <c r="A67" s="598" t="s">
        <v>816</v>
      </c>
      <c r="B67" s="598"/>
      <c r="C67" s="598"/>
      <c r="D67" s="598"/>
      <c r="E67" s="559"/>
      <c r="F67" s="452"/>
      <c r="G67" s="452"/>
      <c r="H67" s="452"/>
      <c r="I67" s="452"/>
      <c r="J67" s="452"/>
      <c r="K67" s="452"/>
      <c r="L67" s="452"/>
      <c r="M67" s="452"/>
      <c r="N67" s="452"/>
    </row>
    <row r="68" spans="1:14" ht="13.5" thickBot="1">
      <c r="A68" s="536" t="s">
        <v>759</v>
      </c>
      <c r="B68" s="537" t="s">
        <v>760</v>
      </c>
      <c r="C68" s="536" t="s">
        <v>761</v>
      </c>
      <c r="D68" s="538" t="s">
        <v>785</v>
      </c>
    </row>
    <row r="69" spans="1:14">
      <c r="A69" s="539" t="s">
        <v>812</v>
      </c>
      <c r="B69" s="449" t="s">
        <v>813</v>
      </c>
      <c r="C69" s="540">
        <v>517</v>
      </c>
      <c r="D69" s="541">
        <v>47.531444762853027</v>
      </c>
    </row>
    <row r="70" spans="1:14">
      <c r="A70" s="539" t="s">
        <v>801</v>
      </c>
      <c r="B70" s="449" t="s">
        <v>802</v>
      </c>
      <c r="C70" s="540">
        <v>284</v>
      </c>
      <c r="D70" s="541">
        <v>26.110116658897986</v>
      </c>
    </row>
    <row r="71" spans="1:14">
      <c r="A71" s="539" t="s">
        <v>817</v>
      </c>
      <c r="B71" s="449" t="s">
        <v>818</v>
      </c>
      <c r="C71" s="540">
        <v>220</v>
      </c>
      <c r="D71" s="541">
        <v>20.226146707597032</v>
      </c>
    </row>
    <row r="72" spans="1:14">
      <c r="A72" s="539" t="s">
        <v>819</v>
      </c>
      <c r="B72" s="449" t="s">
        <v>820</v>
      </c>
      <c r="C72" s="540">
        <v>152</v>
      </c>
      <c r="D72" s="541">
        <v>13.97442863433977</v>
      </c>
    </row>
    <row r="73" spans="1:14">
      <c r="A73" s="539" t="s">
        <v>821</v>
      </c>
      <c r="B73" s="449" t="s">
        <v>822</v>
      </c>
      <c r="C73" s="540">
        <v>133</v>
      </c>
      <c r="D73" s="541">
        <v>12.227625055047296</v>
      </c>
    </row>
    <row r="74" spans="1:14">
      <c r="A74" s="539" t="s">
        <v>823</v>
      </c>
      <c r="B74" s="449" t="s">
        <v>824</v>
      </c>
      <c r="C74" s="540">
        <v>124</v>
      </c>
      <c r="D74" s="541">
        <v>11.400191780645601</v>
      </c>
    </row>
    <row r="75" spans="1:14">
      <c r="A75" s="539" t="s">
        <v>796</v>
      </c>
      <c r="B75" s="449" t="s">
        <v>797</v>
      </c>
      <c r="C75" s="540">
        <v>117</v>
      </c>
      <c r="D75" s="541">
        <v>10.756632567222059</v>
      </c>
    </row>
    <row r="76" spans="1:14">
      <c r="A76" s="539" t="s">
        <v>825</v>
      </c>
      <c r="B76" s="449" t="s">
        <v>826</v>
      </c>
      <c r="C76" s="540">
        <v>107</v>
      </c>
      <c r="D76" s="541">
        <v>9.8372622623312829</v>
      </c>
    </row>
    <row r="77" spans="1:14">
      <c r="A77" s="539" t="s">
        <v>827</v>
      </c>
      <c r="B77" s="449" t="s">
        <v>828</v>
      </c>
      <c r="C77" s="540">
        <v>105</v>
      </c>
      <c r="D77" s="541">
        <v>9.6533882013531294</v>
      </c>
    </row>
    <row r="78" spans="1:14">
      <c r="A78" s="552" t="s">
        <v>771</v>
      </c>
      <c r="B78" s="449" t="s">
        <v>772</v>
      </c>
      <c r="C78" s="556">
        <v>103</v>
      </c>
      <c r="D78" s="541">
        <v>9.4695141403749741</v>
      </c>
    </row>
    <row r="79" spans="1:14" ht="13.5" thickBot="1">
      <c r="A79" s="542"/>
      <c r="B79" s="534" t="s">
        <v>783</v>
      </c>
      <c r="C79" s="543">
        <v>1970</v>
      </c>
      <c r="D79" s="544">
        <v>181.11595006348253</v>
      </c>
    </row>
    <row r="80" spans="1:14" ht="13.5" thickBot="1">
      <c r="A80" s="545" t="s">
        <v>162</v>
      </c>
      <c r="B80" s="557"/>
      <c r="C80" s="547">
        <v>3832</v>
      </c>
      <c r="D80" s="548">
        <v>352.30270083414467</v>
      </c>
    </row>
    <row r="81" spans="1:14">
      <c r="A81" s="549"/>
      <c r="C81" s="549"/>
      <c r="F81" s="558"/>
      <c r="G81" s="558"/>
      <c r="H81" s="558"/>
      <c r="I81" s="558"/>
      <c r="J81" s="558"/>
      <c r="K81" s="558"/>
      <c r="L81" s="558"/>
      <c r="M81" s="558"/>
      <c r="N81" s="558"/>
    </row>
    <row r="82" spans="1:14" ht="13.5" thickBot="1">
      <c r="A82" s="550"/>
      <c r="B82" s="534"/>
      <c r="C82" s="550"/>
      <c r="D82" s="535"/>
    </row>
    <row r="83" spans="1:14" s="558" customFormat="1" ht="18.75" customHeight="1" thickBot="1">
      <c r="A83" s="598" t="s">
        <v>829</v>
      </c>
      <c r="B83" s="598"/>
      <c r="C83" s="598"/>
      <c r="D83" s="598"/>
      <c r="F83" s="452"/>
      <c r="G83" s="452"/>
      <c r="H83" s="452"/>
      <c r="I83" s="452"/>
      <c r="J83" s="452"/>
      <c r="K83" s="452"/>
      <c r="L83" s="452"/>
      <c r="M83" s="452"/>
      <c r="N83" s="452"/>
    </row>
    <row r="84" spans="1:14" ht="13.5" thickBot="1">
      <c r="A84" s="536" t="s">
        <v>759</v>
      </c>
      <c r="B84" s="555" t="s">
        <v>760</v>
      </c>
      <c r="C84" s="536" t="s">
        <v>761</v>
      </c>
      <c r="D84" s="538" t="s">
        <v>785</v>
      </c>
      <c r="E84" s="452"/>
    </row>
    <row r="85" spans="1:14">
      <c r="A85" s="539" t="s">
        <v>812</v>
      </c>
      <c r="B85" s="449" t="s">
        <v>813</v>
      </c>
      <c r="C85" s="540">
        <v>3584</v>
      </c>
      <c r="D85" s="541">
        <v>513.3412874496363</v>
      </c>
      <c r="E85" s="452"/>
    </row>
    <row r="86" spans="1:14">
      <c r="A86" s="539" t="s">
        <v>825</v>
      </c>
      <c r="B86" s="449" t="s">
        <v>826</v>
      </c>
      <c r="C86" s="540">
        <v>1703</v>
      </c>
      <c r="D86" s="541">
        <v>243.92305037018153</v>
      </c>
      <c r="E86" s="452"/>
    </row>
    <row r="87" spans="1:14">
      <c r="A87" s="539" t="s">
        <v>817</v>
      </c>
      <c r="B87" s="449" t="s">
        <v>818</v>
      </c>
      <c r="C87" s="540">
        <v>1426</v>
      </c>
      <c r="D87" s="541">
        <v>204.24795644620013</v>
      </c>
      <c r="E87" s="452"/>
    </row>
    <row r="88" spans="1:14">
      <c r="A88" s="539" t="s">
        <v>819</v>
      </c>
      <c r="B88" s="449" t="s">
        <v>820</v>
      </c>
      <c r="C88" s="540">
        <v>842</v>
      </c>
      <c r="D88" s="541">
        <v>120.6008270180228</v>
      </c>
      <c r="E88" s="452"/>
    </row>
    <row r="89" spans="1:14">
      <c r="A89" s="539" t="s">
        <v>771</v>
      </c>
      <c r="B89" s="449" t="s">
        <v>772</v>
      </c>
      <c r="C89" s="540">
        <v>808</v>
      </c>
      <c r="D89" s="541">
        <v>115.73095989377961</v>
      </c>
      <c r="E89" s="452"/>
    </row>
    <row r="90" spans="1:14">
      <c r="A90" s="539" t="s">
        <v>830</v>
      </c>
      <c r="B90" s="449" t="s">
        <v>831</v>
      </c>
      <c r="C90" s="540">
        <v>655</v>
      </c>
      <c r="D90" s="541">
        <v>93.816557834685199</v>
      </c>
      <c r="E90" s="452"/>
    </row>
    <row r="91" spans="1:14">
      <c r="A91" s="539" t="s">
        <v>827</v>
      </c>
      <c r="B91" s="449" t="s">
        <v>828</v>
      </c>
      <c r="C91" s="540">
        <v>588</v>
      </c>
      <c r="D91" s="541">
        <v>84.220054972205958</v>
      </c>
      <c r="E91" s="452"/>
    </row>
    <row r="92" spans="1:14">
      <c r="A92" s="539" t="s">
        <v>823</v>
      </c>
      <c r="B92" s="449" t="s">
        <v>824</v>
      </c>
      <c r="C92" s="540">
        <v>455</v>
      </c>
      <c r="D92" s="541">
        <v>65.170280633254606</v>
      </c>
      <c r="E92" s="452"/>
    </row>
    <row r="93" spans="1:14">
      <c r="A93" s="539" t="s">
        <v>792</v>
      </c>
      <c r="B93" s="449" t="s">
        <v>793</v>
      </c>
      <c r="C93" s="540">
        <v>395</v>
      </c>
      <c r="D93" s="541">
        <v>56.57639747282542</v>
      </c>
      <c r="E93" s="452"/>
    </row>
    <row r="94" spans="1:14">
      <c r="A94" s="552" t="s">
        <v>832</v>
      </c>
      <c r="B94" s="449" t="s">
        <v>833</v>
      </c>
      <c r="C94" s="540">
        <v>386</v>
      </c>
      <c r="D94" s="541">
        <v>55.287314998761047</v>
      </c>
      <c r="E94" s="452"/>
    </row>
    <row r="95" spans="1:14" ht="13.5" thickBot="1">
      <c r="A95" s="542"/>
      <c r="B95" s="534" t="s">
        <v>783</v>
      </c>
      <c r="C95" s="543">
        <v>7361</v>
      </c>
      <c r="D95" s="544">
        <v>1054.326232398653</v>
      </c>
      <c r="E95" s="452"/>
    </row>
    <row r="96" spans="1:14" ht="13.5" thickBot="1">
      <c r="A96" s="545" t="s">
        <v>162</v>
      </c>
      <c r="B96" s="557"/>
      <c r="C96" s="547">
        <v>18203</v>
      </c>
      <c r="D96" s="548">
        <v>2607.2409194882057</v>
      </c>
    </row>
    <row r="97" spans="1:15">
      <c r="C97" s="549"/>
    </row>
    <row r="98" spans="1:15">
      <c r="A98" s="560" t="s">
        <v>834</v>
      </c>
    </row>
    <row r="99" spans="1:15">
      <c r="A99" s="560" t="s">
        <v>595</v>
      </c>
    </row>
    <row r="101" spans="1:15" ht="12.75" customHeight="1">
      <c r="A101" s="597" t="s">
        <v>752</v>
      </c>
      <c r="B101" s="597"/>
      <c r="C101" s="597"/>
      <c r="D101" s="597"/>
      <c r="E101" s="597"/>
      <c r="F101" s="597"/>
      <c r="G101" s="597"/>
      <c r="H101" s="597"/>
      <c r="I101" s="597"/>
      <c r="J101" s="597"/>
      <c r="K101" s="597"/>
      <c r="L101" s="597"/>
      <c r="M101" s="597"/>
      <c r="N101" s="597"/>
      <c r="O101" s="597"/>
    </row>
    <row r="102" spans="1:15">
      <c r="A102" s="597" t="s">
        <v>753</v>
      </c>
      <c r="B102" s="597"/>
      <c r="C102" s="597"/>
      <c r="D102" s="597"/>
      <c r="E102" s="597"/>
      <c r="F102" s="597"/>
      <c r="G102" s="597"/>
      <c r="H102" s="597"/>
      <c r="I102" s="597"/>
      <c r="J102" s="597"/>
      <c r="K102" s="597"/>
      <c r="L102" s="597"/>
      <c r="M102" s="597"/>
      <c r="N102" s="597"/>
      <c r="O102" s="597"/>
    </row>
    <row r="103" spans="1:15">
      <c r="A103" s="501" t="s">
        <v>754</v>
      </c>
      <c r="B103" s="454"/>
      <c r="C103" s="454"/>
      <c r="D103" s="455"/>
      <c r="E103" s="455"/>
      <c r="F103" s="455"/>
      <c r="G103" s="455"/>
      <c r="H103" s="455"/>
      <c r="I103" s="455"/>
      <c r="J103" s="455"/>
      <c r="K103" s="455"/>
      <c r="L103" s="455"/>
      <c r="M103" s="455"/>
      <c r="N103" s="455"/>
      <c r="O103" s="455"/>
    </row>
    <row r="104" spans="1:15" ht="12.75" customHeight="1">
      <c r="A104" s="594" t="s">
        <v>598</v>
      </c>
      <c r="B104" s="594"/>
      <c r="C104" s="594"/>
      <c r="D104" s="594"/>
      <c r="E104" s="594"/>
      <c r="F104" s="594"/>
      <c r="G104" s="594"/>
      <c r="H104" s="594"/>
      <c r="I104" s="594"/>
      <c r="J104" s="594"/>
      <c r="K104" s="594"/>
      <c r="L104" s="594"/>
      <c r="M104" s="594"/>
      <c r="N104" s="594"/>
      <c r="O104" s="594"/>
    </row>
    <row r="105" spans="1:15" ht="12.75" customHeight="1">
      <c r="A105" s="456" t="s">
        <v>599</v>
      </c>
      <c r="B105" s="456"/>
      <c r="C105" s="456"/>
      <c r="D105" s="456"/>
      <c r="E105" s="456"/>
      <c r="F105" s="456"/>
      <c r="G105" s="456"/>
      <c r="H105" s="456"/>
      <c r="I105" s="457"/>
      <c r="J105" s="457"/>
      <c r="K105" s="457"/>
      <c r="L105" s="457"/>
      <c r="M105" s="457"/>
      <c r="N105" s="457"/>
      <c r="O105" s="457"/>
    </row>
    <row r="106" spans="1:15">
      <c r="A106" s="456"/>
      <c r="B106" s="456"/>
      <c r="C106" s="456"/>
      <c r="D106" s="456"/>
      <c r="E106" s="456"/>
      <c r="F106" s="456"/>
      <c r="G106" s="457"/>
      <c r="H106" s="457"/>
      <c r="I106" s="457"/>
      <c r="J106" s="457"/>
      <c r="K106" s="457"/>
      <c r="L106" s="457"/>
      <c r="M106" s="457"/>
    </row>
    <row r="107" spans="1:15">
      <c r="A107" s="456"/>
      <c r="B107" s="456"/>
      <c r="C107" s="456"/>
      <c r="D107" s="456"/>
      <c r="E107" s="456"/>
      <c r="F107" s="456"/>
      <c r="G107" s="526"/>
      <c r="H107" s="526"/>
      <c r="I107" s="527"/>
      <c r="J107" s="527"/>
      <c r="K107" s="527"/>
      <c r="L107" s="527"/>
      <c r="M107" s="526"/>
    </row>
  </sheetData>
  <mergeCells count="10">
    <mergeCell ref="A83:D83"/>
    <mergeCell ref="A101:O101"/>
    <mergeCell ref="A102:O102"/>
    <mergeCell ref="A104:O104"/>
    <mergeCell ref="A1:D1"/>
    <mergeCell ref="A3:D3"/>
    <mergeCell ref="A19:D19"/>
    <mergeCell ref="A35:D35"/>
    <mergeCell ref="A51:D51"/>
    <mergeCell ref="A67:D67"/>
  </mergeCells>
  <pageMargins left="0.75" right="0.75" top="1" bottom="1" header="0" footer="0"/>
  <pageSetup orientation="portrait" r:id="rId1"/>
  <headerFooter alignWithMargins="0"/>
  <ignoredErrors>
    <ignoredError sqref="A5:A15 A21:A30 A37:A47 A53:A63 A69:A79 A85:A95" numberStoredAsText="1"/>
  </ignoredErrors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showGridLines="0" workbookViewId="0">
      <selection activeCell="B20" sqref="B20"/>
    </sheetView>
  </sheetViews>
  <sheetFormatPr baseColWidth="10" defaultRowHeight="15"/>
  <cols>
    <col min="1" max="1" width="53.85546875" style="503" customWidth="1"/>
    <col min="2" max="16384" width="11.42578125" style="503"/>
  </cols>
  <sheetData>
    <row r="1" spans="1:17" ht="27" customHeight="1">
      <c r="A1" s="601" t="s">
        <v>835</v>
      </c>
      <c r="B1" s="601"/>
      <c r="C1" s="601"/>
      <c r="D1" s="601"/>
      <c r="E1" s="601"/>
      <c r="F1" s="601"/>
      <c r="G1" s="601"/>
    </row>
    <row r="2" spans="1:17" ht="15.75" thickBot="1">
      <c r="C2" s="561"/>
    </row>
    <row r="3" spans="1:17">
      <c r="A3" s="602" t="s">
        <v>836</v>
      </c>
      <c r="B3" s="604" t="s">
        <v>837</v>
      </c>
      <c r="C3" s="562"/>
      <c r="D3" s="606" t="s">
        <v>838</v>
      </c>
      <c r="E3" s="606"/>
      <c r="F3" s="606" t="s">
        <v>839</v>
      </c>
      <c r="G3" s="606"/>
    </row>
    <row r="4" spans="1:17" ht="15.75" thickBot="1">
      <c r="A4" s="603"/>
      <c r="B4" s="605"/>
      <c r="C4" s="563" t="s">
        <v>204</v>
      </c>
      <c r="D4" s="563" t="s">
        <v>8</v>
      </c>
      <c r="E4" s="563" t="s">
        <v>9</v>
      </c>
      <c r="F4" s="563" t="s">
        <v>6</v>
      </c>
      <c r="G4" s="563" t="s">
        <v>840</v>
      </c>
    </row>
    <row r="5" spans="1:17">
      <c r="A5" s="564" t="s">
        <v>841</v>
      </c>
      <c r="B5" s="565">
        <v>1997492</v>
      </c>
      <c r="C5" s="566">
        <f t="shared" ref="C5:C15" si="0">(B5/$B$16)*100</f>
        <v>9.3356984798944946</v>
      </c>
      <c r="D5" s="565">
        <v>1743371</v>
      </c>
      <c r="E5" s="565">
        <v>254121</v>
      </c>
      <c r="F5" s="565">
        <v>665439</v>
      </c>
      <c r="G5" s="565">
        <v>1332053</v>
      </c>
      <c r="Q5" s="567"/>
    </row>
    <row r="6" spans="1:17">
      <c r="A6" s="564" t="s">
        <v>842</v>
      </c>
      <c r="B6" s="565">
        <v>399655</v>
      </c>
      <c r="C6" s="566">
        <f t="shared" si="0"/>
        <v>1.8678715989762333</v>
      </c>
      <c r="D6" s="565">
        <v>340618</v>
      </c>
      <c r="E6" s="565">
        <v>59037</v>
      </c>
      <c r="F6" s="565">
        <v>169477</v>
      </c>
      <c r="G6" s="565">
        <v>230178</v>
      </c>
    </row>
    <row r="7" spans="1:17">
      <c r="A7" s="564" t="s">
        <v>843</v>
      </c>
      <c r="B7" s="565">
        <v>388531</v>
      </c>
      <c r="C7" s="566">
        <f t="shared" si="0"/>
        <v>1.8158812481311002</v>
      </c>
      <c r="D7" s="565">
        <v>338936</v>
      </c>
      <c r="E7" s="565">
        <v>49595</v>
      </c>
      <c r="F7" s="565">
        <v>123615</v>
      </c>
      <c r="G7" s="565">
        <v>264916</v>
      </c>
    </row>
    <row r="8" spans="1:17">
      <c r="A8" s="564" t="s">
        <v>844</v>
      </c>
      <c r="B8" s="565">
        <v>365878</v>
      </c>
      <c r="C8" s="566">
        <f t="shared" si="0"/>
        <v>1.7100076938615212</v>
      </c>
      <c r="D8" s="565">
        <v>326006</v>
      </c>
      <c r="E8" s="565">
        <v>39872</v>
      </c>
      <c r="F8" s="565">
        <v>155648</v>
      </c>
      <c r="G8" s="565">
        <v>210230</v>
      </c>
    </row>
    <row r="9" spans="1:17">
      <c r="A9" s="564" t="s">
        <v>845</v>
      </c>
      <c r="B9" s="565">
        <v>344792</v>
      </c>
      <c r="C9" s="566">
        <f t="shared" si="0"/>
        <v>1.6114578432753583</v>
      </c>
      <c r="D9" s="565">
        <v>299090</v>
      </c>
      <c r="E9" s="565">
        <v>45702</v>
      </c>
      <c r="F9" s="565">
        <v>87005</v>
      </c>
      <c r="G9" s="565">
        <v>257787</v>
      </c>
    </row>
    <row r="10" spans="1:17">
      <c r="A10" s="564" t="s">
        <v>846</v>
      </c>
      <c r="B10" s="565">
        <v>336661</v>
      </c>
      <c r="C10" s="566">
        <f t="shared" si="0"/>
        <v>1.573455906676853</v>
      </c>
      <c r="D10" s="565">
        <v>300654</v>
      </c>
      <c r="E10" s="565">
        <v>36007</v>
      </c>
      <c r="F10" s="565">
        <v>139003</v>
      </c>
      <c r="G10" s="565">
        <v>197658</v>
      </c>
    </row>
    <row r="11" spans="1:17">
      <c r="A11" s="564" t="s">
        <v>847</v>
      </c>
      <c r="B11" s="565">
        <v>304526</v>
      </c>
      <c r="C11" s="566">
        <f t="shared" si="0"/>
        <v>1.4232662335009856</v>
      </c>
      <c r="D11" s="565">
        <v>266698</v>
      </c>
      <c r="E11" s="565">
        <v>37828</v>
      </c>
      <c r="F11" s="565">
        <v>79386</v>
      </c>
      <c r="G11" s="565">
        <v>225139</v>
      </c>
    </row>
    <row r="12" spans="1:17">
      <c r="A12" s="564" t="s">
        <v>848</v>
      </c>
      <c r="B12" s="565">
        <v>294807</v>
      </c>
      <c r="C12" s="566">
        <f t="shared" si="0"/>
        <v>1.3778424453075437</v>
      </c>
      <c r="D12" s="565">
        <v>274536</v>
      </c>
      <c r="E12" s="565">
        <v>20271</v>
      </c>
      <c r="F12" s="565">
        <v>137669</v>
      </c>
      <c r="G12" s="565">
        <v>157138</v>
      </c>
    </row>
    <row r="13" spans="1:17">
      <c r="A13" s="564" t="s">
        <v>849</v>
      </c>
      <c r="B13" s="565">
        <v>268545</v>
      </c>
      <c r="C13" s="566">
        <f t="shared" si="0"/>
        <v>1.2551014713867523</v>
      </c>
      <c r="D13" s="565">
        <v>245560</v>
      </c>
      <c r="E13" s="565">
        <v>22985</v>
      </c>
      <c r="F13" s="565">
        <v>111529</v>
      </c>
      <c r="G13" s="565">
        <v>157016</v>
      </c>
    </row>
    <row r="14" spans="1:17">
      <c r="A14" s="564" t="s">
        <v>850</v>
      </c>
      <c r="B14" s="565">
        <v>235306</v>
      </c>
      <c r="C14" s="566">
        <f t="shared" si="0"/>
        <v>1.0997520222909798</v>
      </c>
      <c r="D14" s="565">
        <v>217349</v>
      </c>
      <c r="E14" s="565">
        <v>17957</v>
      </c>
      <c r="F14" s="565">
        <v>87101</v>
      </c>
      <c r="G14" s="565">
        <v>148205</v>
      </c>
    </row>
    <row r="15" spans="1:17" ht="15.75" thickBot="1">
      <c r="A15" s="561" t="s">
        <v>851</v>
      </c>
      <c r="B15" s="568">
        <v>16460085</v>
      </c>
      <c r="C15" s="569">
        <f t="shared" si="0"/>
        <v>76.929665056698184</v>
      </c>
      <c r="D15" s="568">
        <v>14840641</v>
      </c>
      <c r="E15" s="568">
        <v>1619444</v>
      </c>
      <c r="F15" s="568">
        <v>6008039</v>
      </c>
      <c r="G15" s="568">
        <v>10452041</v>
      </c>
    </row>
    <row r="16" spans="1:17" ht="21.75" customHeight="1" thickBot="1">
      <c r="A16" s="570" t="s">
        <v>152</v>
      </c>
      <c r="B16" s="571">
        <v>21396278</v>
      </c>
      <c r="C16" s="572">
        <v>100</v>
      </c>
      <c r="D16" s="573">
        <v>19193459</v>
      </c>
      <c r="E16" s="573">
        <v>2202819</v>
      </c>
      <c r="F16" s="573">
        <v>7763911</v>
      </c>
      <c r="G16" s="573">
        <v>13632361</v>
      </c>
    </row>
    <row r="17" spans="1:2">
      <c r="A17" s="574" t="s">
        <v>852</v>
      </c>
      <c r="B17" s="575"/>
    </row>
    <row r="18" spans="1:2">
      <c r="A18" s="574" t="s">
        <v>853</v>
      </c>
      <c r="B18" s="576"/>
    </row>
    <row r="19" spans="1:2">
      <c r="A19" s="574" t="s">
        <v>606</v>
      </c>
      <c r="B19" s="576"/>
    </row>
  </sheetData>
  <mergeCells count="5">
    <mergeCell ref="A1:G1"/>
    <mergeCell ref="A3:A4"/>
    <mergeCell ref="B3:B4"/>
    <mergeCell ref="D3:E3"/>
    <mergeCell ref="F3:G3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showGridLines="0" workbookViewId="0">
      <selection activeCell="E8" sqref="E8"/>
    </sheetView>
  </sheetViews>
  <sheetFormatPr baseColWidth="10" defaultRowHeight="15"/>
  <cols>
    <col min="1" max="1" width="60.28515625" style="503" customWidth="1"/>
    <col min="2" max="16384" width="11.42578125" style="503"/>
  </cols>
  <sheetData>
    <row r="1" spans="1:7" ht="26.25" customHeight="1">
      <c r="A1" s="601" t="s">
        <v>854</v>
      </c>
      <c r="B1" s="607"/>
      <c r="C1" s="607"/>
      <c r="D1" s="607"/>
      <c r="E1" s="607"/>
      <c r="F1" s="607"/>
      <c r="G1" s="607"/>
    </row>
    <row r="2" spans="1:7" ht="6" customHeight="1" thickBot="1"/>
    <row r="3" spans="1:7">
      <c r="A3" s="602" t="s">
        <v>836</v>
      </c>
      <c r="B3" s="604" t="s">
        <v>837</v>
      </c>
      <c r="C3" s="562"/>
      <c r="D3" s="606" t="s">
        <v>838</v>
      </c>
      <c r="E3" s="606"/>
      <c r="F3" s="606" t="s">
        <v>839</v>
      </c>
      <c r="G3" s="606"/>
    </row>
    <row r="4" spans="1:7" ht="15.75" thickBot="1">
      <c r="A4" s="603"/>
      <c r="B4" s="605"/>
      <c r="C4" s="563" t="s">
        <v>204</v>
      </c>
      <c r="D4" s="563" t="s">
        <v>8</v>
      </c>
      <c r="E4" s="563" t="s">
        <v>9</v>
      </c>
      <c r="F4" s="563" t="s">
        <v>6</v>
      </c>
      <c r="G4" s="563" t="s">
        <v>840</v>
      </c>
    </row>
    <row r="5" spans="1:7">
      <c r="A5" s="564" t="s">
        <v>847</v>
      </c>
      <c r="B5" s="565">
        <v>17656</v>
      </c>
      <c r="C5" s="566">
        <f t="shared" ref="C5:C15" si="0">(B5/$B$16)*100</f>
        <v>2.9381957121912823</v>
      </c>
      <c r="D5" s="565">
        <v>16625</v>
      </c>
      <c r="E5" s="565">
        <v>1031</v>
      </c>
      <c r="F5" s="565">
        <v>4757</v>
      </c>
      <c r="G5" s="565">
        <v>12899</v>
      </c>
    </row>
    <row r="6" spans="1:7">
      <c r="A6" s="503" t="s">
        <v>843</v>
      </c>
      <c r="B6" s="565">
        <v>31284</v>
      </c>
      <c r="C6" s="577">
        <v>5.2060780845147301</v>
      </c>
      <c r="D6" s="565">
        <v>29320</v>
      </c>
      <c r="E6" s="565">
        <v>1964</v>
      </c>
      <c r="F6" s="565">
        <v>10481</v>
      </c>
      <c r="G6" s="565">
        <v>20803</v>
      </c>
    </row>
    <row r="7" spans="1:7">
      <c r="A7" s="564" t="s">
        <v>848</v>
      </c>
      <c r="B7" s="565">
        <v>16239</v>
      </c>
      <c r="C7" s="566">
        <f t="shared" si="0"/>
        <v>2.7023878664631984</v>
      </c>
      <c r="D7" s="565">
        <v>15740</v>
      </c>
      <c r="E7" s="565">
        <v>499</v>
      </c>
      <c r="F7" s="565">
        <v>7438</v>
      </c>
      <c r="G7" s="565">
        <v>8801</v>
      </c>
    </row>
    <row r="8" spans="1:7">
      <c r="A8" s="564" t="s">
        <v>855</v>
      </c>
      <c r="B8" s="565">
        <v>15616</v>
      </c>
      <c r="C8" s="566">
        <f t="shared" si="0"/>
        <v>2.5987122927944641</v>
      </c>
      <c r="D8" s="565">
        <v>14476</v>
      </c>
      <c r="E8" s="565">
        <v>1140</v>
      </c>
      <c r="F8" s="565">
        <v>8007</v>
      </c>
      <c r="G8" s="565">
        <v>7609</v>
      </c>
    </row>
    <row r="9" spans="1:7">
      <c r="A9" s="564" t="s">
        <v>845</v>
      </c>
      <c r="B9" s="565">
        <v>14544</v>
      </c>
      <c r="C9" s="566">
        <f t="shared" si="0"/>
        <v>2.4203170841702546</v>
      </c>
      <c r="D9" s="565">
        <v>14064</v>
      </c>
      <c r="E9" s="565">
        <v>480</v>
      </c>
      <c r="F9" s="565">
        <v>3646</v>
      </c>
      <c r="G9" s="565">
        <v>10898</v>
      </c>
    </row>
    <row r="10" spans="1:7">
      <c r="A10" s="564" t="s">
        <v>856</v>
      </c>
      <c r="B10" s="565">
        <v>9924</v>
      </c>
      <c r="C10" s="566">
        <f t="shared" si="0"/>
        <v>1.6514869873009901</v>
      </c>
      <c r="D10" s="565">
        <v>9866</v>
      </c>
      <c r="E10" s="565">
        <v>58</v>
      </c>
      <c r="F10" s="565">
        <v>4068</v>
      </c>
      <c r="G10" s="565">
        <v>5856</v>
      </c>
    </row>
    <row r="11" spans="1:7">
      <c r="A11" s="564" t="s">
        <v>846</v>
      </c>
      <c r="B11" s="565">
        <v>8007</v>
      </c>
      <c r="C11" s="566">
        <f t="shared" si="0"/>
        <v>1.3324724211325101</v>
      </c>
      <c r="D11" s="565">
        <v>7732</v>
      </c>
      <c r="E11" s="565">
        <v>275</v>
      </c>
      <c r="F11" s="565">
        <v>4062</v>
      </c>
      <c r="G11" s="565">
        <v>3945</v>
      </c>
    </row>
    <row r="12" spans="1:7">
      <c r="A12" s="564" t="s">
        <v>857</v>
      </c>
      <c r="B12" s="565">
        <v>7646</v>
      </c>
      <c r="C12" s="566">
        <f t="shared" si="0"/>
        <v>1.2723971689745437</v>
      </c>
      <c r="D12" s="565">
        <v>6931</v>
      </c>
      <c r="E12" s="565">
        <v>715</v>
      </c>
      <c r="F12" s="565">
        <v>3713</v>
      </c>
      <c r="G12" s="565">
        <v>3933</v>
      </c>
    </row>
    <row r="13" spans="1:7">
      <c r="A13" s="564" t="s">
        <v>858</v>
      </c>
      <c r="B13" s="565">
        <v>7299</v>
      </c>
      <c r="C13" s="566">
        <f t="shared" si="0"/>
        <v>1.2146517049889085</v>
      </c>
      <c r="D13" s="565">
        <v>6760</v>
      </c>
      <c r="E13" s="565">
        <v>539</v>
      </c>
      <c r="F13" s="565">
        <v>1</v>
      </c>
      <c r="G13" s="565">
        <v>7298</v>
      </c>
    </row>
    <row r="14" spans="1:7">
      <c r="A14" s="564" t="s">
        <v>859</v>
      </c>
      <c r="B14" s="565">
        <v>7237</v>
      </c>
      <c r="C14" s="566">
        <f t="shared" si="0"/>
        <v>1.2043340716542994</v>
      </c>
      <c r="D14" s="565">
        <v>7002</v>
      </c>
      <c r="E14" s="565">
        <v>235</v>
      </c>
      <c r="F14" s="565">
        <v>1395</v>
      </c>
      <c r="G14" s="565">
        <v>5842</v>
      </c>
    </row>
    <row r="15" spans="1:7" ht="15.75" thickBot="1">
      <c r="A15" s="564" t="s">
        <v>860</v>
      </c>
      <c r="B15" s="565">
        <v>465461</v>
      </c>
      <c r="C15" s="566">
        <f t="shared" si="0"/>
        <v>77.458966605814823</v>
      </c>
      <c r="D15" s="565">
        <v>442014</v>
      </c>
      <c r="E15" s="565">
        <v>23447</v>
      </c>
      <c r="F15" s="565">
        <v>202515</v>
      </c>
      <c r="G15" s="565">
        <v>262946</v>
      </c>
    </row>
    <row r="16" spans="1:7" ht="18" customHeight="1" thickBot="1">
      <c r="A16" s="578" t="s">
        <v>152</v>
      </c>
      <c r="B16" s="579">
        <v>600913</v>
      </c>
      <c r="C16" s="580">
        <v>100</v>
      </c>
      <c r="D16" s="579">
        <v>570530</v>
      </c>
      <c r="E16" s="579">
        <v>30383</v>
      </c>
      <c r="F16" s="579">
        <v>250083</v>
      </c>
      <c r="G16" s="579">
        <v>350830</v>
      </c>
    </row>
    <row r="17" spans="1:1">
      <c r="A17" s="574" t="s">
        <v>852</v>
      </c>
    </row>
    <row r="18" spans="1:1">
      <c r="A18" s="574" t="s">
        <v>853</v>
      </c>
    </row>
    <row r="19" spans="1:1">
      <c r="A19" s="574" t="s">
        <v>606</v>
      </c>
    </row>
  </sheetData>
  <mergeCells count="5">
    <mergeCell ref="A1:G1"/>
    <mergeCell ref="A3:A4"/>
    <mergeCell ref="B3:B4"/>
    <mergeCell ref="D3:E3"/>
    <mergeCell ref="F3: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showGridLines="0" workbookViewId="0">
      <selection activeCell="D27" sqref="D27"/>
    </sheetView>
  </sheetViews>
  <sheetFormatPr baseColWidth="10" defaultRowHeight="15"/>
  <cols>
    <col min="1" max="1" width="71.7109375" style="564" customWidth="1"/>
    <col min="2" max="16384" width="11.42578125" style="564"/>
  </cols>
  <sheetData>
    <row r="1" spans="1:7" ht="42.75" customHeight="1" thickBot="1">
      <c r="A1" s="608" t="s">
        <v>861</v>
      </c>
      <c r="B1" s="608"/>
      <c r="C1" s="608"/>
      <c r="D1" s="608"/>
      <c r="E1" s="608"/>
      <c r="F1" s="608"/>
      <c r="G1" s="608"/>
    </row>
    <row r="2" spans="1:7" ht="2.25" customHeight="1">
      <c r="A2" s="581"/>
      <c r="B2" s="581"/>
      <c r="C2" s="581"/>
      <c r="D2" s="581"/>
      <c r="E2" s="581"/>
      <c r="F2" s="581"/>
      <c r="G2" s="581"/>
    </row>
    <row r="3" spans="1:7">
      <c r="A3" s="609" t="s">
        <v>836</v>
      </c>
      <c r="B3" s="610" t="s">
        <v>837</v>
      </c>
      <c r="C3" s="582"/>
      <c r="D3" s="612" t="s">
        <v>838</v>
      </c>
      <c r="E3" s="612"/>
      <c r="F3" s="612" t="s">
        <v>839</v>
      </c>
      <c r="G3" s="612"/>
    </row>
    <row r="4" spans="1:7" ht="15.75" thickBot="1">
      <c r="A4" s="603"/>
      <c r="B4" s="611"/>
      <c r="C4" s="583" t="s">
        <v>204</v>
      </c>
      <c r="D4" s="563" t="s">
        <v>8</v>
      </c>
      <c r="E4" s="563" t="s">
        <v>9</v>
      </c>
      <c r="F4" s="563" t="s">
        <v>6</v>
      </c>
      <c r="G4" s="563" t="s">
        <v>840</v>
      </c>
    </row>
    <row r="5" spans="1:7">
      <c r="A5" s="564" t="s">
        <v>845</v>
      </c>
      <c r="B5" s="565">
        <v>11844</v>
      </c>
      <c r="C5" s="566">
        <f t="shared" ref="C5:C15" si="0">(B5/$B$16)*100</f>
        <v>3.4322575410268374</v>
      </c>
      <c r="D5" s="565">
        <v>10534</v>
      </c>
      <c r="E5" s="565">
        <v>1310</v>
      </c>
      <c r="F5" s="565">
        <v>3815</v>
      </c>
      <c r="G5" s="565">
        <v>8029</v>
      </c>
    </row>
    <row r="6" spans="1:7">
      <c r="A6" s="564" t="s">
        <v>858</v>
      </c>
      <c r="B6" s="565">
        <v>10964</v>
      </c>
      <c r="C6" s="566">
        <f t="shared" si="0"/>
        <v>3.1772434717847213</v>
      </c>
      <c r="D6" s="565">
        <v>8740</v>
      </c>
      <c r="E6" s="565">
        <v>2224</v>
      </c>
      <c r="F6" s="565">
        <v>0</v>
      </c>
      <c r="G6" s="565">
        <v>10964</v>
      </c>
    </row>
    <row r="7" spans="1:7">
      <c r="A7" s="564" t="s">
        <v>843</v>
      </c>
      <c r="B7" s="565">
        <v>10020</v>
      </c>
      <c r="C7" s="566">
        <f t="shared" si="0"/>
        <v>2.9036829247795435</v>
      </c>
      <c r="D7" s="565">
        <v>9297</v>
      </c>
      <c r="E7" s="565">
        <v>723</v>
      </c>
      <c r="F7" s="565">
        <v>3695</v>
      </c>
      <c r="G7" s="565">
        <v>6325</v>
      </c>
    </row>
    <row r="8" spans="1:7">
      <c r="A8" s="564" t="s">
        <v>862</v>
      </c>
      <c r="B8" s="565">
        <v>6594</v>
      </c>
      <c r="C8" s="566">
        <f t="shared" si="0"/>
        <v>1.9108667870255798</v>
      </c>
      <c r="D8" s="565">
        <v>5697</v>
      </c>
      <c r="E8" s="565">
        <v>897</v>
      </c>
      <c r="F8" s="565">
        <v>3258</v>
      </c>
      <c r="G8" s="565">
        <v>3336</v>
      </c>
    </row>
    <row r="9" spans="1:7">
      <c r="A9" s="564" t="s">
        <v>855</v>
      </c>
      <c r="B9" s="565">
        <v>5627</v>
      </c>
      <c r="C9" s="566">
        <f t="shared" si="0"/>
        <v>1.6306410995743001</v>
      </c>
      <c r="D9" s="565">
        <v>5198</v>
      </c>
      <c r="E9" s="565">
        <v>429</v>
      </c>
      <c r="F9" s="565">
        <v>2841</v>
      </c>
      <c r="G9" s="565">
        <v>2786</v>
      </c>
    </row>
    <row r="10" spans="1:7">
      <c r="A10" s="564" t="s">
        <v>863</v>
      </c>
      <c r="B10" s="565">
        <v>4336</v>
      </c>
      <c r="C10" s="566">
        <f t="shared" si="0"/>
        <v>1.2565238684475148</v>
      </c>
      <c r="D10" s="565">
        <v>3968</v>
      </c>
      <c r="E10" s="565">
        <v>368</v>
      </c>
      <c r="F10" s="565">
        <v>2020</v>
      </c>
      <c r="G10" s="565">
        <v>2316</v>
      </c>
    </row>
    <row r="11" spans="1:7">
      <c r="A11" s="564" t="s">
        <v>864</v>
      </c>
      <c r="B11" s="565">
        <v>3931</v>
      </c>
      <c r="C11" s="566">
        <f t="shared" si="0"/>
        <v>1.1391594388531321</v>
      </c>
      <c r="D11" s="565">
        <v>3660</v>
      </c>
      <c r="E11" s="565">
        <v>271</v>
      </c>
      <c r="F11" s="565">
        <v>1969</v>
      </c>
      <c r="G11" s="565">
        <v>1962</v>
      </c>
    </row>
    <row r="12" spans="1:7">
      <c r="A12" s="564" t="s">
        <v>865</v>
      </c>
      <c r="B12" s="565">
        <v>3820</v>
      </c>
      <c r="C12" s="566">
        <f t="shared" si="0"/>
        <v>1.10699289148282</v>
      </c>
      <c r="D12" s="565">
        <v>3435</v>
      </c>
      <c r="E12" s="565">
        <v>385</v>
      </c>
      <c r="F12" s="565">
        <v>0</v>
      </c>
      <c r="G12" s="565">
        <v>3820</v>
      </c>
    </row>
    <row r="13" spans="1:7">
      <c r="A13" s="564" t="s">
        <v>866</v>
      </c>
      <c r="B13" s="565">
        <v>3642</v>
      </c>
      <c r="C13" s="566">
        <f t="shared" si="0"/>
        <v>1.055410500204301</v>
      </c>
      <c r="D13" s="565">
        <v>3178</v>
      </c>
      <c r="E13" s="565">
        <v>464</v>
      </c>
      <c r="F13" s="565">
        <v>1749</v>
      </c>
      <c r="G13" s="565">
        <v>1893</v>
      </c>
    </row>
    <row r="14" spans="1:7">
      <c r="A14" s="564" t="s">
        <v>867</v>
      </c>
      <c r="B14" s="565">
        <v>3377</v>
      </c>
      <c r="C14" s="566">
        <f t="shared" si="0"/>
        <v>0.9786164907166186</v>
      </c>
      <c r="D14" s="565">
        <v>3248</v>
      </c>
      <c r="E14" s="565">
        <v>129</v>
      </c>
      <c r="F14" s="565">
        <v>0</v>
      </c>
      <c r="G14" s="565">
        <v>3377</v>
      </c>
    </row>
    <row r="15" spans="1:7" ht="15.75" thickBot="1">
      <c r="A15" s="561" t="s">
        <v>851</v>
      </c>
      <c r="B15" s="568">
        <v>280924</v>
      </c>
      <c r="C15" s="569">
        <f t="shared" si="0"/>
        <v>81.408604986104621</v>
      </c>
      <c r="D15" s="568">
        <v>257268</v>
      </c>
      <c r="E15" s="568">
        <v>23656</v>
      </c>
      <c r="F15" s="568">
        <v>110991</v>
      </c>
      <c r="G15" s="568">
        <v>169933</v>
      </c>
    </row>
    <row r="16" spans="1:7" ht="19.5" customHeight="1" thickBot="1">
      <c r="A16" s="570" t="s">
        <v>152</v>
      </c>
      <c r="B16" s="571">
        <v>345079</v>
      </c>
      <c r="C16" s="584">
        <v>100</v>
      </c>
      <c r="D16" s="573">
        <v>314223</v>
      </c>
      <c r="E16" s="573">
        <v>30856</v>
      </c>
      <c r="F16" s="573">
        <v>130338</v>
      </c>
      <c r="G16" s="573">
        <v>214741</v>
      </c>
    </row>
    <row r="17" spans="1:1">
      <c r="A17" s="575"/>
    </row>
    <row r="18" spans="1:1">
      <c r="A18" s="585"/>
    </row>
    <row r="19" spans="1:1">
      <c r="A19" s="585"/>
    </row>
  </sheetData>
  <mergeCells count="5">
    <mergeCell ref="A1:G1"/>
    <mergeCell ref="A3:A4"/>
    <mergeCell ref="B3:B4"/>
    <mergeCell ref="D3:E3"/>
    <mergeCell ref="F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3:DN379"/>
  <sheetViews>
    <sheetView showGridLines="0" topLeftCell="AG304" workbookViewId="0">
      <selection activeCell="AQ313" sqref="AQ313"/>
    </sheetView>
  </sheetViews>
  <sheetFormatPr baseColWidth="10" defaultRowHeight="12.75"/>
  <cols>
    <col min="1" max="1" width="1.5703125" customWidth="1"/>
    <col min="2" max="2" width="23.42578125" customWidth="1"/>
    <col min="3" max="3" width="13.28515625" customWidth="1"/>
    <col min="4" max="4" width="10.42578125" customWidth="1"/>
    <col min="5" max="5" width="13.42578125" customWidth="1"/>
    <col min="6" max="6" width="10.85546875" customWidth="1"/>
    <col min="7" max="8" width="13.140625" customWidth="1"/>
    <col min="9" max="9" width="11.28515625" customWidth="1"/>
    <col min="10" max="10" width="11" customWidth="1"/>
    <col min="11" max="11" width="8.7109375" customWidth="1"/>
    <col min="12" max="12" width="9.85546875" customWidth="1"/>
    <col min="13" max="14" width="8.7109375" customWidth="1"/>
    <col min="15" max="15" width="9.140625" customWidth="1"/>
    <col min="16" max="16" width="8.42578125" customWidth="1"/>
    <col min="17" max="17" width="8.7109375" customWidth="1"/>
    <col min="18" max="18" width="12.42578125" customWidth="1"/>
    <col min="19" max="37" width="8.7109375" customWidth="1"/>
    <col min="38" max="38" width="12" customWidth="1"/>
    <col min="39" max="57" width="8.7109375" customWidth="1"/>
  </cols>
  <sheetData>
    <row r="33" spans="2:12" ht="12.75" customHeight="1"/>
    <row r="35" spans="2:12">
      <c r="C35" s="150" t="s">
        <v>208</v>
      </c>
    </row>
    <row r="36" spans="2:12">
      <c r="C36" s="151" t="s">
        <v>207</v>
      </c>
    </row>
    <row r="37" spans="2:12">
      <c r="C37" s="151"/>
    </row>
    <row r="38" spans="2:12">
      <c r="C38" s="151"/>
    </row>
    <row r="39" spans="2:12">
      <c r="C39" s="151"/>
    </row>
    <row r="40" spans="2:12">
      <c r="C40" s="151"/>
    </row>
    <row r="41" spans="2:12" ht="18">
      <c r="B41" s="323" t="s">
        <v>653</v>
      </c>
      <c r="C41" s="151"/>
    </row>
    <row r="42" spans="2:12">
      <c r="C42" s="151"/>
    </row>
    <row r="43" spans="2:12">
      <c r="C43" s="151"/>
    </row>
    <row r="46" spans="2:12" ht="27" customHeight="1" thickBot="1">
      <c r="B46" s="663" t="s">
        <v>692</v>
      </c>
      <c r="C46" s="663"/>
      <c r="D46" s="663"/>
      <c r="E46" s="663"/>
      <c r="F46" s="663"/>
      <c r="G46" s="663"/>
      <c r="H46" s="663"/>
      <c r="I46" s="663"/>
      <c r="J46" s="663"/>
      <c r="K46" s="663"/>
      <c r="L46" s="663"/>
    </row>
    <row r="47" spans="2:12">
      <c r="B47" s="694" t="s">
        <v>0</v>
      </c>
      <c r="C47" s="697" t="s">
        <v>1</v>
      </c>
      <c r="D47" s="697"/>
      <c r="E47" s="697"/>
      <c r="F47" s="697"/>
      <c r="G47" s="697"/>
      <c r="H47" s="697" t="s">
        <v>2</v>
      </c>
      <c r="I47" s="697"/>
      <c r="J47" s="697" t="s">
        <v>3</v>
      </c>
      <c r="K47" s="697"/>
      <c r="L47" s="684" t="s">
        <v>4</v>
      </c>
    </row>
    <row r="48" spans="2:12">
      <c r="B48" s="695"/>
      <c r="C48" s="687"/>
      <c r="D48" s="687"/>
      <c r="E48" s="687"/>
      <c r="F48" s="687"/>
      <c r="G48" s="687"/>
      <c r="H48" s="698"/>
      <c r="I48" s="698"/>
      <c r="J48" s="698"/>
      <c r="K48" s="698"/>
      <c r="L48" s="685"/>
    </row>
    <row r="49" spans="2:12" ht="13.5" thickBot="1">
      <c r="B49" s="696"/>
      <c r="C49" s="89">
        <v>0</v>
      </c>
      <c r="D49" s="89">
        <v>1</v>
      </c>
      <c r="E49" s="89">
        <v>2</v>
      </c>
      <c r="F49" s="89">
        <v>3</v>
      </c>
      <c r="G49" s="89" t="s">
        <v>5</v>
      </c>
      <c r="H49" s="89" t="s">
        <v>6</v>
      </c>
      <c r="I49" s="89" t="s">
        <v>7</v>
      </c>
      <c r="J49" s="89" t="s">
        <v>8</v>
      </c>
      <c r="K49" s="89" t="s">
        <v>9</v>
      </c>
      <c r="L49" s="686"/>
    </row>
    <row r="50" spans="2:12">
      <c r="B50" s="45" t="s">
        <v>12</v>
      </c>
      <c r="C50" s="70">
        <v>88115</v>
      </c>
      <c r="D50" s="70">
        <v>231664</v>
      </c>
      <c r="E50" s="70">
        <v>220110</v>
      </c>
      <c r="F50" s="70">
        <v>61733</v>
      </c>
      <c r="G50" s="70">
        <v>0</v>
      </c>
      <c r="H50" s="70">
        <v>272592</v>
      </c>
      <c r="I50" s="70">
        <v>329030</v>
      </c>
      <c r="J50" s="70">
        <v>587403</v>
      </c>
      <c r="K50" s="70">
        <v>14219</v>
      </c>
      <c r="L50" s="71">
        <v>601622</v>
      </c>
    </row>
    <row r="51" spans="2:12">
      <c r="B51" s="8" t="s">
        <v>13</v>
      </c>
      <c r="C51" s="72">
        <v>1470</v>
      </c>
      <c r="D51" s="72">
        <v>5465</v>
      </c>
      <c r="E51" s="72">
        <v>10944</v>
      </c>
      <c r="F51" s="72">
        <v>185</v>
      </c>
      <c r="G51" s="72">
        <v>0</v>
      </c>
      <c r="H51" s="72">
        <v>8350</v>
      </c>
      <c r="I51" s="72">
        <v>9714</v>
      </c>
      <c r="J51" s="72">
        <v>7474</v>
      </c>
      <c r="K51" s="72">
        <v>10590</v>
      </c>
      <c r="L51" s="90">
        <v>18064</v>
      </c>
    </row>
    <row r="52" spans="2:12">
      <c r="B52" s="9" t="s">
        <v>14</v>
      </c>
      <c r="C52" s="72">
        <v>9744</v>
      </c>
      <c r="D52" s="72">
        <v>47307</v>
      </c>
      <c r="E52" s="72">
        <v>35062</v>
      </c>
      <c r="F52" s="72">
        <v>1790</v>
      </c>
      <c r="G52" s="72">
        <v>0</v>
      </c>
      <c r="H52" s="72">
        <v>41813</v>
      </c>
      <c r="I52" s="72">
        <v>52090</v>
      </c>
      <c r="J52" s="72">
        <v>90776</v>
      </c>
      <c r="K52" s="72">
        <v>3127</v>
      </c>
      <c r="L52" s="90">
        <v>93903</v>
      </c>
    </row>
    <row r="53" spans="2:12">
      <c r="B53" s="9" t="s">
        <v>15</v>
      </c>
      <c r="C53" s="72">
        <v>749</v>
      </c>
      <c r="D53" s="72">
        <v>6450</v>
      </c>
      <c r="E53" s="72">
        <v>9956</v>
      </c>
      <c r="F53" s="72">
        <v>278</v>
      </c>
      <c r="G53" s="72">
        <v>0</v>
      </c>
      <c r="H53" s="72">
        <v>7841</v>
      </c>
      <c r="I53" s="72">
        <v>9592</v>
      </c>
      <c r="J53" s="72">
        <v>15386</v>
      </c>
      <c r="K53" s="72">
        <v>2047</v>
      </c>
      <c r="L53" s="90">
        <v>17433</v>
      </c>
    </row>
    <row r="54" spans="2:12" ht="14.25" customHeight="1">
      <c r="B54" s="9" t="s">
        <v>16</v>
      </c>
      <c r="C54" s="72">
        <v>1155</v>
      </c>
      <c r="D54" s="72">
        <v>4321</v>
      </c>
      <c r="E54" s="72">
        <v>10802</v>
      </c>
      <c r="F54" s="72">
        <v>491</v>
      </c>
      <c r="G54" s="72">
        <v>0</v>
      </c>
      <c r="H54" s="72">
        <v>7699</v>
      </c>
      <c r="I54" s="72">
        <v>9070</v>
      </c>
      <c r="J54" s="72">
        <v>12135</v>
      </c>
      <c r="K54" s="72">
        <v>4634</v>
      </c>
      <c r="L54" s="90">
        <v>16769</v>
      </c>
    </row>
    <row r="55" spans="2:12">
      <c r="B55" s="9" t="s">
        <v>17</v>
      </c>
      <c r="C55" s="72">
        <v>1384</v>
      </c>
      <c r="D55" s="72">
        <v>3376</v>
      </c>
      <c r="E55" s="72">
        <v>11146</v>
      </c>
      <c r="F55" s="72">
        <v>1898</v>
      </c>
      <c r="G55" s="72">
        <v>0</v>
      </c>
      <c r="H55" s="72">
        <v>8167</v>
      </c>
      <c r="I55" s="72">
        <v>9637</v>
      </c>
      <c r="J55" s="72">
        <v>17416</v>
      </c>
      <c r="K55" s="72">
        <v>388</v>
      </c>
      <c r="L55" s="90">
        <v>17804</v>
      </c>
    </row>
    <row r="56" spans="2:12">
      <c r="B56" s="8" t="s">
        <v>18</v>
      </c>
      <c r="C56" s="72">
        <v>718</v>
      </c>
      <c r="D56" s="72">
        <v>3563</v>
      </c>
      <c r="E56" s="72">
        <v>8214</v>
      </c>
      <c r="F56" s="72">
        <v>62</v>
      </c>
      <c r="G56" s="72">
        <v>0</v>
      </c>
      <c r="H56" s="72">
        <v>5762</v>
      </c>
      <c r="I56" s="72">
        <v>6795</v>
      </c>
      <c r="J56" s="72">
        <v>6711</v>
      </c>
      <c r="K56" s="72">
        <v>5846</v>
      </c>
      <c r="L56" s="90">
        <v>12557</v>
      </c>
    </row>
    <row r="57" spans="2:12">
      <c r="B57" s="10" t="s">
        <v>19</v>
      </c>
      <c r="C57" s="72">
        <v>4240</v>
      </c>
      <c r="D57" s="72">
        <v>12044</v>
      </c>
      <c r="E57" s="72">
        <v>26728</v>
      </c>
      <c r="F57" s="72">
        <v>5359</v>
      </c>
      <c r="G57" s="72">
        <v>0</v>
      </c>
      <c r="H57" s="72">
        <v>21694</v>
      </c>
      <c r="I57" s="72">
        <v>26677</v>
      </c>
      <c r="J57" s="72">
        <v>47300</v>
      </c>
      <c r="K57" s="72">
        <v>1071</v>
      </c>
      <c r="L57" s="90">
        <v>48371</v>
      </c>
    </row>
    <row r="58" spans="2:12" ht="15" customHeight="1">
      <c r="B58" s="8" t="s">
        <v>20</v>
      </c>
      <c r="C58" s="72">
        <v>1056</v>
      </c>
      <c r="D58" s="72">
        <v>3580</v>
      </c>
      <c r="E58" s="72">
        <v>5583</v>
      </c>
      <c r="F58" s="72">
        <v>433</v>
      </c>
      <c r="G58" s="72">
        <v>0</v>
      </c>
      <c r="H58" s="72">
        <v>4956</v>
      </c>
      <c r="I58" s="72">
        <v>5696</v>
      </c>
      <c r="J58" s="72">
        <v>9990</v>
      </c>
      <c r="K58" s="72">
        <v>662</v>
      </c>
      <c r="L58" s="90">
        <v>10652</v>
      </c>
    </row>
    <row r="59" spans="2:12" ht="13.5" thickBot="1">
      <c r="B59" s="40" t="s">
        <v>21</v>
      </c>
      <c r="C59" s="73">
        <v>371</v>
      </c>
      <c r="D59" s="73">
        <v>1034</v>
      </c>
      <c r="E59" s="73">
        <v>3449</v>
      </c>
      <c r="F59" s="73">
        <v>199</v>
      </c>
      <c r="G59" s="73">
        <v>0</v>
      </c>
      <c r="H59" s="73">
        <v>2321</v>
      </c>
      <c r="I59" s="73">
        <v>2732</v>
      </c>
      <c r="J59" s="73">
        <v>4938</v>
      </c>
      <c r="K59" s="73">
        <v>115</v>
      </c>
      <c r="L59" s="74">
        <v>5053</v>
      </c>
    </row>
    <row r="60" spans="2:12" ht="16.5" customHeight="1" thickBot="1">
      <c r="B60" s="78" t="s">
        <v>11</v>
      </c>
      <c r="C60" s="91">
        <f t="shared" ref="C60:L60" si="0">SUM(C50:C59)</f>
        <v>109002</v>
      </c>
      <c r="D60" s="91">
        <f t="shared" si="0"/>
        <v>318804</v>
      </c>
      <c r="E60" s="91">
        <f t="shared" si="0"/>
        <v>341994</v>
      </c>
      <c r="F60" s="91">
        <f t="shared" si="0"/>
        <v>72428</v>
      </c>
      <c r="G60" s="91">
        <f t="shared" si="0"/>
        <v>0</v>
      </c>
      <c r="H60" s="91">
        <f t="shared" si="0"/>
        <v>381195</v>
      </c>
      <c r="I60" s="91">
        <f t="shared" si="0"/>
        <v>461033</v>
      </c>
      <c r="J60" s="91">
        <f t="shared" si="0"/>
        <v>799529</v>
      </c>
      <c r="K60" s="91">
        <f t="shared" si="0"/>
        <v>42699</v>
      </c>
      <c r="L60" s="91">
        <f t="shared" si="0"/>
        <v>842228</v>
      </c>
    </row>
    <row r="61" spans="2:12" ht="15" customHeight="1" thickBot="1">
      <c r="B61" s="78" t="s">
        <v>152</v>
      </c>
      <c r="C61" s="91">
        <v>270907</v>
      </c>
      <c r="D61" s="91">
        <v>1319315</v>
      </c>
      <c r="E61" s="91">
        <v>698339</v>
      </c>
      <c r="F61" s="91">
        <v>90907</v>
      </c>
      <c r="G61" s="91">
        <v>3</v>
      </c>
      <c r="H61" s="91">
        <v>1135497</v>
      </c>
      <c r="I61" s="91">
        <v>1243974</v>
      </c>
      <c r="J61" s="91">
        <v>1595420</v>
      </c>
      <c r="K61" s="91">
        <v>784051</v>
      </c>
      <c r="L61" s="91">
        <v>2379471</v>
      </c>
    </row>
    <row r="62" spans="2:12">
      <c r="B62" s="19" t="s">
        <v>145</v>
      </c>
      <c r="C62" s="86"/>
      <c r="D62" s="86"/>
      <c r="E62" s="86"/>
      <c r="F62" s="86"/>
      <c r="G62" s="86"/>
      <c r="H62" s="86"/>
      <c r="I62" s="86"/>
      <c r="J62" s="86"/>
      <c r="K62" s="86"/>
      <c r="L62" s="86"/>
    </row>
    <row r="63" spans="2:12">
      <c r="B63" s="20" t="s">
        <v>146</v>
      </c>
      <c r="C63" s="86"/>
      <c r="D63" s="86"/>
      <c r="E63" s="86"/>
      <c r="F63" s="86"/>
      <c r="G63" s="86"/>
      <c r="H63" s="86"/>
      <c r="I63" s="86"/>
      <c r="J63" s="86"/>
      <c r="K63" s="86"/>
      <c r="L63" s="86"/>
    </row>
    <row r="64" spans="2:12">
      <c r="B64" s="20"/>
      <c r="C64" s="86"/>
      <c r="D64" s="86"/>
      <c r="E64" s="86"/>
      <c r="F64" s="86"/>
      <c r="G64" s="86"/>
      <c r="H64" s="86"/>
      <c r="I64" s="86"/>
      <c r="J64" s="86"/>
      <c r="K64" s="86"/>
      <c r="L64" s="86"/>
    </row>
    <row r="65" spans="2:12">
      <c r="B65" s="19" t="s">
        <v>205</v>
      </c>
      <c r="C65" s="86"/>
      <c r="D65" s="86"/>
      <c r="E65" s="86"/>
      <c r="F65" s="86"/>
      <c r="G65" s="86"/>
      <c r="H65" s="86"/>
      <c r="I65" s="86"/>
      <c r="J65" s="86"/>
      <c r="K65" s="86"/>
      <c r="L65" s="86"/>
    </row>
    <row r="66" spans="2:12">
      <c r="B66" s="21" t="s">
        <v>174</v>
      </c>
    </row>
    <row r="67" spans="2:12">
      <c r="B67" s="21"/>
    </row>
    <row r="69" spans="2:12" ht="33" customHeight="1" thickBot="1">
      <c r="B69" s="664" t="s">
        <v>713</v>
      </c>
      <c r="C69" s="664"/>
      <c r="D69" s="664"/>
      <c r="E69" s="664"/>
      <c r="F69" s="664"/>
      <c r="G69" s="664"/>
      <c r="H69" s="664"/>
      <c r="I69" s="664"/>
    </row>
    <row r="70" spans="2:12">
      <c r="B70" s="666" t="s">
        <v>148</v>
      </c>
      <c r="C70" s="668" t="s">
        <v>691</v>
      </c>
      <c r="D70" s="79" t="s">
        <v>874</v>
      </c>
      <c r="E70" s="79"/>
      <c r="F70" s="668"/>
      <c r="G70" s="668"/>
      <c r="H70" s="668" t="s">
        <v>150</v>
      </c>
      <c r="I70" s="670" t="s">
        <v>869</v>
      </c>
    </row>
    <row r="71" spans="2:12" ht="84.75" thickBot="1">
      <c r="B71" s="667"/>
      <c r="C71" s="669"/>
      <c r="D71" s="80" t="s">
        <v>714</v>
      </c>
      <c r="E71" s="80" t="s">
        <v>715</v>
      </c>
      <c r="F71" s="80" t="s">
        <v>716</v>
      </c>
      <c r="G71" s="81" t="s">
        <v>717</v>
      </c>
      <c r="H71" s="669"/>
      <c r="I71" s="671"/>
    </row>
    <row r="72" spans="2:12">
      <c r="B72" s="45" t="s">
        <v>12</v>
      </c>
      <c r="C72" s="26">
        <v>2417325</v>
      </c>
      <c r="D72" s="26">
        <v>601622</v>
      </c>
      <c r="E72" s="50">
        <v>24.887923634596092</v>
      </c>
      <c r="F72" s="26">
        <v>1708709</v>
      </c>
      <c r="G72" s="50">
        <v>70.685944173828503</v>
      </c>
      <c r="H72" s="27">
        <v>95.573867808424595</v>
      </c>
      <c r="I72" s="51">
        <v>106994</v>
      </c>
    </row>
    <row r="73" spans="2:12">
      <c r="B73" s="8" t="s">
        <v>13</v>
      </c>
      <c r="C73" s="24">
        <v>48503</v>
      </c>
      <c r="D73" s="24">
        <v>18064</v>
      </c>
      <c r="E73" s="25">
        <v>37.243057130486775</v>
      </c>
      <c r="F73" s="26">
        <v>19210</v>
      </c>
      <c r="G73" s="25">
        <v>39.605797579531163</v>
      </c>
      <c r="H73" s="27">
        <v>76.848854710017946</v>
      </c>
      <c r="I73" s="28">
        <v>11229</v>
      </c>
    </row>
    <row r="74" spans="2:12">
      <c r="B74" s="9" t="s">
        <v>14</v>
      </c>
      <c r="C74" s="24">
        <v>438577</v>
      </c>
      <c r="D74" s="24">
        <v>93903</v>
      </c>
      <c r="E74" s="25">
        <v>21.410835497529508</v>
      </c>
      <c r="F74" s="26">
        <v>259320</v>
      </c>
      <c r="G74" s="25">
        <v>59.127587629994274</v>
      </c>
      <c r="H74" s="27">
        <v>80.538423127523785</v>
      </c>
      <c r="I74" s="28">
        <v>85354</v>
      </c>
    </row>
    <row r="75" spans="2:12">
      <c r="B75" s="9" t="s">
        <v>15</v>
      </c>
      <c r="C75" s="24">
        <v>75984</v>
      </c>
      <c r="D75" s="24">
        <v>17433</v>
      </c>
      <c r="E75" s="25">
        <v>22.942987997473153</v>
      </c>
      <c r="F75" s="26">
        <v>58534</v>
      </c>
      <c r="G75" s="25">
        <v>77.034638871341329</v>
      </c>
      <c r="H75" s="27">
        <v>99.977626868814482</v>
      </c>
      <c r="I75" s="28">
        <v>17</v>
      </c>
    </row>
    <row r="76" spans="2:12">
      <c r="B76" s="9" t="s">
        <v>16</v>
      </c>
      <c r="C76" s="24">
        <v>68434</v>
      </c>
      <c r="D76" s="24">
        <v>16769</v>
      </c>
      <c r="E76" s="25">
        <v>24.503901569395332</v>
      </c>
      <c r="F76" s="26">
        <v>36462</v>
      </c>
      <c r="G76" s="25">
        <v>53.28053306835784</v>
      </c>
      <c r="H76" s="27">
        <v>77.784434637753179</v>
      </c>
      <c r="I76" s="28">
        <v>15203</v>
      </c>
    </row>
    <row r="77" spans="2:12">
      <c r="B77" s="9" t="s">
        <v>17</v>
      </c>
      <c r="C77" s="24">
        <v>212283</v>
      </c>
      <c r="D77" s="24">
        <v>17804</v>
      </c>
      <c r="E77" s="25">
        <v>8.3869174639514235</v>
      </c>
      <c r="F77" s="26">
        <v>138708</v>
      </c>
      <c r="G77" s="25">
        <v>65.341077712299139</v>
      </c>
      <c r="H77" s="27">
        <v>73.727995176250559</v>
      </c>
      <c r="I77" s="28">
        <v>55771</v>
      </c>
    </row>
    <row r="78" spans="2:12">
      <c r="B78" s="8" t="s">
        <v>18</v>
      </c>
      <c r="C78" s="24">
        <v>51782</v>
      </c>
      <c r="D78" s="24">
        <v>12557</v>
      </c>
      <c r="E78" s="25">
        <v>24.249739291645746</v>
      </c>
      <c r="F78" s="26">
        <v>29859</v>
      </c>
      <c r="G78" s="25">
        <v>57.662894442084124</v>
      </c>
      <c r="H78" s="27">
        <v>81.912633733729876</v>
      </c>
      <c r="I78" s="28">
        <v>9366</v>
      </c>
    </row>
    <row r="79" spans="2:12">
      <c r="B79" s="10" t="s">
        <v>19</v>
      </c>
      <c r="C79" s="24">
        <v>261662</v>
      </c>
      <c r="D79" s="24">
        <v>48371</v>
      </c>
      <c r="E79" s="25">
        <v>18.486062171809433</v>
      </c>
      <c r="F79" s="26">
        <v>234612</v>
      </c>
      <c r="G79" s="25">
        <v>89.66223601440025</v>
      </c>
      <c r="H79" s="27">
        <v>108.14829818620969</v>
      </c>
      <c r="I79" s="28">
        <v>-21321</v>
      </c>
    </row>
    <row r="80" spans="2:12">
      <c r="B80" s="8" t="s">
        <v>20</v>
      </c>
      <c r="C80" s="24">
        <v>60388</v>
      </c>
      <c r="D80" s="24">
        <v>10652</v>
      </c>
      <c r="E80" s="25">
        <v>17.639266079353515</v>
      </c>
      <c r="F80" s="26">
        <v>9806</v>
      </c>
      <c r="G80" s="25">
        <v>16.238325495131484</v>
      </c>
      <c r="H80" s="27">
        <v>33.877591574484995</v>
      </c>
      <c r="I80" s="28">
        <v>39930</v>
      </c>
    </row>
    <row r="81" spans="2:9" ht="13.5" thickBot="1">
      <c r="B81" s="40" t="s">
        <v>21</v>
      </c>
      <c r="C81" s="46">
        <v>50444</v>
      </c>
      <c r="D81" s="46">
        <v>5053</v>
      </c>
      <c r="E81" s="47">
        <v>10.017048608357783</v>
      </c>
      <c r="F81" s="46">
        <v>34669</v>
      </c>
      <c r="G81" s="47">
        <v>68.727698041392443</v>
      </c>
      <c r="H81" s="48">
        <v>78.744746649750226</v>
      </c>
      <c r="I81" s="49">
        <v>10722</v>
      </c>
    </row>
    <row r="82" spans="2:9" ht="13.5" thickBot="1">
      <c r="B82" s="82" t="s">
        <v>153</v>
      </c>
      <c r="C82" s="83">
        <f t="shared" ref="C82:I82" si="1">SUM(C86:C94)</f>
        <v>601622</v>
      </c>
      <c r="D82" s="83">
        <f t="shared" si="1"/>
        <v>3101</v>
      </c>
      <c r="E82" s="83">
        <f t="shared" si="1"/>
        <v>27677</v>
      </c>
      <c r="F82" s="83">
        <f t="shared" si="1"/>
        <v>108542</v>
      </c>
      <c r="G82" s="83">
        <f t="shared" si="1"/>
        <v>271269</v>
      </c>
      <c r="H82" s="83">
        <f t="shared" si="1"/>
        <v>111303</v>
      </c>
      <c r="I82" s="83">
        <f t="shared" si="1"/>
        <v>79730</v>
      </c>
    </row>
    <row r="83" spans="2:9" ht="13.5" thickBot="1">
      <c r="B83" s="52" t="s">
        <v>152</v>
      </c>
      <c r="C83" s="53">
        <v>6299990</v>
      </c>
      <c r="D83" s="53">
        <v>2379471</v>
      </c>
      <c r="E83" s="53">
        <v>7845.3785816348627</v>
      </c>
      <c r="F83" s="53">
        <v>3281535</v>
      </c>
      <c r="G83" s="53">
        <v>3201.2480835771821</v>
      </c>
      <c r="H83" s="53">
        <v>11046.626665212045</v>
      </c>
      <c r="I83" s="53">
        <v>638984</v>
      </c>
    </row>
    <row r="84" spans="2:9" s="93" customFormat="1">
      <c r="B84" s="29" t="s">
        <v>161</v>
      </c>
    </row>
    <row r="85" spans="2:9" s="93" customFormat="1">
      <c r="C85" s="92"/>
      <c r="D85" s="92"/>
      <c r="E85" s="92"/>
      <c r="F85" s="92"/>
      <c r="G85" s="92"/>
      <c r="H85" s="92"/>
      <c r="I85" s="92"/>
    </row>
    <row r="88" spans="2:9" ht="34.5" customHeight="1" thickBot="1">
      <c r="B88" s="665" t="s">
        <v>678</v>
      </c>
      <c r="C88" s="620"/>
      <c r="D88" s="620"/>
      <c r="E88" s="620"/>
      <c r="F88" s="620"/>
      <c r="G88" s="620"/>
      <c r="H88" s="620"/>
      <c r="I88" s="620"/>
    </row>
    <row r="89" spans="2:9">
      <c r="B89" s="672" t="s">
        <v>148</v>
      </c>
      <c r="C89" s="675" t="s">
        <v>162</v>
      </c>
      <c r="D89" s="678" t="s">
        <v>163</v>
      </c>
      <c r="E89" s="678"/>
      <c r="F89" s="678"/>
      <c r="G89" s="678"/>
      <c r="H89" s="678"/>
      <c r="I89" s="679"/>
    </row>
    <row r="90" spans="2:9">
      <c r="B90" s="673"/>
      <c r="C90" s="676"/>
      <c r="D90" s="680"/>
      <c r="E90" s="680"/>
      <c r="F90" s="680"/>
      <c r="G90" s="680"/>
      <c r="H90" s="680"/>
      <c r="I90" s="681"/>
    </row>
    <row r="91" spans="2:9">
      <c r="B91" s="673"/>
      <c r="C91" s="676"/>
      <c r="D91" s="682" t="s">
        <v>164</v>
      </c>
      <c r="E91" s="682" t="s">
        <v>165</v>
      </c>
      <c r="F91" s="682" t="s">
        <v>166</v>
      </c>
      <c r="G91" s="682" t="s">
        <v>167</v>
      </c>
      <c r="H91" s="682" t="s">
        <v>168</v>
      </c>
      <c r="I91" s="699" t="s">
        <v>169</v>
      </c>
    </row>
    <row r="92" spans="2:9">
      <c r="B92" s="673"/>
      <c r="C92" s="676"/>
      <c r="D92" s="682"/>
      <c r="E92" s="682"/>
      <c r="F92" s="682"/>
      <c r="G92" s="682"/>
      <c r="H92" s="682"/>
      <c r="I92" s="699"/>
    </row>
    <row r="93" spans="2:9" ht="13.5" thickBot="1">
      <c r="B93" s="674"/>
      <c r="C93" s="677"/>
      <c r="D93" s="683"/>
      <c r="E93" s="683"/>
      <c r="F93" s="683"/>
      <c r="G93" s="683"/>
      <c r="H93" s="683"/>
      <c r="I93" s="700"/>
    </row>
    <row r="94" spans="2:9">
      <c r="B94" s="45" t="s">
        <v>12</v>
      </c>
      <c r="C94" s="65">
        <f>+D94+E94+F94+G94+H94+I94</f>
        <v>601622</v>
      </c>
      <c r="D94" s="65">
        <v>3101</v>
      </c>
      <c r="E94" s="65">
        <v>27677</v>
      </c>
      <c r="F94" s="65">
        <v>108542</v>
      </c>
      <c r="G94" s="65">
        <v>271269</v>
      </c>
      <c r="H94" s="65">
        <v>111303</v>
      </c>
      <c r="I94" s="66">
        <f>VLOOKUP(B94,'[13]11. RS_GRUPOS_EDAD'!$B$7:$Q$139,14,FALSE)</f>
        <v>79730</v>
      </c>
    </row>
    <row r="95" spans="2:9">
      <c r="B95" s="8" t="s">
        <v>13</v>
      </c>
      <c r="C95" s="67">
        <f t="shared" ref="C95:C103" si="2">+D95+E95+F95+G95+H95+I95</f>
        <v>18064</v>
      </c>
      <c r="D95" s="65">
        <v>122</v>
      </c>
      <c r="E95" s="65">
        <v>763</v>
      </c>
      <c r="F95" s="65">
        <v>3424</v>
      </c>
      <c r="G95" s="65">
        <v>8073</v>
      </c>
      <c r="H95" s="65">
        <v>3165</v>
      </c>
      <c r="I95" s="66">
        <f>VLOOKUP(B95,'[13]11. RS_GRUPOS_EDAD'!$B$7:$Q$139,14,FALSE)</f>
        <v>2517</v>
      </c>
    </row>
    <row r="96" spans="2:9">
      <c r="B96" s="9" t="s">
        <v>14</v>
      </c>
      <c r="C96" s="67">
        <f t="shared" si="2"/>
        <v>93903</v>
      </c>
      <c r="D96" s="65">
        <v>623</v>
      </c>
      <c r="E96" s="65">
        <v>4131</v>
      </c>
      <c r="F96" s="65">
        <v>17246</v>
      </c>
      <c r="G96" s="65">
        <v>42368</v>
      </c>
      <c r="H96" s="65">
        <v>17641</v>
      </c>
      <c r="I96" s="66">
        <f>VLOOKUP(B96,'[13]11. RS_GRUPOS_EDAD'!$B$7:$Q$139,14,FALSE)</f>
        <v>11894</v>
      </c>
    </row>
    <row r="97" spans="2:9">
      <c r="B97" s="9" t="s">
        <v>15</v>
      </c>
      <c r="C97" s="67">
        <f t="shared" si="2"/>
        <v>17433</v>
      </c>
      <c r="D97" s="65">
        <v>117</v>
      </c>
      <c r="E97" s="65">
        <v>685</v>
      </c>
      <c r="F97" s="65">
        <v>2613</v>
      </c>
      <c r="G97" s="65">
        <v>7301</v>
      </c>
      <c r="H97" s="65">
        <v>3998</v>
      </c>
      <c r="I97" s="66">
        <f>VLOOKUP(B97,'[13]11. RS_GRUPOS_EDAD'!$B$7:$Q$139,14,FALSE)</f>
        <v>2719</v>
      </c>
    </row>
    <row r="98" spans="2:9">
      <c r="B98" s="9" t="s">
        <v>16</v>
      </c>
      <c r="C98" s="67">
        <f t="shared" si="2"/>
        <v>16769</v>
      </c>
      <c r="D98" s="65">
        <v>104</v>
      </c>
      <c r="E98" s="65">
        <v>666</v>
      </c>
      <c r="F98" s="65">
        <v>2847</v>
      </c>
      <c r="G98" s="65">
        <v>7585</v>
      </c>
      <c r="H98" s="65">
        <v>3392</v>
      </c>
      <c r="I98" s="66">
        <f>VLOOKUP(B98,'[13]11. RS_GRUPOS_EDAD'!$B$7:$Q$139,14,FALSE)</f>
        <v>2175</v>
      </c>
    </row>
    <row r="99" spans="2:9">
      <c r="B99" s="9" t="s">
        <v>17</v>
      </c>
      <c r="C99" s="67">
        <f t="shared" si="2"/>
        <v>17804</v>
      </c>
      <c r="D99" s="65">
        <v>83</v>
      </c>
      <c r="E99" s="65">
        <v>586</v>
      </c>
      <c r="F99" s="65">
        <v>2205</v>
      </c>
      <c r="G99" s="65">
        <v>7256</v>
      </c>
      <c r="H99" s="65">
        <v>4425</v>
      </c>
      <c r="I99" s="66">
        <f>VLOOKUP(B99,'[13]11. RS_GRUPOS_EDAD'!$B$7:$Q$139,14,FALSE)</f>
        <v>3249</v>
      </c>
    </row>
    <row r="100" spans="2:9">
      <c r="B100" s="8" t="s">
        <v>18</v>
      </c>
      <c r="C100" s="67">
        <f t="shared" si="2"/>
        <v>12557</v>
      </c>
      <c r="D100" s="65">
        <v>80</v>
      </c>
      <c r="E100" s="65">
        <v>488</v>
      </c>
      <c r="F100" s="65">
        <v>2087</v>
      </c>
      <c r="G100" s="65">
        <v>5636</v>
      </c>
      <c r="H100" s="65">
        <v>2504</v>
      </c>
      <c r="I100" s="66">
        <f>VLOOKUP(B100,'[13]11. RS_GRUPOS_EDAD'!$B$7:$Q$139,14,FALSE)</f>
        <v>1762</v>
      </c>
    </row>
    <row r="101" spans="2:9">
      <c r="B101" s="10" t="s">
        <v>19</v>
      </c>
      <c r="C101" s="67">
        <f t="shared" si="2"/>
        <v>48371</v>
      </c>
      <c r="D101" s="65">
        <v>246</v>
      </c>
      <c r="E101" s="65">
        <v>1758</v>
      </c>
      <c r="F101" s="65">
        <v>7961</v>
      </c>
      <c r="G101" s="65">
        <v>21398</v>
      </c>
      <c r="H101" s="65">
        <v>10128</v>
      </c>
      <c r="I101" s="66">
        <f>VLOOKUP(B101,'[13]11. RS_GRUPOS_EDAD'!$B$7:$Q$139,14,FALSE)</f>
        <v>6880</v>
      </c>
    </row>
    <row r="102" spans="2:9">
      <c r="B102" s="8" t="s">
        <v>20</v>
      </c>
      <c r="C102" s="67">
        <f t="shared" si="2"/>
        <v>10652</v>
      </c>
      <c r="D102" s="65">
        <v>67</v>
      </c>
      <c r="E102" s="65">
        <v>427</v>
      </c>
      <c r="F102" s="65">
        <v>1591</v>
      </c>
      <c r="G102" s="65">
        <v>4609</v>
      </c>
      <c r="H102" s="65">
        <v>2207</v>
      </c>
      <c r="I102" s="66">
        <f>VLOOKUP(B102,'[13]11. RS_GRUPOS_EDAD'!$B$7:$Q$139,14,FALSE)</f>
        <v>1751</v>
      </c>
    </row>
    <row r="103" spans="2:9" ht="13.5" thickBot="1">
      <c r="B103" s="40" t="s">
        <v>21</v>
      </c>
      <c r="C103" s="68">
        <f t="shared" si="2"/>
        <v>5053</v>
      </c>
      <c r="D103" s="68">
        <v>31</v>
      </c>
      <c r="E103" s="68">
        <v>159</v>
      </c>
      <c r="F103" s="68">
        <v>662</v>
      </c>
      <c r="G103" s="68">
        <v>2180</v>
      </c>
      <c r="H103" s="68">
        <v>1187</v>
      </c>
      <c r="I103" s="69">
        <f>VLOOKUP(B103,'[13]11. RS_GRUPOS_EDAD'!$B$7:$Q$139,14,FALSE)</f>
        <v>834</v>
      </c>
    </row>
    <row r="104" spans="2:9" ht="17.25" customHeight="1" thickBot="1">
      <c r="B104" s="84" t="s">
        <v>170</v>
      </c>
      <c r="C104" s="85">
        <f>SUM(C94:C103)</f>
        <v>842228</v>
      </c>
      <c r="D104" s="85">
        <f t="shared" ref="D104:I104" si="3">SUM(D94:D103)</f>
        <v>4574</v>
      </c>
      <c r="E104" s="85">
        <f t="shared" si="3"/>
        <v>37340</v>
      </c>
      <c r="F104" s="85">
        <f t="shared" si="3"/>
        <v>149178</v>
      </c>
      <c r="G104" s="85">
        <f t="shared" si="3"/>
        <v>377675</v>
      </c>
      <c r="H104" s="85">
        <f t="shared" si="3"/>
        <v>159950</v>
      </c>
      <c r="I104" s="85">
        <f t="shared" si="3"/>
        <v>113511</v>
      </c>
    </row>
    <row r="105" spans="2:9" ht="18.75" customHeight="1" thickBot="1">
      <c r="B105" s="84" t="s">
        <v>152</v>
      </c>
      <c r="C105" s="85">
        <v>2379471</v>
      </c>
      <c r="D105" s="85">
        <v>21622</v>
      </c>
      <c r="E105" s="85">
        <v>143263</v>
      </c>
      <c r="F105" s="85">
        <v>497759</v>
      </c>
      <c r="G105" s="85">
        <v>1058467</v>
      </c>
      <c r="H105" s="85">
        <v>375685</v>
      </c>
      <c r="I105" s="85">
        <v>282675</v>
      </c>
    </row>
    <row r="106" spans="2:9">
      <c r="B106" s="35" t="s">
        <v>209</v>
      </c>
    </row>
    <row r="107" spans="2:9">
      <c r="B107" s="36"/>
    </row>
    <row r="108" spans="2:9">
      <c r="B108" s="36"/>
    </row>
    <row r="110" spans="2:9" ht="18">
      <c r="B110" s="323" t="s">
        <v>651</v>
      </c>
    </row>
    <row r="113" spans="2:24" ht="30.75" customHeight="1" thickBot="1">
      <c r="B113" s="693" t="s">
        <v>225</v>
      </c>
      <c r="C113" s="693"/>
      <c r="D113" s="693"/>
      <c r="E113" s="693"/>
      <c r="F113" s="693"/>
      <c r="G113" s="693"/>
      <c r="H113" s="693"/>
      <c r="I113" s="693"/>
      <c r="J113" s="693"/>
      <c r="K113" s="693"/>
      <c r="L113" s="693"/>
      <c r="M113" s="693"/>
      <c r="N113" s="693"/>
      <c r="O113" s="693"/>
      <c r="P113" s="693"/>
      <c r="Q113" s="693"/>
      <c r="R113" s="693"/>
      <c r="S113" s="693"/>
      <c r="T113" s="693"/>
      <c r="U113" s="693"/>
      <c r="V113" s="693"/>
      <c r="W113" s="693"/>
      <c r="X113" s="693"/>
    </row>
    <row r="114" spans="2:24">
      <c r="B114" s="704" t="s">
        <v>872</v>
      </c>
      <c r="C114" s="706" t="s">
        <v>190</v>
      </c>
      <c r="D114" s="708" t="s">
        <v>191</v>
      </c>
      <c r="E114" s="708" t="s">
        <v>192</v>
      </c>
      <c r="F114" s="708"/>
      <c r="G114" s="708"/>
      <c r="H114" s="708"/>
      <c r="I114" s="708"/>
      <c r="J114" s="708"/>
      <c r="K114" s="708"/>
      <c r="L114" s="708"/>
      <c r="M114" s="708"/>
      <c r="N114" s="708"/>
      <c r="O114" s="708"/>
      <c r="P114" s="708"/>
      <c r="Q114" s="708"/>
      <c r="R114" s="708"/>
      <c r="S114" s="708"/>
      <c r="T114" s="708"/>
      <c r="U114" s="708"/>
      <c r="V114" s="708"/>
      <c r="W114" s="708"/>
      <c r="X114" s="710"/>
    </row>
    <row r="115" spans="2:24">
      <c r="B115" s="705"/>
      <c r="C115" s="707"/>
      <c r="D115" s="709"/>
      <c r="E115" s="709" t="s">
        <v>193</v>
      </c>
      <c r="F115" s="709"/>
      <c r="G115" s="709" t="s">
        <v>194</v>
      </c>
      <c r="H115" s="709"/>
      <c r="I115" s="709" t="s">
        <v>195</v>
      </c>
      <c r="J115" s="709"/>
      <c r="K115" s="709" t="s">
        <v>196</v>
      </c>
      <c r="L115" s="709"/>
      <c r="M115" s="709" t="s">
        <v>197</v>
      </c>
      <c r="N115" s="709"/>
      <c r="O115" s="709" t="s">
        <v>198</v>
      </c>
      <c r="P115" s="709"/>
      <c r="Q115" s="709" t="s">
        <v>199</v>
      </c>
      <c r="R115" s="709"/>
      <c r="S115" s="709" t="s">
        <v>200</v>
      </c>
      <c r="T115" s="709"/>
      <c r="U115" s="709" t="s">
        <v>201</v>
      </c>
      <c r="V115" s="709"/>
      <c r="W115" s="709" t="s">
        <v>202</v>
      </c>
      <c r="X115" s="711"/>
    </row>
    <row r="116" spans="2:24">
      <c r="B116" s="705"/>
      <c r="C116" s="707"/>
      <c r="D116" s="709"/>
      <c r="E116" s="140" t="s">
        <v>203</v>
      </c>
      <c r="F116" s="141" t="s">
        <v>204</v>
      </c>
      <c r="G116" s="140" t="s">
        <v>203</v>
      </c>
      <c r="H116" s="141" t="s">
        <v>204</v>
      </c>
      <c r="I116" s="140" t="s">
        <v>203</v>
      </c>
      <c r="J116" s="141" t="s">
        <v>204</v>
      </c>
      <c r="K116" s="140" t="s">
        <v>203</v>
      </c>
      <c r="L116" s="141" t="s">
        <v>204</v>
      </c>
      <c r="M116" s="140" t="s">
        <v>203</v>
      </c>
      <c r="N116" s="141" t="s">
        <v>204</v>
      </c>
      <c r="O116" s="140" t="s">
        <v>203</v>
      </c>
      <c r="P116" s="141" t="s">
        <v>204</v>
      </c>
      <c r="Q116" s="140" t="s">
        <v>203</v>
      </c>
      <c r="R116" s="141" t="s">
        <v>204</v>
      </c>
      <c r="S116" s="140" t="s">
        <v>203</v>
      </c>
      <c r="T116" s="141" t="s">
        <v>204</v>
      </c>
      <c r="U116" s="140" t="s">
        <v>203</v>
      </c>
      <c r="V116" s="141" t="s">
        <v>204</v>
      </c>
      <c r="W116" s="140" t="s">
        <v>203</v>
      </c>
      <c r="X116" s="142" t="s">
        <v>204</v>
      </c>
    </row>
    <row r="117" spans="2:24" ht="13.5" thickBot="1">
      <c r="B117" s="143" t="s">
        <v>152</v>
      </c>
      <c r="C117" s="144">
        <v>11.802875877580759</v>
      </c>
      <c r="D117" s="145">
        <v>74358</v>
      </c>
      <c r="E117" s="145">
        <v>953</v>
      </c>
      <c r="F117" s="146">
        <v>1.2816374835256461</v>
      </c>
      <c r="G117" s="145">
        <v>17931</v>
      </c>
      <c r="H117" s="146">
        <v>24.114419430323569</v>
      </c>
      <c r="I117" s="147">
        <v>21691</v>
      </c>
      <c r="J117" s="146">
        <v>29.171037413593698</v>
      </c>
      <c r="K117" s="145">
        <v>15862</v>
      </c>
      <c r="L117" s="146">
        <v>21.331934694316683</v>
      </c>
      <c r="M117" s="145">
        <v>11076</v>
      </c>
      <c r="N117" s="146">
        <v>14.895505527313807</v>
      </c>
      <c r="O117" s="147">
        <v>5261</v>
      </c>
      <c r="P117" s="146">
        <v>7.075230640953226</v>
      </c>
      <c r="Q117" s="145">
        <v>1453</v>
      </c>
      <c r="R117" s="146">
        <v>1.9540600876839076</v>
      </c>
      <c r="S117" s="145">
        <v>114</v>
      </c>
      <c r="T117" s="146">
        <v>0.15331235374808361</v>
      </c>
      <c r="U117" s="147">
        <v>16</v>
      </c>
      <c r="V117" s="146">
        <v>2.1517523333064364E-2</v>
      </c>
      <c r="W117" s="145">
        <v>1</v>
      </c>
      <c r="X117" s="148">
        <v>1.3448452083165228E-3</v>
      </c>
    </row>
    <row r="118" spans="2:24">
      <c r="B118" s="126" t="s">
        <v>179</v>
      </c>
      <c r="C118" s="127">
        <v>11.382416514122015</v>
      </c>
      <c r="D118" s="128">
        <v>27515</v>
      </c>
      <c r="E118" s="129">
        <v>236</v>
      </c>
      <c r="F118" s="130">
        <v>0.85771397419589313</v>
      </c>
      <c r="G118" s="129">
        <v>5723</v>
      </c>
      <c r="H118" s="130">
        <v>20.79956387425041</v>
      </c>
      <c r="I118" s="128">
        <v>7954</v>
      </c>
      <c r="J118" s="127">
        <v>28.907868435398875</v>
      </c>
      <c r="K118" s="129">
        <v>6116</v>
      </c>
      <c r="L118" s="130">
        <v>22.227875704161367</v>
      </c>
      <c r="M118" s="129">
        <v>4719</v>
      </c>
      <c r="N118" s="130">
        <v>17.15064510267127</v>
      </c>
      <c r="O118" s="128">
        <v>2190</v>
      </c>
      <c r="P118" s="127">
        <v>7.9592949300381601</v>
      </c>
      <c r="Q118" s="129">
        <v>546</v>
      </c>
      <c r="R118" s="130">
        <v>1.9843721606396512</v>
      </c>
      <c r="S118" s="129">
        <v>29</v>
      </c>
      <c r="T118" s="130">
        <v>0.10539705615119024</v>
      </c>
      <c r="U118" s="128">
        <v>2</v>
      </c>
      <c r="V118" s="127">
        <v>7.2687624931855347E-3</v>
      </c>
      <c r="W118" s="129">
        <v>0</v>
      </c>
      <c r="X118" s="131">
        <v>0</v>
      </c>
    </row>
    <row r="119" spans="2:24">
      <c r="B119" s="132" t="s">
        <v>180</v>
      </c>
      <c r="C119" s="133">
        <v>8.886048285673052</v>
      </c>
      <c r="D119" s="134">
        <v>431</v>
      </c>
      <c r="E119" s="134">
        <v>2</v>
      </c>
      <c r="F119" s="133">
        <v>0.46403712296983757</v>
      </c>
      <c r="G119" s="134">
        <v>124</v>
      </c>
      <c r="H119" s="133">
        <v>28.770301624129928</v>
      </c>
      <c r="I119" s="134">
        <v>128</v>
      </c>
      <c r="J119" s="133">
        <v>29.698375870069604</v>
      </c>
      <c r="K119" s="134">
        <v>77</v>
      </c>
      <c r="L119" s="133">
        <v>17.865429234338748</v>
      </c>
      <c r="M119" s="134">
        <v>61</v>
      </c>
      <c r="N119" s="133">
        <v>14.153132250580047</v>
      </c>
      <c r="O119" s="134">
        <v>25</v>
      </c>
      <c r="P119" s="133">
        <v>5.8004640371229694</v>
      </c>
      <c r="Q119" s="134">
        <v>13</v>
      </c>
      <c r="R119" s="133">
        <v>3.0162412993039442</v>
      </c>
      <c r="S119" s="134">
        <v>1</v>
      </c>
      <c r="T119" s="133">
        <v>0.23201856148491878</v>
      </c>
      <c r="U119" s="129">
        <v>0</v>
      </c>
      <c r="V119" s="127">
        <v>0</v>
      </c>
      <c r="W119" s="135">
        <v>0</v>
      </c>
      <c r="X119" s="136">
        <v>0</v>
      </c>
    </row>
    <row r="120" spans="2:24">
      <c r="B120" s="132" t="s">
        <v>181</v>
      </c>
      <c r="C120" s="133">
        <v>11.088132756619705</v>
      </c>
      <c r="D120" s="134">
        <v>4863</v>
      </c>
      <c r="E120" s="134">
        <v>33</v>
      </c>
      <c r="F120" s="133">
        <v>0.67859346082665017</v>
      </c>
      <c r="G120" s="134">
        <v>1031</v>
      </c>
      <c r="H120" s="133">
        <v>21.200904791281104</v>
      </c>
      <c r="I120" s="134">
        <v>1527</v>
      </c>
      <c r="J120" s="133">
        <v>31.400370141887723</v>
      </c>
      <c r="K120" s="134">
        <v>1134</v>
      </c>
      <c r="L120" s="133">
        <v>23.318938926588526</v>
      </c>
      <c r="M120" s="134">
        <v>727</v>
      </c>
      <c r="N120" s="133">
        <v>14.949619576393172</v>
      </c>
      <c r="O120" s="134">
        <v>331</v>
      </c>
      <c r="P120" s="133">
        <v>6.8064980464733704</v>
      </c>
      <c r="Q120" s="134">
        <v>76</v>
      </c>
      <c r="R120" s="133">
        <v>1.5628213037219822</v>
      </c>
      <c r="S120" s="134">
        <v>4</v>
      </c>
      <c r="T120" s="133">
        <v>8.2253752827472743E-2</v>
      </c>
      <c r="U120" s="129">
        <v>0</v>
      </c>
      <c r="V120" s="127">
        <v>0</v>
      </c>
      <c r="W120" s="134">
        <v>0</v>
      </c>
      <c r="X120" s="136">
        <v>0</v>
      </c>
    </row>
    <row r="121" spans="2:24">
      <c r="B121" s="132" t="s">
        <v>182</v>
      </c>
      <c r="C121" s="133">
        <v>9.6599284059802066</v>
      </c>
      <c r="D121" s="134">
        <v>734</v>
      </c>
      <c r="E121" s="134">
        <v>13</v>
      </c>
      <c r="F121" s="133">
        <v>1.7711171662125342</v>
      </c>
      <c r="G121" s="134">
        <v>170</v>
      </c>
      <c r="H121" s="133">
        <v>23.160762942779293</v>
      </c>
      <c r="I121" s="134">
        <v>248</v>
      </c>
      <c r="J121" s="133">
        <v>33.787465940054496</v>
      </c>
      <c r="K121" s="134">
        <v>147</v>
      </c>
      <c r="L121" s="133">
        <v>20.027247956403269</v>
      </c>
      <c r="M121" s="134">
        <v>101</v>
      </c>
      <c r="N121" s="133">
        <v>13.760217983651227</v>
      </c>
      <c r="O121" s="134">
        <v>43</v>
      </c>
      <c r="P121" s="133">
        <v>5.8583106267029974</v>
      </c>
      <c r="Q121" s="134">
        <v>10</v>
      </c>
      <c r="R121" s="133">
        <v>1.3623978201634876</v>
      </c>
      <c r="S121" s="129">
        <v>1</v>
      </c>
      <c r="T121" s="133">
        <v>0.13623978201634876</v>
      </c>
      <c r="U121" s="129">
        <v>1</v>
      </c>
      <c r="V121" s="127">
        <v>0.13623978201634876</v>
      </c>
      <c r="W121" s="135">
        <v>0</v>
      </c>
      <c r="X121" s="136">
        <v>0</v>
      </c>
    </row>
    <row r="122" spans="2:24">
      <c r="B122" s="132" t="s">
        <v>183</v>
      </c>
      <c r="C122" s="133">
        <v>9.6881667007627783</v>
      </c>
      <c r="D122" s="134">
        <v>663</v>
      </c>
      <c r="E122" s="134">
        <v>5</v>
      </c>
      <c r="F122" s="133">
        <v>0.75414781297134237</v>
      </c>
      <c r="G122" s="134">
        <v>144</v>
      </c>
      <c r="H122" s="133">
        <v>21.719457013574662</v>
      </c>
      <c r="I122" s="134">
        <v>188</v>
      </c>
      <c r="J122" s="133">
        <v>28.355957767722472</v>
      </c>
      <c r="K122" s="134">
        <v>173</v>
      </c>
      <c r="L122" s="133">
        <v>26.09351432880845</v>
      </c>
      <c r="M122" s="134">
        <v>96</v>
      </c>
      <c r="N122" s="133">
        <v>14.479638009049776</v>
      </c>
      <c r="O122" s="134">
        <v>46</v>
      </c>
      <c r="P122" s="133">
        <v>6.9381598793363501</v>
      </c>
      <c r="Q122" s="134">
        <v>10</v>
      </c>
      <c r="R122" s="133">
        <v>1.5082956259426847</v>
      </c>
      <c r="S122" s="129">
        <v>0</v>
      </c>
      <c r="T122" s="133">
        <v>0</v>
      </c>
      <c r="U122" s="129">
        <v>1</v>
      </c>
      <c r="V122" s="127">
        <v>0.1508295625942685</v>
      </c>
      <c r="W122" s="135">
        <v>0</v>
      </c>
      <c r="X122" s="136">
        <v>0</v>
      </c>
    </row>
    <row r="123" spans="2:24">
      <c r="B123" s="132" t="s">
        <v>184</v>
      </c>
      <c r="C123" s="133">
        <v>7.0471964311791337</v>
      </c>
      <c r="D123" s="134">
        <v>1496</v>
      </c>
      <c r="E123" s="134">
        <v>6</v>
      </c>
      <c r="F123" s="133">
        <v>0.40106951871657759</v>
      </c>
      <c r="G123" s="134">
        <v>140</v>
      </c>
      <c r="H123" s="133">
        <v>9.3582887700534751</v>
      </c>
      <c r="I123" s="134">
        <v>302</v>
      </c>
      <c r="J123" s="133">
        <v>20.18716577540107</v>
      </c>
      <c r="K123" s="134">
        <v>337</v>
      </c>
      <c r="L123" s="133">
        <v>22.526737967914439</v>
      </c>
      <c r="M123" s="134">
        <v>445</v>
      </c>
      <c r="N123" s="133">
        <v>29.745989304812838</v>
      </c>
      <c r="O123" s="134">
        <v>220</v>
      </c>
      <c r="P123" s="133">
        <v>14.705882352941178</v>
      </c>
      <c r="Q123" s="134">
        <v>40</v>
      </c>
      <c r="R123" s="133">
        <v>2.6737967914438503</v>
      </c>
      <c r="S123" s="134">
        <v>5</v>
      </c>
      <c r="T123" s="133">
        <v>0.33422459893048129</v>
      </c>
      <c r="U123" s="129">
        <v>1</v>
      </c>
      <c r="V123" s="127">
        <v>6.6844919786096246E-2</v>
      </c>
      <c r="W123" s="134">
        <v>0</v>
      </c>
      <c r="X123" s="136">
        <v>0</v>
      </c>
    </row>
    <row r="124" spans="2:24">
      <c r="B124" s="132" t="s">
        <v>185</v>
      </c>
      <c r="C124" s="133">
        <v>8.4392259858638141</v>
      </c>
      <c r="D124" s="134">
        <v>437</v>
      </c>
      <c r="E124" s="134">
        <v>0</v>
      </c>
      <c r="F124" s="133">
        <v>0</v>
      </c>
      <c r="G124" s="134">
        <v>96</v>
      </c>
      <c r="H124" s="133">
        <v>21.967963386727689</v>
      </c>
      <c r="I124" s="134">
        <v>125</v>
      </c>
      <c r="J124" s="133">
        <v>28.604118993135014</v>
      </c>
      <c r="K124" s="134">
        <v>101</v>
      </c>
      <c r="L124" s="133">
        <v>23.112128146453088</v>
      </c>
      <c r="M124" s="134">
        <v>71</v>
      </c>
      <c r="N124" s="133">
        <v>16.247139588100687</v>
      </c>
      <c r="O124" s="134">
        <v>32</v>
      </c>
      <c r="P124" s="133">
        <v>7.3226544622425633</v>
      </c>
      <c r="Q124" s="134">
        <v>7</v>
      </c>
      <c r="R124" s="133">
        <v>1.6018306636155606</v>
      </c>
      <c r="S124" s="129">
        <v>4</v>
      </c>
      <c r="T124" s="133">
        <v>0.91533180778032042</v>
      </c>
      <c r="U124" s="129">
        <v>1</v>
      </c>
      <c r="V124" s="127">
        <v>0.2288329519450801</v>
      </c>
      <c r="W124" s="135">
        <v>0</v>
      </c>
      <c r="X124" s="136">
        <v>0</v>
      </c>
    </row>
    <row r="125" spans="2:24">
      <c r="B125" s="132" t="s">
        <v>186</v>
      </c>
      <c r="C125" s="133">
        <v>9.2562160344260924</v>
      </c>
      <c r="D125" s="134">
        <v>2422</v>
      </c>
      <c r="E125" s="134">
        <v>27</v>
      </c>
      <c r="F125" s="133">
        <v>1.1147811725846408</v>
      </c>
      <c r="G125" s="134">
        <v>460</v>
      </c>
      <c r="H125" s="133">
        <v>18.992568125516101</v>
      </c>
      <c r="I125" s="134">
        <v>729</v>
      </c>
      <c r="J125" s="133">
        <v>30.099091659785298</v>
      </c>
      <c r="K125" s="134">
        <v>621</v>
      </c>
      <c r="L125" s="133">
        <v>25.639966969446736</v>
      </c>
      <c r="M125" s="134">
        <v>379</v>
      </c>
      <c r="N125" s="133">
        <v>15.648224607762179</v>
      </c>
      <c r="O125" s="134">
        <v>169</v>
      </c>
      <c r="P125" s="133">
        <v>6.9777043765483073</v>
      </c>
      <c r="Q125" s="134">
        <v>34</v>
      </c>
      <c r="R125" s="133">
        <v>1.4037985136251032</v>
      </c>
      <c r="S125" s="134">
        <v>3</v>
      </c>
      <c r="T125" s="133">
        <v>0.12386457473162675</v>
      </c>
      <c r="U125" s="129">
        <v>0</v>
      </c>
      <c r="V125" s="127">
        <v>0</v>
      </c>
      <c r="W125" s="134">
        <v>0</v>
      </c>
      <c r="X125" s="136">
        <v>0</v>
      </c>
    </row>
    <row r="126" spans="2:24">
      <c r="B126" s="132" t="s">
        <v>187</v>
      </c>
      <c r="C126" s="133">
        <v>8.6772206398622256</v>
      </c>
      <c r="D126" s="134">
        <v>524</v>
      </c>
      <c r="E126" s="134">
        <v>4</v>
      </c>
      <c r="F126" s="133">
        <v>0.76335877862595414</v>
      </c>
      <c r="G126" s="134">
        <v>100</v>
      </c>
      <c r="H126" s="133">
        <v>19.083969465648856</v>
      </c>
      <c r="I126" s="134">
        <v>144</v>
      </c>
      <c r="J126" s="133">
        <v>27.480916030534353</v>
      </c>
      <c r="K126" s="134">
        <v>123</v>
      </c>
      <c r="L126" s="133">
        <v>23.473282442748094</v>
      </c>
      <c r="M126" s="134">
        <v>99</v>
      </c>
      <c r="N126" s="133">
        <v>18.893129770992367</v>
      </c>
      <c r="O126" s="134">
        <v>40</v>
      </c>
      <c r="P126" s="133">
        <v>7.6335877862595423</v>
      </c>
      <c r="Q126" s="134">
        <v>14</v>
      </c>
      <c r="R126" s="133">
        <v>2.6717557251908395</v>
      </c>
      <c r="S126" s="134">
        <v>0</v>
      </c>
      <c r="T126" s="133">
        <v>0</v>
      </c>
      <c r="U126" s="134">
        <v>0</v>
      </c>
      <c r="V126" s="138">
        <v>0</v>
      </c>
      <c r="W126" s="134">
        <v>0</v>
      </c>
      <c r="X126" s="136">
        <v>0</v>
      </c>
    </row>
    <row r="127" spans="2:24" ht="13.5" thickBot="1">
      <c r="B127" s="132" t="s">
        <v>188</v>
      </c>
      <c r="C127" s="133">
        <v>10.367932757116803</v>
      </c>
      <c r="D127" s="134">
        <v>523</v>
      </c>
      <c r="E127" s="134">
        <v>5</v>
      </c>
      <c r="F127" s="133">
        <v>0.95602294455066927</v>
      </c>
      <c r="G127" s="134">
        <v>62</v>
      </c>
      <c r="H127" s="133">
        <v>11.854684512428298</v>
      </c>
      <c r="I127" s="134">
        <v>118</v>
      </c>
      <c r="J127" s="133">
        <v>22.562141491395792</v>
      </c>
      <c r="K127" s="134">
        <v>151</v>
      </c>
      <c r="L127" s="133">
        <v>28.87189292543021</v>
      </c>
      <c r="M127" s="134">
        <v>121</v>
      </c>
      <c r="N127" s="133">
        <v>23.135755258126196</v>
      </c>
      <c r="O127" s="134">
        <v>56</v>
      </c>
      <c r="P127" s="133">
        <v>10.707456978967496</v>
      </c>
      <c r="Q127" s="134">
        <v>10</v>
      </c>
      <c r="R127" s="133">
        <v>1.9120458891013385</v>
      </c>
      <c r="S127" s="134">
        <v>0</v>
      </c>
      <c r="T127" s="133">
        <v>0</v>
      </c>
      <c r="U127" s="134">
        <v>0</v>
      </c>
      <c r="V127" s="138">
        <v>0</v>
      </c>
      <c r="W127" s="134">
        <v>0</v>
      </c>
      <c r="X127" s="136">
        <v>0</v>
      </c>
    </row>
    <row r="128" spans="2:24" ht="13.5" thickBot="1">
      <c r="B128" s="121" t="s">
        <v>11</v>
      </c>
      <c r="C128" s="122">
        <v>10.747325514695627</v>
      </c>
      <c r="D128" s="123">
        <v>39608</v>
      </c>
      <c r="E128" s="123">
        <v>331</v>
      </c>
      <c r="F128" s="124">
        <v>0.83568975964451631</v>
      </c>
      <c r="G128" s="123">
        <v>8050</v>
      </c>
      <c r="H128" s="124">
        <v>20.324176933952735</v>
      </c>
      <c r="I128" s="123">
        <v>11463</v>
      </c>
      <c r="J128" s="122">
        <v>28.941123005453445</v>
      </c>
      <c r="K128" s="123">
        <v>8980</v>
      </c>
      <c r="L128" s="124">
        <v>22.672187436881437</v>
      </c>
      <c r="M128" s="123">
        <v>6819</v>
      </c>
      <c r="N128" s="124">
        <v>17.216218945667542</v>
      </c>
      <c r="O128" s="123">
        <v>3152</v>
      </c>
      <c r="P128" s="122">
        <v>7.9579882851949097</v>
      </c>
      <c r="Q128" s="123">
        <v>760</v>
      </c>
      <c r="R128" s="124">
        <v>1.9188042819632398</v>
      </c>
      <c r="S128" s="123">
        <v>47</v>
      </c>
      <c r="T128" s="124">
        <v>0.11866289638456878</v>
      </c>
      <c r="U128" s="123">
        <v>6</v>
      </c>
      <c r="V128" s="122">
        <v>1.5148454857604526E-2</v>
      </c>
      <c r="W128" s="123">
        <v>0</v>
      </c>
      <c r="X128" s="125">
        <v>0</v>
      </c>
    </row>
    <row r="129" spans="2:24">
      <c r="B129" s="139" t="s">
        <v>210</v>
      </c>
    </row>
    <row r="136" spans="2:24" ht="16.5" thickBot="1">
      <c r="B136" s="703" t="s">
        <v>693</v>
      </c>
      <c r="C136" s="703"/>
      <c r="D136" s="703"/>
      <c r="E136" s="703"/>
      <c r="F136" s="703"/>
      <c r="G136" s="703"/>
      <c r="H136" s="703"/>
      <c r="I136" s="703"/>
      <c r="J136" s="703"/>
      <c r="K136" s="703"/>
      <c r="L136" s="703"/>
      <c r="M136" s="703"/>
      <c r="N136" s="703"/>
      <c r="O136" s="703"/>
      <c r="P136" s="703"/>
      <c r="Q136" s="703"/>
      <c r="R136" s="703"/>
      <c r="S136" s="703"/>
      <c r="T136" s="703"/>
      <c r="U136" s="703"/>
      <c r="V136" s="703"/>
      <c r="W136" s="703"/>
      <c r="X136" s="703"/>
    </row>
    <row r="137" spans="2:24">
      <c r="B137" s="718" t="s">
        <v>873</v>
      </c>
      <c r="C137" s="715" t="s">
        <v>336</v>
      </c>
      <c r="D137" s="715" t="s">
        <v>337</v>
      </c>
      <c r="E137" s="712" t="s">
        <v>191</v>
      </c>
      <c r="F137" s="690" t="s">
        <v>192</v>
      </c>
      <c r="G137" s="691"/>
      <c r="H137" s="691"/>
      <c r="I137" s="691"/>
      <c r="J137" s="691"/>
      <c r="K137" s="691"/>
      <c r="L137" s="691"/>
      <c r="M137" s="691"/>
      <c r="N137" s="691"/>
      <c r="O137" s="691"/>
      <c r="P137" s="691"/>
      <c r="Q137" s="691"/>
      <c r="R137" s="691"/>
      <c r="S137" s="691"/>
      <c r="T137" s="691"/>
      <c r="U137" s="691"/>
      <c r="V137" s="691"/>
      <c r="W137" s="691"/>
      <c r="X137" s="692"/>
    </row>
    <row r="138" spans="2:24">
      <c r="B138" s="628"/>
      <c r="C138" s="716"/>
      <c r="D138" s="716"/>
      <c r="E138" s="713"/>
      <c r="F138" s="688" t="s">
        <v>193</v>
      </c>
      <c r="G138" s="689"/>
      <c r="H138" s="688" t="s">
        <v>194</v>
      </c>
      <c r="I138" s="689"/>
      <c r="J138" s="688" t="s">
        <v>195</v>
      </c>
      <c r="K138" s="689"/>
      <c r="L138" s="688" t="s">
        <v>196</v>
      </c>
      <c r="M138" s="689"/>
      <c r="N138" s="688" t="s">
        <v>197</v>
      </c>
      <c r="O138" s="689"/>
      <c r="P138" s="688" t="s">
        <v>198</v>
      </c>
      <c r="Q138" s="689"/>
      <c r="R138" s="688" t="s">
        <v>199</v>
      </c>
      <c r="S138" s="689"/>
      <c r="T138" s="688" t="s">
        <v>200</v>
      </c>
      <c r="U138" s="689"/>
      <c r="V138" s="688" t="s">
        <v>201</v>
      </c>
      <c r="W138" s="689"/>
      <c r="X138" s="174" t="s">
        <v>202</v>
      </c>
    </row>
    <row r="139" spans="2:24" ht="34.5" thickBot="1">
      <c r="B139" s="719"/>
      <c r="C139" s="717"/>
      <c r="D139" s="717"/>
      <c r="E139" s="714"/>
      <c r="F139" s="175" t="s">
        <v>203</v>
      </c>
      <c r="G139" s="176" t="s">
        <v>338</v>
      </c>
      <c r="H139" s="175" t="s">
        <v>203</v>
      </c>
      <c r="I139" s="176" t="s">
        <v>338</v>
      </c>
      <c r="J139" s="175" t="s">
        <v>203</v>
      </c>
      <c r="K139" s="176" t="s">
        <v>338</v>
      </c>
      <c r="L139" s="175" t="s">
        <v>203</v>
      </c>
      <c r="M139" s="176" t="s">
        <v>338</v>
      </c>
      <c r="N139" s="175" t="s">
        <v>203</v>
      </c>
      <c r="O139" s="176" t="s">
        <v>338</v>
      </c>
      <c r="P139" s="175" t="s">
        <v>203</v>
      </c>
      <c r="Q139" s="176" t="s">
        <v>338</v>
      </c>
      <c r="R139" s="175" t="s">
        <v>203</v>
      </c>
      <c r="S139" s="176" t="s">
        <v>338</v>
      </c>
      <c r="T139" s="175" t="s">
        <v>203</v>
      </c>
      <c r="U139" s="176" t="s">
        <v>338</v>
      </c>
      <c r="V139" s="175" t="s">
        <v>203</v>
      </c>
      <c r="W139" s="176" t="s">
        <v>338</v>
      </c>
      <c r="X139" s="177" t="s">
        <v>203</v>
      </c>
    </row>
    <row r="140" spans="2:24" ht="13.5" thickBot="1">
      <c r="B140" s="178" t="s">
        <v>152</v>
      </c>
      <c r="C140" s="122">
        <v>1.5359431934745882</v>
      </c>
      <c r="D140" s="122">
        <v>47.219126395982876</v>
      </c>
      <c r="E140" s="123">
        <v>80457</v>
      </c>
      <c r="F140" s="123">
        <v>1028</v>
      </c>
      <c r="G140" s="122">
        <v>3.9537549133481535</v>
      </c>
      <c r="H140" s="123">
        <v>19095</v>
      </c>
      <c r="I140" s="122">
        <v>69.216883192205074</v>
      </c>
      <c r="J140" s="179">
        <v>23289</v>
      </c>
      <c r="K140" s="122">
        <v>82.618212262360444</v>
      </c>
      <c r="L140" s="123">
        <v>17121</v>
      </c>
      <c r="M140" s="122">
        <v>64.604865458414935</v>
      </c>
      <c r="N140" s="123">
        <v>12079</v>
      </c>
      <c r="O140" s="122">
        <v>50.199693291053492</v>
      </c>
      <c r="P140" s="179">
        <v>5904</v>
      </c>
      <c r="Q140" s="122">
        <v>27.304890738813736</v>
      </c>
      <c r="R140" s="123">
        <v>1757</v>
      </c>
      <c r="S140" s="122">
        <v>8.4720427411422072</v>
      </c>
      <c r="T140" s="123">
        <v>160</v>
      </c>
      <c r="U140" s="122">
        <v>0.73765012332587998</v>
      </c>
      <c r="V140" s="179">
        <v>16</v>
      </c>
      <c r="W140" s="122">
        <v>8.064597425377272E-2</v>
      </c>
      <c r="X140" s="167">
        <v>8</v>
      </c>
    </row>
    <row r="141" spans="2:24">
      <c r="B141" s="168" t="s">
        <v>180</v>
      </c>
      <c r="C141" s="130">
        <v>12.157192636058795</v>
      </c>
      <c r="D141" s="130">
        <v>390.83842728850652</v>
      </c>
      <c r="E141" s="128">
        <v>459</v>
      </c>
      <c r="F141" s="129">
        <v>2</v>
      </c>
      <c r="G141" s="130">
        <v>0.91074681238615662</v>
      </c>
      <c r="H141" s="129">
        <v>131</v>
      </c>
      <c r="I141" s="130">
        <v>56.054771074026533</v>
      </c>
      <c r="J141" s="128">
        <v>133</v>
      </c>
      <c r="K141" s="127">
        <v>58.180227471566049</v>
      </c>
      <c r="L141" s="129">
        <v>82</v>
      </c>
      <c r="M141" s="130">
        <v>39.404132628543969</v>
      </c>
      <c r="N141" s="129">
        <v>68</v>
      </c>
      <c r="O141" s="130">
        <v>33.746898263027298</v>
      </c>
      <c r="P141" s="128">
        <v>28</v>
      </c>
      <c r="Q141" s="127">
        <v>16.47058823529412</v>
      </c>
      <c r="R141" s="129">
        <v>14</v>
      </c>
      <c r="S141" s="130">
        <v>9.4022834116856959</v>
      </c>
      <c r="T141" s="129">
        <v>1</v>
      </c>
      <c r="U141" s="130">
        <v>0.74460163812360391</v>
      </c>
      <c r="V141" s="128">
        <v>0</v>
      </c>
      <c r="W141" s="127">
        <v>0</v>
      </c>
      <c r="X141" s="129">
        <v>0</v>
      </c>
    </row>
    <row r="142" spans="2:24">
      <c r="B142" s="137" t="s">
        <v>181</v>
      </c>
      <c r="C142" s="133">
        <v>0.29303602116061495</v>
      </c>
      <c r="D142" s="133">
        <v>6.3022478527231982</v>
      </c>
      <c r="E142" s="134">
        <v>5179</v>
      </c>
      <c r="F142" s="134">
        <v>34</v>
      </c>
      <c r="G142" s="133">
        <v>1.7795456924526327</v>
      </c>
      <c r="H142" s="134">
        <v>1082</v>
      </c>
      <c r="I142" s="133">
        <v>51.924368941357137</v>
      </c>
      <c r="J142" s="134">
        <v>1608</v>
      </c>
      <c r="K142" s="133">
        <v>75.992438563327028</v>
      </c>
      <c r="L142" s="134">
        <v>1216</v>
      </c>
      <c r="M142" s="133">
        <v>61.420345489443378</v>
      </c>
      <c r="N142" s="134">
        <v>779</v>
      </c>
      <c r="O142" s="133">
        <v>38.758147171501072</v>
      </c>
      <c r="P142" s="134">
        <v>368</v>
      </c>
      <c r="Q142" s="133">
        <v>19.379640844699566</v>
      </c>
      <c r="R142" s="134">
        <v>87</v>
      </c>
      <c r="S142" s="133">
        <v>5.4320679320679321</v>
      </c>
      <c r="T142" s="134">
        <v>5</v>
      </c>
      <c r="U142" s="133">
        <v>0.36108904455838808</v>
      </c>
      <c r="V142" s="134">
        <v>0</v>
      </c>
      <c r="W142" s="133">
        <v>0</v>
      </c>
      <c r="X142" s="134">
        <v>0</v>
      </c>
    </row>
    <row r="143" spans="2:24">
      <c r="B143" s="137" t="s">
        <v>182</v>
      </c>
      <c r="C143" s="133">
        <v>1.5618442010303621</v>
      </c>
      <c r="D143" s="133">
        <v>32.499202333743561</v>
      </c>
      <c r="E143" s="134">
        <v>824</v>
      </c>
      <c r="F143" s="134">
        <v>14</v>
      </c>
      <c r="G143" s="133">
        <v>4.7928791509756934</v>
      </c>
      <c r="H143" s="134">
        <v>187</v>
      </c>
      <c r="I143" s="133">
        <v>57.029582189691979</v>
      </c>
      <c r="J143" s="134">
        <v>276</v>
      </c>
      <c r="K143" s="133">
        <v>82.709020077914289</v>
      </c>
      <c r="L143" s="134">
        <v>159</v>
      </c>
      <c r="M143" s="133">
        <v>50.268732216250399</v>
      </c>
      <c r="N143" s="134">
        <v>114</v>
      </c>
      <c r="O143" s="133">
        <v>33.421284080914688</v>
      </c>
      <c r="P143" s="134">
        <v>50</v>
      </c>
      <c r="Q143" s="133">
        <v>15.365703749231715</v>
      </c>
      <c r="R143" s="134">
        <v>19</v>
      </c>
      <c r="S143" s="133">
        <v>6.4669843430905383</v>
      </c>
      <c r="T143" s="134">
        <v>4</v>
      </c>
      <c r="U143" s="133">
        <v>1.564333202972233</v>
      </c>
      <c r="V143" s="134">
        <v>1</v>
      </c>
      <c r="W143" s="133">
        <v>0.47281323877068554</v>
      </c>
      <c r="X143" s="134">
        <v>0</v>
      </c>
    </row>
    <row r="144" spans="2:24">
      <c r="B144" s="137" t="s">
        <v>183</v>
      </c>
      <c r="C144" s="133">
        <v>3.3899973387842954</v>
      </c>
      <c r="D144" s="133">
        <v>84.857082807902486</v>
      </c>
      <c r="E144" s="134">
        <v>713</v>
      </c>
      <c r="F144" s="134">
        <v>5</v>
      </c>
      <c r="G144" s="133">
        <v>1.8429782528566163</v>
      </c>
      <c r="H144" s="134">
        <v>153</v>
      </c>
      <c r="I144" s="133">
        <v>49.291237113402062</v>
      </c>
      <c r="J144" s="134">
        <v>208</v>
      </c>
      <c r="K144" s="133">
        <v>70.700203942895982</v>
      </c>
      <c r="L144" s="134">
        <v>186</v>
      </c>
      <c r="M144" s="133">
        <v>69.325382035035403</v>
      </c>
      <c r="N144" s="134">
        <v>98</v>
      </c>
      <c r="O144" s="133">
        <v>37.390309042350246</v>
      </c>
      <c r="P144" s="134">
        <v>48</v>
      </c>
      <c r="Q144" s="133">
        <v>19.728729963008632</v>
      </c>
      <c r="R144" s="134">
        <v>13</v>
      </c>
      <c r="S144" s="133">
        <v>5.2525252525252526</v>
      </c>
      <c r="T144" s="134">
        <v>1</v>
      </c>
      <c r="U144" s="133">
        <v>0.36049026676279738</v>
      </c>
      <c r="V144" s="134">
        <v>1</v>
      </c>
      <c r="W144" s="133">
        <v>0.39984006397441024</v>
      </c>
      <c r="X144" s="134">
        <v>0</v>
      </c>
    </row>
    <row r="145" spans="2:27">
      <c r="B145" s="137" t="s">
        <v>184</v>
      </c>
      <c r="C145" s="133">
        <v>0.38797252666254795</v>
      </c>
      <c r="D145" s="133">
        <v>7.8376582440237863</v>
      </c>
      <c r="E145" s="134">
        <v>1615</v>
      </c>
      <c r="F145" s="134">
        <v>6</v>
      </c>
      <c r="G145" s="133">
        <v>0.72966070777088654</v>
      </c>
      <c r="H145" s="134">
        <v>150</v>
      </c>
      <c r="I145" s="133">
        <v>16.947237600271155</v>
      </c>
      <c r="J145" s="134">
        <v>329</v>
      </c>
      <c r="K145" s="133">
        <v>36.34154423947863</v>
      </c>
      <c r="L145" s="134">
        <v>359</v>
      </c>
      <c r="M145" s="133">
        <v>40.459821931702919</v>
      </c>
      <c r="N145" s="134">
        <v>475</v>
      </c>
      <c r="O145" s="133">
        <v>57.81402142161636</v>
      </c>
      <c r="P145" s="134">
        <v>244</v>
      </c>
      <c r="Q145" s="133">
        <v>33.233451375646965</v>
      </c>
      <c r="R145" s="134">
        <v>45</v>
      </c>
      <c r="S145" s="133">
        <v>5.9904153354632586</v>
      </c>
      <c r="T145" s="134">
        <v>6</v>
      </c>
      <c r="U145" s="133">
        <v>0.67842605156037983</v>
      </c>
      <c r="V145" s="134">
        <v>1</v>
      </c>
      <c r="W145" s="133">
        <v>0.12212994626282364</v>
      </c>
      <c r="X145" s="134">
        <v>0</v>
      </c>
    </row>
    <row r="146" spans="2:27">
      <c r="B146" s="137" t="s">
        <v>185</v>
      </c>
      <c r="C146" s="133">
        <v>5.5878174022292564</v>
      </c>
      <c r="D146" s="133">
        <v>179.51549451307889</v>
      </c>
      <c r="E146" s="134">
        <v>460</v>
      </c>
      <c r="F146" s="134">
        <v>0</v>
      </c>
      <c r="G146" s="133">
        <v>0</v>
      </c>
      <c r="H146" s="134">
        <v>99</v>
      </c>
      <c r="I146" s="133">
        <v>41.044776119402982</v>
      </c>
      <c r="J146" s="134">
        <v>131</v>
      </c>
      <c r="K146" s="133">
        <v>52.695092518101369</v>
      </c>
      <c r="L146" s="134">
        <v>106</v>
      </c>
      <c r="M146" s="133">
        <v>43.892339544513455</v>
      </c>
      <c r="N146" s="134">
        <v>74</v>
      </c>
      <c r="O146" s="133">
        <v>33.651659845384266</v>
      </c>
      <c r="P146" s="134">
        <v>38</v>
      </c>
      <c r="Q146" s="133">
        <v>20.309994655264564</v>
      </c>
      <c r="R146" s="134">
        <v>7</v>
      </c>
      <c r="S146" s="133">
        <v>4.2245021122510567</v>
      </c>
      <c r="T146" s="134">
        <v>4</v>
      </c>
      <c r="U146" s="133">
        <v>2.7605244996549345</v>
      </c>
      <c r="V146" s="134">
        <v>1</v>
      </c>
      <c r="W146" s="133">
        <v>0.79681274900398413</v>
      </c>
      <c r="X146" s="134">
        <v>0</v>
      </c>
    </row>
    <row r="147" spans="2:27">
      <c r="B147" s="137" t="s">
        <v>334</v>
      </c>
      <c r="C147" s="133">
        <v>0.24130125504405625</v>
      </c>
      <c r="D147" s="133">
        <v>7.2902266621455958</v>
      </c>
      <c r="E147" s="134">
        <v>2601</v>
      </c>
      <c r="F147" s="134">
        <v>29</v>
      </c>
      <c r="G147" s="133">
        <v>2.6924148175656857</v>
      </c>
      <c r="H147" s="134">
        <v>495</v>
      </c>
      <c r="I147" s="133">
        <v>43.462990604969704</v>
      </c>
      <c r="J147" s="134">
        <v>771</v>
      </c>
      <c r="K147" s="133">
        <v>66.834257975034674</v>
      </c>
      <c r="L147" s="134">
        <v>658</v>
      </c>
      <c r="M147" s="133">
        <v>54.787676935886765</v>
      </c>
      <c r="N147" s="134">
        <v>412</v>
      </c>
      <c r="O147" s="133">
        <v>34.607307853842926</v>
      </c>
      <c r="P147" s="134">
        <v>187</v>
      </c>
      <c r="Q147" s="133">
        <v>17.214397496087635</v>
      </c>
      <c r="R147" s="134">
        <v>46</v>
      </c>
      <c r="S147" s="133">
        <v>4.4629863199767144</v>
      </c>
      <c r="T147" s="134">
        <v>3</v>
      </c>
      <c r="U147" s="133">
        <v>0.34610059990770653</v>
      </c>
      <c r="V147" s="134">
        <v>0</v>
      </c>
      <c r="W147" s="133">
        <v>0</v>
      </c>
      <c r="X147" s="134">
        <v>0</v>
      </c>
    </row>
    <row r="148" spans="2:27">
      <c r="B148" s="137" t="s">
        <v>187</v>
      </c>
      <c r="C148" s="133">
        <v>59.229691901609634</v>
      </c>
      <c r="D148" s="133">
        <v>1804.5858412152479</v>
      </c>
      <c r="E148" s="134">
        <v>559</v>
      </c>
      <c r="F148" s="134">
        <v>4</v>
      </c>
      <c r="G148" s="133">
        <v>1.5637216575449571</v>
      </c>
      <c r="H148" s="134">
        <v>104</v>
      </c>
      <c r="I148" s="133">
        <v>38.461538461538467</v>
      </c>
      <c r="J148" s="134">
        <v>151</v>
      </c>
      <c r="K148" s="133">
        <v>53.489195890896205</v>
      </c>
      <c r="L148" s="134">
        <v>133</v>
      </c>
      <c r="M148" s="133">
        <v>48.363636363636367</v>
      </c>
      <c r="N148" s="134">
        <v>106</v>
      </c>
      <c r="O148" s="133">
        <v>38.531443111595785</v>
      </c>
      <c r="P148" s="134">
        <v>46</v>
      </c>
      <c r="Q148" s="133">
        <v>18.145956607495069</v>
      </c>
      <c r="R148" s="134">
        <v>15</v>
      </c>
      <c r="S148" s="133">
        <v>7.1736011477761839</v>
      </c>
      <c r="T148" s="134">
        <v>0</v>
      </c>
      <c r="U148" s="133">
        <v>0</v>
      </c>
      <c r="V148" s="134">
        <v>0</v>
      </c>
      <c r="W148" s="133">
        <v>0</v>
      </c>
      <c r="X148" s="134">
        <v>0</v>
      </c>
    </row>
    <row r="149" spans="2:27">
      <c r="B149" s="137" t="s">
        <v>179</v>
      </c>
      <c r="C149" s="133">
        <v>2.4401385125729858E-2</v>
      </c>
      <c r="D149" s="133">
        <v>0.69367621189314665</v>
      </c>
      <c r="E149" s="134">
        <v>31481</v>
      </c>
      <c r="F149" s="134">
        <v>280</v>
      </c>
      <c r="G149" s="133">
        <v>3.5780461312376208</v>
      </c>
      <c r="H149" s="134">
        <v>6444</v>
      </c>
      <c r="I149" s="133">
        <v>72.850602001017464</v>
      </c>
      <c r="J149" s="134">
        <v>8997</v>
      </c>
      <c r="K149" s="133">
        <v>90.893477733775157</v>
      </c>
      <c r="L149" s="134">
        <v>6951</v>
      </c>
      <c r="M149" s="133">
        <v>68.298386621337471</v>
      </c>
      <c r="N149" s="134">
        <v>5391</v>
      </c>
      <c r="O149" s="133">
        <v>57.262733018216586</v>
      </c>
      <c r="P149" s="134">
        <v>2618</v>
      </c>
      <c r="Q149" s="133">
        <v>31.2194423907081</v>
      </c>
      <c r="R149" s="134">
        <v>736</v>
      </c>
      <c r="S149" s="133">
        <v>8.347699845749025</v>
      </c>
      <c r="T149" s="134">
        <v>57</v>
      </c>
      <c r="U149" s="133">
        <v>0.53617789818263917</v>
      </c>
      <c r="V149" s="134">
        <v>2</v>
      </c>
      <c r="W149" s="133">
        <v>1.91418699692773E-2</v>
      </c>
      <c r="X149" s="134">
        <v>5</v>
      </c>
    </row>
    <row r="150" spans="2:27" ht="13.5" thickBot="1">
      <c r="B150" s="169" t="s">
        <v>188</v>
      </c>
      <c r="C150" s="155">
        <v>1.3026255570228658</v>
      </c>
      <c r="D150" s="155">
        <v>38.004750593824227</v>
      </c>
      <c r="E150" s="135">
        <v>560</v>
      </c>
      <c r="F150" s="135">
        <v>5</v>
      </c>
      <c r="G150" s="155">
        <v>2.9086678301337985</v>
      </c>
      <c r="H150" s="135">
        <v>66</v>
      </c>
      <c r="I150" s="155">
        <v>30.040964952207556</v>
      </c>
      <c r="J150" s="135">
        <v>132</v>
      </c>
      <c r="K150" s="155">
        <v>56.242011077971881</v>
      </c>
      <c r="L150" s="135">
        <v>156</v>
      </c>
      <c r="M150" s="155">
        <v>69.829901521933749</v>
      </c>
      <c r="N150" s="135">
        <v>127</v>
      </c>
      <c r="O150" s="155">
        <v>61.293436293436294</v>
      </c>
      <c r="P150" s="135">
        <v>63</v>
      </c>
      <c r="Q150" s="155">
        <v>34.257748776508976</v>
      </c>
      <c r="R150" s="135">
        <v>11</v>
      </c>
      <c r="S150" s="155">
        <v>5.9523809523809517</v>
      </c>
      <c r="T150" s="135">
        <v>0</v>
      </c>
      <c r="U150" s="155">
        <v>0</v>
      </c>
      <c r="V150" s="135">
        <v>0</v>
      </c>
      <c r="W150" s="155">
        <v>0</v>
      </c>
      <c r="X150" s="135">
        <v>0</v>
      </c>
    </row>
    <row r="151" spans="2:27" ht="13.5" thickBot="1">
      <c r="B151" s="121" t="s">
        <v>11</v>
      </c>
      <c r="C151" s="122">
        <v>1.5181045586327651</v>
      </c>
      <c r="D151" s="122">
        <v>43.210890649256974</v>
      </c>
      <c r="E151" s="123">
        <v>44451</v>
      </c>
      <c r="F151" s="123">
        <v>379</v>
      </c>
      <c r="G151" s="124">
        <v>2.8983733930851998</v>
      </c>
      <c r="H151" s="123">
        <v>8911</v>
      </c>
      <c r="I151" s="124">
        <v>61.21621807290164</v>
      </c>
      <c r="J151" s="123">
        <v>12736</v>
      </c>
      <c r="K151" s="122">
        <v>81.144794016081136</v>
      </c>
      <c r="L151" s="123">
        <v>10006</v>
      </c>
      <c r="M151" s="124">
        <v>63.41701472293876</v>
      </c>
      <c r="N151" s="123">
        <v>7644</v>
      </c>
      <c r="O151" s="124">
        <v>51.153017385601672</v>
      </c>
      <c r="P151" s="123">
        <v>3690</v>
      </c>
      <c r="Q151" s="122">
        <v>27.397463692792019</v>
      </c>
      <c r="R151" s="123">
        <v>993</v>
      </c>
      <c r="S151" s="124">
        <v>7.3828447372138495</v>
      </c>
      <c r="T151" s="123">
        <v>81</v>
      </c>
      <c r="U151" s="124">
        <v>0.54079677391356595</v>
      </c>
      <c r="V151" s="123">
        <v>6</v>
      </c>
      <c r="W151" s="122">
        <v>4.2351944660125644E-2</v>
      </c>
      <c r="X151" s="167">
        <v>5</v>
      </c>
    </row>
    <row r="152" spans="2:27" ht="15">
      <c r="B152" s="139" t="s">
        <v>339</v>
      </c>
      <c r="C152" s="171"/>
      <c r="D152" s="171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</row>
    <row r="153" spans="2:27" ht="15">
      <c r="B153" s="173" t="s">
        <v>335</v>
      </c>
      <c r="C153" s="171"/>
    </row>
    <row r="154" spans="2:27" ht="15">
      <c r="B154" s="173"/>
      <c r="C154" s="171"/>
    </row>
    <row r="155" spans="2:27" ht="15">
      <c r="B155" s="173"/>
      <c r="C155" s="171"/>
    </row>
    <row r="156" spans="2:27" ht="15">
      <c r="B156" s="173"/>
      <c r="C156" s="171"/>
    </row>
    <row r="157" spans="2:27" ht="15">
      <c r="B157" s="173"/>
      <c r="C157" s="171"/>
    </row>
    <row r="158" spans="2:27" ht="33" customHeight="1" thickBot="1">
      <c r="B158" s="720" t="s">
        <v>372</v>
      </c>
      <c r="C158" s="720"/>
      <c r="D158" s="720"/>
      <c r="E158" s="720"/>
      <c r="F158" s="720"/>
      <c r="G158" s="720"/>
      <c r="H158" s="720"/>
      <c r="I158" s="720"/>
      <c r="J158" s="720"/>
      <c r="K158" s="720"/>
      <c r="L158" s="720"/>
      <c r="M158" s="720"/>
      <c r="N158" s="720"/>
      <c r="O158" s="720"/>
      <c r="P158" s="720"/>
      <c r="Q158" s="720"/>
      <c r="R158" s="720"/>
      <c r="S158" s="720"/>
      <c r="T158" s="720"/>
      <c r="U158" s="720"/>
      <c r="V158" s="720"/>
      <c r="W158" s="720"/>
      <c r="X158" s="720"/>
      <c r="Y158" s="720"/>
      <c r="Z158" s="720"/>
      <c r="AA158" s="720"/>
    </row>
    <row r="159" spans="2:27">
      <c r="B159" s="726" t="s">
        <v>871</v>
      </c>
      <c r="C159" s="729" t="s">
        <v>162</v>
      </c>
      <c r="D159" s="732" t="s">
        <v>355</v>
      </c>
      <c r="E159" s="733"/>
      <c r="F159" s="733"/>
      <c r="G159" s="733"/>
      <c r="H159" s="733"/>
      <c r="I159" s="733"/>
      <c r="J159" s="733"/>
      <c r="K159" s="733"/>
      <c r="L159" s="733"/>
      <c r="M159" s="733"/>
      <c r="N159" s="733"/>
      <c r="O159" s="733"/>
      <c r="P159" s="733"/>
      <c r="Q159" s="733"/>
      <c r="R159" s="733"/>
      <c r="S159" s="733"/>
      <c r="T159" s="733"/>
      <c r="U159" s="733"/>
      <c r="V159" s="733"/>
      <c r="W159" s="733"/>
      <c r="X159" s="733"/>
      <c r="Y159" s="733"/>
      <c r="Z159" s="733"/>
      <c r="AA159" s="734"/>
    </row>
    <row r="160" spans="2:27">
      <c r="B160" s="727"/>
      <c r="C160" s="730"/>
      <c r="D160" s="735" t="s">
        <v>356</v>
      </c>
      <c r="E160" s="736"/>
      <c r="F160" s="739" t="s">
        <v>357</v>
      </c>
      <c r="G160" s="740"/>
      <c r="H160" s="740"/>
      <c r="I160" s="741"/>
      <c r="J160" s="739" t="s">
        <v>358</v>
      </c>
      <c r="K160" s="740"/>
      <c r="L160" s="740"/>
      <c r="M160" s="741"/>
      <c r="N160" s="735" t="s">
        <v>359</v>
      </c>
      <c r="O160" s="736"/>
      <c r="P160" s="735" t="s">
        <v>360</v>
      </c>
      <c r="Q160" s="736"/>
      <c r="R160" s="735" t="s">
        <v>361</v>
      </c>
      <c r="S160" s="736"/>
      <c r="T160" s="735" t="s">
        <v>362</v>
      </c>
      <c r="U160" s="736"/>
      <c r="V160" s="735" t="s">
        <v>363</v>
      </c>
      <c r="W160" s="736"/>
      <c r="X160" s="735" t="s">
        <v>364</v>
      </c>
      <c r="Y160" s="736"/>
      <c r="Z160" s="735" t="s">
        <v>365</v>
      </c>
      <c r="AA160" s="742"/>
    </row>
    <row r="161" spans="2:27">
      <c r="B161" s="727"/>
      <c r="C161" s="730"/>
      <c r="D161" s="737"/>
      <c r="E161" s="738"/>
      <c r="F161" s="701" t="s">
        <v>366</v>
      </c>
      <c r="G161" s="702"/>
      <c r="H161" s="701" t="s">
        <v>367</v>
      </c>
      <c r="I161" s="702"/>
      <c r="J161" s="701" t="s">
        <v>368</v>
      </c>
      <c r="K161" s="702"/>
      <c r="L161" s="701" t="s">
        <v>369</v>
      </c>
      <c r="M161" s="702"/>
      <c r="N161" s="737"/>
      <c r="O161" s="738"/>
      <c r="P161" s="737"/>
      <c r="Q161" s="738"/>
      <c r="R161" s="737"/>
      <c r="S161" s="738"/>
      <c r="T161" s="737"/>
      <c r="U161" s="738"/>
      <c r="V161" s="737"/>
      <c r="W161" s="738"/>
      <c r="X161" s="737"/>
      <c r="Y161" s="738"/>
      <c r="Z161" s="737"/>
      <c r="AA161" s="743"/>
    </row>
    <row r="162" spans="2:27" ht="13.5" thickBot="1">
      <c r="B162" s="728"/>
      <c r="C162" s="731"/>
      <c r="D162" s="215" t="s">
        <v>370</v>
      </c>
      <c r="E162" s="216" t="s">
        <v>204</v>
      </c>
      <c r="F162" s="217" t="s">
        <v>370</v>
      </c>
      <c r="G162" s="216" t="s">
        <v>204</v>
      </c>
      <c r="H162" s="217" t="s">
        <v>370</v>
      </c>
      <c r="I162" s="216" t="s">
        <v>204</v>
      </c>
      <c r="J162" s="217" t="s">
        <v>370</v>
      </c>
      <c r="K162" s="216" t="s">
        <v>204</v>
      </c>
      <c r="L162" s="217" t="s">
        <v>370</v>
      </c>
      <c r="M162" s="216" t="s">
        <v>204</v>
      </c>
      <c r="N162" s="217" t="s">
        <v>370</v>
      </c>
      <c r="O162" s="216" t="s">
        <v>204</v>
      </c>
      <c r="P162" s="217" t="s">
        <v>370</v>
      </c>
      <c r="Q162" s="216" t="s">
        <v>204</v>
      </c>
      <c r="R162" s="217" t="s">
        <v>370</v>
      </c>
      <c r="S162" s="216" t="s">
        <v>204</v>
      </c>
      <c r="T162" s="217" t="s">
        <v>370</v>
      </c>
      <c r="U162" s="216" t="s">
        <v>204</v>
      </c>
      <c r="V162" s="218" t="s">
        <v>370</v>
      </c>
      <c r="W162" s="216" t="s">
        <v>204</v>
      </c>
      <c r="X162" s="217" t="s">
        <v>370</v>
      </c>
      <c r="Y162" s="216" t="s">
        <v>204</v>
      </c>
      <c r="Z162" s="217" t="s">
        <v>370</v>
      </c>
      <c r="AA162" s="219" t="s">
        <v>204</v>
      </c>
    </row>
    <row r="163" spans="2:27" ht="13.5" thickBot="1">
      <c r="B163" s="178" t="s">
        <v>152</v>
      </c>
      <c r="C163" s="123">
        <v>74358</v>
      </c>
      <c r="D163" s="123">
        <v>200</v>
      </c>
      <c r="E163" s="122">
        <v>0.26896904166330454</v>
      </c>
      <c r="F163" s="123">
        <v>12009</v>
      </c>
      <c r="G163" s="122">
        <v>16.150246106673123</v>
      </c>
      <c r="H163" s="179">
        <v>18834</v>
      </c>
      <c r="I163" s="122">
        <v>25.32881465343339</v>
      </c>
      <c r="J163" s="123">
        <v>25584</v>
      </c>
      <c r="K163" s="122">
        <v>34.406519809569922</v>
      </c>
      <c r="L163" s="123">
        <v>1071</v>
      </c>
      <c r="M163" s="122">
        <v>1.440329218106996</v>
      </c>
      <c r="N163" s="179">
        <v>86</v>
      </c>
      <c r="O163" s="122">
        <v>0.11565668791522095</v>
      </c>
      <c r="P163" s="123">
        <v>4082</v>
      </c>
      <c r="Q163" s="122">
        <v>5.4896581403480456</v>
      </c>
      <c r="R163" s="123">
        <v>2658</v>
      </c>
      <c r="S163" s="122">
        <v>3.5745985637053175</v>
      </c>
      <c r="T163" s="123">
        <v>6670</v>
      </c>
      <c r="U163" s="122">
        <v>8.9701175394712056</v>
      </c>
      <c r="V163" s="179">
        <v>440</v>
      </c>
      <c r="W163" s="123">
        <v>0.59173189165927009</v>
      </c>
      <c r="X163" s="123">
        <v>984</v>
      </c>
      <c r="Y163" s="122">
        <v>1.3233276849834583</v>
      </c>
      <c r="Z163" s="123">
        <v>1740</v>
      </c>
      <c r="AA163" s="220">
        <v>2.3400306624707499</v>
      </c>
    </row>
    <row r="164" spans="2:27">
      <c r="B164" s="187" t="s">
        <v>179</v>
      </c>
      <c r="C164" s="128">
        <v>27515</v>
      </c>
      <c r="D164" s="129">
        <v>25</v>
      </c>
      <c r="E164" s="130">
        <v>9.0859531164819179E-2</v>
      </c>
      <c r="F164" s="129">
        <v>2039</v>
      </c>
      <c r="G164" s="130">
        <v>7.410503361802653</v>
      </c>
      <c r="H164" s="128">
        <v>5601</v>
      </c>
      <c r="I164" s="127">
        <v>20.356169362166092</v>
      </c>
      <c r="J164" s="129">
        <v>11179</v>
      </c>
      <c r="K164" s="130">
        <v>40.62874795566055</v>
      </c>
      <c r="L164" s="129">
        <v>350</v>
      </c>
      <c r="M164" s="130">
        <v>1.2720334363074686</v>
      </c>
      <c r="N164" s="128">
        <v>6</v>
      </c>
      <c r="O164" s="127">
        <v>2.1806287479556603E-2</v>
      </c>
      <c r="P164" s="129">
        <v>2133</v>
      </c>
      <c r="Q164" s="130">
        <v>7.7521351989823737</v>
      </c>
      <c r="R164" s="129">
        <v>1301</v>
      </c>
      <c r="S164" s="130">
        <v>4.7283300018171905</v>
      </c>
      <c r="T164" s="129">
        <v>3914</v>
      </c>
      <c r="U164" s="130">
        <v>14.224968199164092</v>
      </c>
      <c r="V164" s="128">
        <v>279</v>
      </c>
      <c r="W164" s="127">
        <v>1.0139923677993821</v>
      </c>
      <c r="X164" s="129">
        <v>155</v>
      </c>
      <c r="Y164" s="130">
        <v>0.56332909322187896</v>
      </c>
      <c r="Z164" s="129">
        <v>533</v>
      </c>
      <c r="AA164" s="130">
        <v>1.9371252044339451</v>
      </c>
    </row>
    <row r="165" spans="2:27">
      <c r="B165" s="189" t="s">
        <v>180</v>
      </c>
      <c r="C165" s="134">
        <v>431</v>
      </c>
      <c r="D165" s="129">
        <v>1</v>
      </c>
      <c r="E165" s="133">
        <v>0.23201856148491878</v>
      </c>
      <c r="F165" s="134">
        <v>76</v>
      </c>
      <c r="G165" s="133">
        <v>17.633410672853827</v>
      </c>
      <c r="H165" s="134">
        <v>109</v>
      </c>
      <c r="I165" s="133">
        <v>25.290023201856147</v>
      </c>
      <c r="J165" s="134">
        <v>179</v>
      </c>
      <c r="K165" s="133">
        <v>41.531322505800468</v>
      </c>
      <c r="L165" s="134">
        <v>2</v>
      </c>
      <c r="M165" s="133">
        <v>0.46403712296983757</v>
      </c>
      <c r="N165" s="134">
        <v>0</v>
      </c>
      <c r="O165" s="133">
        <v>0</v>
      </c>
      <c r="P165" s="134">
        <v>21</v>
      </c>
      <c r="Q165" s="133">
        <v>4.8723897911832941</v>
      </c>
      <c r="R165" s="134">
        <v>14</v>
      </c>
      <c r="S165" s="133">
        <v>3.2482598607888629</v>
      </c>
      <c r="T165" s="134">
        <v>20</v>
      </c>
      <c r="U165" s="133">
        <v>4.6403712296983759</v>
      </c>
      <c r="V165" s="134">
        <v>0</v>
      </c>
      <c r="W165" s="133">
        <v>0</v>
      </c>
      <c r="X165" s="129">
        <v>3</v>
      </c>
      <c r="Y165" s="133">
        <v>0.6960556844547563</v>
      </c>
      <c r="Z165" s="129">
        <v>6</v>
      </c>
      <c r="AA165" s="133">
        <v>1.3921113689095126</v>
      </c>
    </row>
    <row r="166" spans="2:27">
      <c r="B166" s="189" t="s">
        <v>181</v>
      </c>
      <c r="C166" s="134">
        <v>4863</v>
      </c>
      <c r="D166" s="129">
        <v>4</v>
      </c>
      <c r="E166" s="133">
        <v>8.2253752827472743E-2</v>
      </c>
      <c r="F166" s="134">
        <v>320</v>
      </c>
      <c r="G166" s="133">
        <v>6.5803002261978198</v>
      </c>
      <c r="H166" s="134">
        <v>1054</v>
      </c>
      <c r="I166" s="133">
        <v>21.673863870039071</v>
      </c>
      <c r="J166" s="134">
        <v>2198</v>
      </c>
      <c r="K166" s="133">
        <v>45.198437178696274</v>
      </c>
      <c r="L166" s="134">
        <v>68</v>
      </c>
      <c r="M166" s="133">
        <v>1.3983137980670368</v>
      </c>
      <c r="N166" s="129">
        <v>3</v>
      </c>
      <c r="O166" s="133">
        <v>6.1690314620604564E-2</v>
      </c>
      <c r="P166" s="134">
        <v>387</v>
      </c>
      <c r="Q166" s="133">
        <v>7.9580505860579898</v>
      </c>
      <c r="R166" s="134">
        <v>245</v>
      </c>
      <c r="S166" s="133">
        <v>5.0380423606827058</v>
      </c>
      <c r="T166" s="134">
        <v>492</v>
      </c>
      <c r="U166" s="133">
        <v>10.11721159777915</v>
      </c>
      <c r="V166" s="134">
        <v>18</v>
      </c>
      <c r="W166" s="133">
        <v>0.37014188772362738</v>
      </c>
      <c r="X166" s="134">
        <v>25</v>
      </c>
      <c r="Y166" s="133">
        <v>0.51408595517170474</v>
      </c>
      <c r="Z166" s="129">
        <v>49</v>
      </c>
      <c r="AA166" s="133">
        <v>1.0076084721365413</v>
      </c>
    </row>
    <row r="167" spans="2:27">
      <c r="B167" s="189" t="s">
        <v>182</v>
      </c>
      <c r="C167" s="134">
        <v>734</v>
      </c>
      <c r="D167" s="129">
        <v>0</v>
      </c>
      <c r="E167" s="133">
        <v>0</v>
      </c>
      <c r="F167" s="134">
        <v>93</v>
      </c>
      <c r="G167" s="133">
        <v>12.670299727520437</v>
      </c>
      <c r="H167" s="134">
        <v>190</v>
      </c>
      <c r="I167" s="133">
        <v>25.885558583106267</v>
      </c>
      <c r="J167" s="134">
        <v>306</v>
      </c>
      <c r="K167" s="133">
        <v>41.689373297002724</v>
      </c>
      <c r="L167" s="134">
        <v>8</v>
      </c>
      <c r="M167" s="133">
        <v>1.0899182561307901</v>
      </c>
      <c r="N167" s="129">
        <v>0</v>
      </c>
      <c r="O167" s="133">
        <v>0</v>
      </c>
      <c r="P167" s="134">
        <v>56</v>
      </c>
      <c r="Q167" s="133">
        <v>7.6294277929155312</v>
      </c>
      <c r="R167" s="134">
        <v>30</v>
      </c>
      <c r="S167" s="133">
        <v>4.0871934604904636</v>
      </c>
      <c r="T167" s="134">
        <v>43</v>
      </c>
      <c r="U167" s="133">
        <v>5.8583106267029974</v>
      </c>
      <c r="V167" s="134">
        <v>0</v>
      </c>
      <c r="W167" s="133">
        <v>0</v>
      </c>
      <c r="X167" s="129">
        <v>5</v>
      </c>
      <c r="Y167" s="133">
        <v>0.68119891008174382</v>
      </c>
      <c r="Z167" s="129">
        <v>3</v>
      </c>
      <c r="AA167" s="133">
        <v>0.40871934604904631</v>
      </c>
    </row>
    <row r="168" spans="2:27">
      <c r="B168" s="189" t="s">
        <v>183</v>
      </c>
      <c r="C168" s="134">
        <v>663</v>
      </c>
      <c r="D168" s="129">
        <v>0</v>
      </c>
      <c r="E168" s="133">
        <v>0</v>
      </c>
      <c r="F168" s="134">
        <v>42</v>
      </c>
      <c r="G168" s="133">
        <v>6.3348416289592757</v>
      </c>
      <c r="H168" s="134">
        <v>140</v>
      </c>
      <c r="I168" s="133">
        <v>21.116138763197586</v>
      </c>
      <c r="J168" s="134">
        <v>298</v>
      </c>
      <c r="K168" s="133">
        <v>44.94720965309201</v>
      </c>
      <c r="L168" s="134">
        <v>9</v>
      </c>
      <c r="M168" s="133">
        <v>1.3574660633484164</v>
      </c>
      <c r="N168" s="129">
        <v>0</v>
      </c>
      <c r="O168" s="133">
        <v>0</v>
      </c>
      <c r="P168" s="134">
        <v>59</v>
      </c>
      <c r="Q168" s="133">
        <v>8.8989441930618405</v>
      </c>
      <c r="R168" s="134">
        <v>25</v>
      </c>
      <c r="S168" s="133">
        <v>3.7707390648567118</v>
      </c>
      <c r="T168" s="134">
        <v>84</v>
      </c>
      <c r="U168" s="133">
        <v>12.669683257918551</v>
      </c>
      <c r="V168" s="134">
        <v>3</v>
      </c>
      <c r="W168" s="133">
        <v>0.45248868778280549</v>
      </c>
      <c r="X168" s="129">
        <v>1</v>
      </c>
      <c r="Y168" s="133">
        <v>0.1508295625942685</v>
      </c>
      <c r="Z168" s="129">
        <v>2</v>
      </c>
      <c r="AA168" s="133">
        <v>0.30165912518853699</v>
      </c>
    </row>
    <row r="169" spans="2:27">
      <c r="B169" s="189" t="s">
        <v>184</v>
      </c>
      <c r="C169" s="134">
        <v>1496</v>
      </c>
      <c r="D169" s="129">
        <v>0</v>
      </c>
      <c r="E169" s="133">
        <v>0</v>
      </c>
      <c r="F169" s="134">
        <v>31</v>
      </c>
      <c r="G169" s="133">
        <v>2.072192513368984</v>
      </c>
      <c r="H169" s="134">
        <v>131</v>
      </c>
      <c r="I169" s="133">
        <v>8.7566844919786107</v>
      </c>
      <c r="J169" s="134">
        <v>417</v>
      </c>
      <c r="K169" s="133">
        <v>27.87433155080214</v>
      </c>
      <c r="L169" s="134">
        <v>31</v>
      </c>
      <c r="M169" s="133">
        <v>2.072192513368984</v>
      </c>
      <c r="N169" s="129">
        <v>1</v>
      </c>
      <c r="O169" s="133">
        <v>6.6844919786096246E-2</v>
      </c>
      <c r="P169" s="134">
        <v>145</v>
      </c>
      <c r="Q169" s="133">
        <v>9.6925133689839562</v>
      </c>
      <c r="R169" s="134">
        <v>107</v>
      </c>
      <c r="S169" s="133">
        <v>7.1524064171122985</v>
      </c>
      <c r="T169" s="134">
        <v>561</v>
      </c>
      <c r="U169" s="133">
        <v>37.5</v>
      </c>
      <c r="V169" s="134">
        <v>58</v>
      </c>
      <c r="W169" s="133">
        <v>3.8770053475935833</v>
      </c>
      <c r="X169" s="134">
        <v>1</v>
      </c>
      <c r="Y169" s="133">
        <v>6.6844919786096246E-2</v>
      </c>
      <c r="Z169" s="129">
        <v>13</v>
      </c>
      <c r="AA169" s="133">
        <v>0.86898395721925137</v>
      </c>
    </row>
    <row r="170" spans="2:27">
      <c r="B170" s="189" t="s">
        <v>185</v>
      </c>
      <c r="C170" s="134">
        <v>437</v>
      </c>
      <c r="D170" s="129">
        <v>0</v>
      </c>
      <c r="E170" s="133">
        <v>0</v>
      </c>
      <c r="F170" s="134">
        <v>51</v>
      </c>
      <c r="G170" s="133">
        <v>11.670480549199084</v>
      </c>
      <c r="H170" s="134">
        <v>104</v>
      </c>
      <c r="I170" s="133">
        <v>23.798627002288331</v>
      </c>
      <c r="J170" s="134">
        <v>184</v>
      </c>
      <c r="K170" s="133">
        <v>42.105263157894733</v>
      </c>
      <c r="L170" s="134">
        <v>4</v>
      </c>
      <c r="M170" s="133">
        <v>0.91533180778032042</v>
      </c>
      <c r="N170" s="129">
        <v>2</v>
      </c>
      <c r="O170" s="133">
        <v>0.45766590389016021</v>
      </c>
      <c r="P170" s="134">
        <v>32</v>
      </c>
      <c r="Q170" s="133">
        <v>7.3226544622425633</v>
      </c>
      <c r="R170" s="134">
        <v>18</v>
      </c>
      <c r="S170" s="133">
        <v>4.1189931350114417</v>
      </c>
      <c r="T170" s="134">
        <v>32</v>
      </c>
      <c r="U170" s="133">
        <v>7.3226544622425633</v>
      </c>
      <c r="V170" s="134">
        <v>7</v>
      </c>
      <c r="W170" s="133">
        <v>1.6018306636155606</v>
      </c>
      <c r="X170" s="129">
        <v>0</v>
      </c>
      <c r="Y170" s="133">
        <v>0</v>
      </c>
      <c r="Z170" s="129">
        <v>3</v>
      </c>
      <c r="AA170" s="133">
        <v>0.68649885583524028</v>
      </c>
    </row>
    <row r="171" spans="2:27">
      <c r="B171" s="189" t="s">
        <v>186</v>
      </c>
      <c r="C171" s="134">
        <v>2422</v>
      </c>
      <c r="D171" s="134">
        <v>1</v>
      </c>
      <c r="E171" s="133">
        <v>4.1288191577208914E-2</v>
      </c>
      <c r="F171" s="134">
        <v>178</v>
      </c>
      <c r="G171" s="133">
        <v>7.3492981007431872</v>
      </c>
      <c r="H171" s="134">
        <v>440</v>
      </c>
      <c r="I171" s="133">
        <v>18.166804293971925</v>
      </c>
      <c r="J171" s="134">
        <v>1094</v>
      </c>
      <c r="K171" s="133">
        <v>45.169281585466557</v>
      </c>
      <c r="L171" s="134">
        <v>46</v>
      </c>
      <c r="M171" s="133">
        <v>1.8992568125516103</v>
      </c>
      <c r="N171" s="134">
        <v>3</v>
      </c>
      <c r="O171" s="133">
        <v>0.12386457473162675</v>
      </c>
      <c r="P171" s="134">
        <v>211</v>
      </c>
      <c r="Q171" s="133">
        <v>8.7118084227910817</v>
      </c>
      <c r="R171" s="134">
        <v>171</v>
      </c>
      <c r="S171" s="133">
        <v>7.0602807597027253</v>
      </c>
      <c r="T171" s="134">
        <v>245</v>
      </c>
      <c r="U171" s="133">
        <v>10.115606936416185</v>
      </c>
      <c r="V171" s="134">
        <v>8</v>
      </c>
      <c r="W171" s="133">
        <v>0.33030553261767132</v>
      </c>
      <c r="X171" s="134">
        <v>7</v>
      </c>
      <c r="Y171" s="133">
        <v>0.28901734104046239</v>
      </c>
      <c r="Z171" s="129">
        <v>18</v>
      </c>
      <c r="AA171" s="133">
        <v>0.74318744838976047</v>
      </c>
    </row>
    <row r="172" spans="2:27">
      <c r="B172" s="189" t="s">
        <v>187</v>
      </c>
      <c r="C172" s="134">
        <v>524</v>
      </c>
      <c r="D172" s="134">
        <v>1</v>
      </c>
      <c r="E172" s="133">
        <v>0.19083969465648853</v>
      </c>
      <c r="F172" s="134">
        <v>45</v>
      </c>
      <c r="G172" s="133">
        <v>8.5877862595419856</v>
      </c>
      <c r="H172" s="134">
        <v>99</v>
      </c>
      <c r="I172" s="133">
        <v>18.893129770992367</v>
      </c>
      <c r="J172" s="134">
        <v>215</v>
      </c>
      <c r="K172" s="133">
        <v>41.030534351145036</v>
      </c>
      <c r="L172" s="134">
        <v>7</v>
      </c>
      <c r="M172" s="133">
        <v>1.3358778625954197</v>
      </c>
      <c r="N172" s="129">
        <v>0</v>
      </c>
      <c r="O172" s="133">
        <v>0</v>
      </c>
      <c r="P172" s="134">
        <v>54</v>
      </c>
      <c r="Q172" s="133">
        <v>10.305343511450381</v>
      </c>
      <c r="R172" s="134">
        <v>23</v>
      </c>
      <c r="S172" s="133">
        <v>4.3893129770992365</v>
      </c>
      <c r="T172" s="134">
        <v>66</v>
      </c>
      <c r="U172" s="133">
        <v>12.595419847328243</v>
      </c>
      <c r="V172" s="134">
        <v>10</v>
      </c>
      <c r="W172" s="133">
        <v>1.9083969465648856</v>
      </c>
      <c r="X172" s="129">
        <v>2</v>
      </c>
      <c r="Y172" s="133">
        <v>0.38167938931297707</v>
      </c>
      <c r="Z172" s="129">
        <v>2</v>
      </c>
      <c r="AA172" s="133">
        <v>0.38167938931297707</v>
      </c>
    </row>
    <row r="173" spans="2:27" ht="13.5" thickBot="1">
      <c r="B173" s="191" t="s">
        <v>188</v>
      </c>
      <c r="C173" s="134">
        <v>523</v>
      </c>
      <c r="D173" s="134">
        <v>1</v>
      </c>
      <c r="E173" s="133">
        <v>0.19120458891013384</v>
      </c>
      <c r="F173" s="134">
        <v>23</v>
      </c>
      <c r="G173" s="133">
        <v>4.3977055449330784</v>
      </c>
      <c r="H173" s="134">
        <v>68</v>
      </c>
      <c r="I173" s="133">
        <v>13.001912045889103</v>
      </c>
      <c r="J173" s="134">
        <v>149</v>
      </c>
      <c r="K173" s="133">
        <v>28.489483747609945</v>
      </c>
      <c r="L173" s="134">
        <v>11</v>
      </c>
      <c r="M173" s="133">
        <v>2.1032504780114722</v>
      </c>
      <c r="N173" s="134">
        <v>0</v>
      </c>
      <c r="O173" s="138">
        <v>0</v>
      </c>
      <c r="P173" s="134">
        <v>44</v>
      </c>
      <c r="Q173" s="133">
        <v>8.413001912045889</v>
      </c>
      <c r="R173" s="134">
        <v>38</v>
      </c>
      <c r="S173" s="133">
        <v>7.2657743785850863</v>
      </c>
      <c r="T173" s="134">
        <v>173</v>
      </c>
      <c r="U173" s="133">
        <v>33.078393881453152</v>
      </c>
      <c r="V173" s="134">
        <v>12</v>
      </c>
      <c r="W173" s="133">
        <v>2.2944550669216062</v>
      </c>
      <c r="X173" s="134">
        <v>0</v>
      </c>
      <c r="Y173" s="133">
        <v>0</v>
      </c>
      <c r="Z173" s="134">
        <v>4</v>
      </c>
      <c r="AA173" s="133">
        <v>0.76481835564053535</v>
      </c>
    </row>
    <row r="174" spans="2:27" ht="13.5" thickBot="1">
      <c r="B174" s="121" t="s">
        <v>11</v>
      </c>
      <c r="C174" s="123">
        <v>39608</v>
      </c>
      <c r="D174" s="152">
        <v>33</v>
      </c>
      <c r="E174" s="124">
        <v>8.3316501716824892E-2</v>
      </c>
      <c r="F174" s="152">
        <v>2898</v>
      </c>
      <c r="G174" s="124">
        <v>7.3167036962229854</v>
      </c>
      <c r="H174" s="153">
        <v>7936</v>
      </c>
      <c r="I174" s="122">
        <v>20.036356291658251</v>
      </c>
      <c r="J174" s="152">
        <v>16219</v>
      </c>
      <c r="K174" s="124">
        <v>40.948798222581296</v>
      </c>
      <c r="L174" s="152">
        <v>536</v>
      </c>
      <c r="M174" s="124">
        <v>1.3532619672793376</v>
      </c>
      <c r="N174" s="153">
        <v>15</v>
      </c>
      <c r="O174" s="122">
        <v>3.7871137144011309E-2</v>
      </c>
      <c r="P174" s="152">
        <v>3142</v>
      </c>
      <c r="Q174" s="124">
        <v>7.9327408604322356</v>
      </c>
      <c r="R174" s="152">
        <v>1972</v>
      </c>
      <c r="S174" s="124">
        <v>4.9787921631993539</v>
      </c>
      <c r="T174" s="197">
        <v>5630</v>
      </c>
      <c r="U174" s="124">
        <v>14.214300141385577</v>
      </c>
      <c r="V174" s="153">
        <v>395</v>
      </c>
      <c r="W174" s="124">
        <v>0.99727327812563116</v>
      </c>
      <c r="X174" s="152">
        <v>199</v>
      </c>
      <c r="Y174" s="124">
        <v>0.50242375277721674</v>
      </c>
      <c r="Z174" s="152">
        <v>633</v>
      </c>
      <c r="AA174" s="124">
        <v>1.5981619874772774</v>
      </c>
    </row>
    <row r="175" spans="2:27" ht="15">
      <c r="B175" s="139" t="s">
        <v>353</v>
      </c>
      <c r="C175" s="171"/>
    </row>
    <row r="181" spans="2:13" ht="33" customHeight="1" thickBot="1">
      <c r="B181" s="720" t="s">
        <v>694</v>
      </c>
      <c r="C181" s="720"/>
      <c r="D181" s="720"/>
      <c r="E181" s="720"/>
      <c r="F181" s="720"/>
      <c r="G181" s="720"/>
      <c r="H181" s="720"/>
      <c r="I181" s="720"/>
      <c r="J181" s="720"/>
      <c r="K181" s="720"/>
      <c r="L181" s="720"/>
      <c r="M181" s="720"/>
    </row>
    <row r="182" spans="2:13">
      <c r="B182" s="721" t="s">
        <v>400</v>
      </c>
      <c r="C182" s="708" t="s">
        <v>162</v>
      </c>
      <c r="D182" s="723" t="s">
        <v>347</v>
      </c>
      <c r="E182" s="724"/>
      <c r="F182" s="723" t="s">
        <v>348</v>
      </c>
      <c r="G182" s="724"/>
      <c r="H182" s="723" t="s">
        <v>687</v>
      </c>
      <c r="I182" s="724"/>
      <c r="J182" s="723" t="s">
        <v>349</v>
      </c>
      <c r="K182" s="724"/>
      <c r="L182" s="723" t="s">
        <v>350</v>
      </c>
      <c r="M182" s="725"/>
    </row>
    <row r="183" spans="2:13">
      <c r="B183" s="722"/>
      <c r="C183" s="709"/>
      <c r="D183" s="140" t="s">
        <v>351</v>
      </c>
      <c r="E183" s="141" t="s">
        <v>204</v>
      </c>
      <c r="F183" s="140" t="s">
        <v>351</v>
      </c>
      <c r="G183" s="141" t="s">
        <v>204</v>
      </c>
      <c r="H183" s="140" t="s">
        <v>351</v>
      </c>
      <c r="I183" s="141" t="s">
        <v>204</v>
      </c>
      <c r="J183" s="140" t="s">
        <v>351</v>
      </c>
      <c r="K183" s="141" t="s">
        <v>204</v>
      </c>
      <c r="L183" s="140" t="s">
        <v>351</v>
      </c>
      <c r="M183" s="142" t="s">
        <v>204</v>
      </c>
    </row>
    <row r="184" spans="2:13" ht="13.5" thickBot="1">
      <c r="B184" s="196" t="s">
        <v>152</v>
      </c>
      <c r="C184" s="145">
        <v>74358</v>
      </c>
      <c r="D184" s="145">
        <v>32907</v>
      </c>
      <c r="E184" s="146">
        <v>44.254821270071815</v>
      </c>
      <c r="F184" s="145">
        <v>35838</v>
      </c>
      <c r="G184" s="146">
        <v>48.196562575647548</v>
      </c>
      <c r="H184" s="147">
        <v>1540</v>
      </c>
      <c r="I184" s="146">
        <v>2.0710616208074453</v>
      </c>
      <c r="J184" s="145">
        <v>36</v>
      </c>
      <c r="K184" s="146">
        <v>4.841442749939482E-2</v>
      </c>
      <c r="L184" s="145">
        <v>4037</v>
      </c>
      <c r="M184" s="148">
        <v>5.4291401059738025</v>
      </c>
    </row>
    <row r="185" spans="2:13">
      <c r="B185" s="187" t="s">
        <v>179</v>
      </c>
      <c r="C185" s="128">
        <v>27515</v>
      </c>
      <c r="D185" s="129">
        <v>16067</v>
      </c>
      <c r="E185" s="130">
        <v>58.393603489005997</v>
      </c>
      <c r="F185" s="129">
        <v>8838</v>
      </c>
      <c r="G185" s="130">
        <v>32.12066145738688</v>
      </c>
      <c r="H185" s="188">
        <v>593</v>
      </c>
      <c r="I185" s="127">
        <v>2.1551880792295108</v>
      </c>
      <c r="J185" s="129">
        <v>18</v>
      </c>
      <c r="K185" s="130">
        <v>6.5418862438669817E-2</v>
      </c>
      <c r="L185" s="129">
        <v>1999</v>
      </c>
      <c r="M185" s="131">
        <v>7.2651281119389424</v>
      </c>
    </row>
    <row r="186" spans="2:13">
      <c r="B186" s="189" t="s">
        <v>180</v>
      </c>
      <c r="C186" s="134">
        <v>431</v>
      </c>
      <c r="D186" s="134">
        <v>182</v>
      </c>
      <c r="E186" s="133">
        <v>42.227378190255223</v>
      </c>
      <c r="F186" s="134">
        <v>208</v>
      </c>
      <c r="G186" s="133">
        <v>48.259860788863108</v>
      </c>
      <c r="H186" s="190">
        <v>10</v>
      </c>
      <c r="I186" s="133">
        <v>2.3201856148491879</v>
      </c>
      <c r="J186" s="134">
        <v>0</v>
      </c>
      <c r="K186" s="133">
        <v>0</v>
      </c>
      <c r="L186" s="134">
        <v>31</v>
      </c>
      <c r="M186" s="136">
        <v>7.192575406032482</v>
      </c>
    </row>
    <row r="187" spans="2:13">
      <c r="B187" s="189" t="s">
        <v>181</v>
      </c>
      <c r="C187" s="134">
        <v>4863</v>
      </c>
      <c r="D187" s="134">
        <v>2884</v>
      </c>
      <c r="E187" s="133">
        <v>59.304955788607863</v>
      </c>
      <c r="F187" s="134">
        <v>1506</v>
      </c>
      <c r="G187" s="133">
        <v>30.968537939543488</v>
      </c>
      <c r="H187" s="190">
        <v>168</v>
      </c>
      <c r="I187" s="133">
        <v>3.4546576187538558</v>
      </c>
      <c r="J187" s="134">
        <v>0</v>
      </c>
      <c r="K187" s="133">
        <v>0</v>
      </c>
      <c r="L187" s="134">
        <v>305</v>
      </c>
      <c r="M187" s="136">
        <v>6.2718486530947972</v>
      </c>
    </row>
    <row r="188" spans="2:13">
      <c r="B188" s="189" t="s">
        <v>182</v>
      </c>
      <c r="C188" s="134">
        <v>734</v>
      </c>
      <c r="D188" s="134">
        <v>404</v>
      </c>
      <c r="E188" s="133">
        <v>55.040871934604908</v>
      </c>
      <c r="F188" s="134">
        <v>277</v>
      </c>
      <c r="G188" s="133">
        <v>37.73841961852861</v>
      </c>
      <c r="H188" s="190">
        <v>7</v>
      </c>
      <c r="I188" s="133">
        <v>0.9536784741144414</v>
      </c>
      <c r="J188" s="134">
        <v>2</v>
      </c>
      <c r="K188" s="133">
        <v>0.27247956403269752</v>
      </c>
      <c r="L188" s="134">
        <v>44</v>
      </c>
      <c r="M188" s="136">
        <v>5.9945504087193457</v>
      </c>
    </row>
    <row r="189" spans="2:13">
      <c r="B189" s="189" t="s">
        <v>183</v>
      </c>
      <c r="C189" s="134">
        <v>663</v>
      </c>
      <c r="D189" s="134">
        <v>450</v>
      </c>
      <c r="E189" s="133">
        <v>67.873303167420815</v>
      </c>
      <c r="F189" s="134">
        <v>171</v>
      </c>
      <c r="G189" s="133">
        <v>25.791855203619914</v>
      </c>
      <c r="H189" s="190">
        <v>10</v>
      </c>
      <c r="I189" s="133">
        <v>1.5082956259426847</v>
      </c>
      <c r="J189" s="134">
        <v>1</v>
      </c>
      <c r="K189" s="133">
        <v>0.1508295625942685</v>
      </c>
      <c r="L189" s="134">
        <v>31</v>
      </c>
      <c r="M189" s="136">
        <v>4.675716440422323</v>
      </c>
    </row>
    <row r="190" spans="2:13">
      <c r="B190" s="189" t="s">
        <v>184</v>
      </c>
      <c r="C190" s="134">
        <v>1496</v>
      </c>
      <c r="D190" s="134">
        <v>1241</v>
      </c>
      <c r="E190" s="133">
        <v>82.954545454545453</v>
      </c>
      <c r="F190" s="134">
        <v>159</v>
      </c>
      <c r="G190" s="133">
        <v>10.628342245989304</v>
      </c>
      <c r="H190" s="190">
        <v>22</v>
      </c>
      <c r="I190" s="133">
        <v>1.4705882352941175</v>
      </c>
      <c r="J190" s="134">
        <v>2</v>
      </c>
      <c r="K190" s="133">
        <v>0.13368983957219249</v>
      </c>
      <c r="L190" s="134">
        <v>72</v>
      </c>
      <c r="M190" s="136">
        <v>4.8128342245989302</v>
      </c>
    </row>
    <row r="191" spans="2:13">
      <c r="B191" s="189" t="s">
        <v>185</v>
      </c>
      <c r="C191" s="134">
        <v>437</v>
      </c>
      <c r="D191" s="134">
        <v>264</v>
      </c>
      <c r="E191" s="133">
        <v>60.411899313501152</v>
      </c>
      <c r="F191" s="134">
        <v>151</v>
      </c>
      <c r="G191" s="133">
        <v>34.553775743707092</v>
      </c>
      <c r="H191" s="190">
        <v>4</v>
      </c>
      <c r="I191" s="133">
        <v>0.91533180778032042</v>
      </c>
      <c r="J191" s="134">
        <v>1</v>
      </c>
      <c r="K191" s="133">
        <v>0.2288329519450801</v>
      </c>
      <c r="L191" s="134">
        <v>17</v>
      </c>
      <c r="M191" s="136">
        <v>3.8901601830663615</v>
      </c>
    </row>
    <row r="192" spans="2:13">
      <c r="B192" s="189" t="s">
        <v>186</v>
      </c>
      <c r="C192" s="134">
        <v>2422</v>
      </c>
      <c r="D192" s="134">
        <v>1647</v>
      </c>
      <c r="E192" s="133">
        <v>68.001651527663086</v>
      </c>
      <c r="F192" s="134">
        <v>566</v>
      </c>
      <c r="G192" s="133">
        <v>23.369116432700249</v>
      </c>
      <c r="H192" s="190">
        <v>56</v>
      </c>
      <c r="I192" s="133">
        <v>2.3121387283236992</v>
      </c>
      <c r="J192" s="134">
        <v>2</v>
      </c>
      <c r="K192" s="133">
        <v>8.2576383154417829E-2</v>
      </c>
      <c r="L192" s="134">
        <v>151</v>
      </c>
      <c r="M192" s="136">
        <v>6.2345169281585466</v>
      </c>
    </row>
    <row r="193" spans="2:13">
      <c r="B193" s="189" t="s">
        <v>187</v>
      </c>
      <c r="C193" s="134">
        <v>524</v>
      </c>
      <c r="D193" s="134">
        <v>384</v>
      </c>
      <c r="E193" s="133">
        <v>73.282442748091597</v>
      </c>
      <c r="F193" s="134">
        <v>110</v>
      </c>
      <c r="G193" s="133">
        <v>20.992366412213741</v>
      </c>
      <c r="H193" s="190">
        <v>4</v>
      </c>
      <c r="I193" s="133">
        <v>0.76335877862595414</v>
      </c>
      <c r="J193" s="134">
        <v>1</v>
      </c>
      <c r="K193" s="133">
        <v>0.19083969465648853</v>
      </c>
      <c r="L193" s="134">
        <v>25</v>
      </c>
      <c r="M193" s="136">
        <v>4.770992366412214</v>
      </c>
    </row>
    <row r="194" spans="2:13" ht="13.5" thickBot="1">
      <c r="B194" s="189" t="s">
        <v>188</v>
      </c>
      <c r="C194" s="134">
        <v>523</v>
      </c>
      <c r="D194" s="134">
        <v>421</v>
      </c>
      <c r="E194" s="133">
        <v>80.497131931166336</v>
      </c>
      <c r="F194" s="134">
        <v>68</v>
      </c>
      <c r="G194" s="133">
        <v>13.001912045889103</v>
      </c>
      <c r="H194" s="190">
        <v>12</v>
      </c>
      <c r="I194" s="133">
        <v>2.2944550669216062</v>
      </c>
      <c r="J194" s="134">
        <v>1</v>
      </c>
      <c r="K194" s="133">
        <v>0.19120458891013384</v>
      </c>
      <c r="L194" s="134">
        <v>21</v>
      </c>
      <c r="M194" s="136">
        <v>4.0152963671128106</v>
      </c>
    </row>
    <row r="195" spans="2:13" ht="13.5" thickBot="1">
      <c r="B195" s="121" t="s">
        <v>11</v>
      </c>
      <c r="C195" s="123">
        <v>39608</v>
      </c>
      <c r="D195" s="152">
        <v>23944</v>
      </c>
      <c r="E195" s="124">
        <v>60.452433851747124</v>
      </c>
      <c r="F195" s="152">
        <v>12054</v>
      </c>
      <c r="G195" s="124">
        <v>30.433245808927488</v>
      </c>
      <c r="H195" s="153">
        <v>886</v>
      </c>
      <c r="I195" s="122">
        <v>2.2369218339729349</v>
      </c>
      <c r="J195" s="152">
        <v>28</v>
      </c>
      <c r="K195" s="124">
        <v>7.0692789335487782E-2</v>
      </c>
      <c r="L195" s="152">
        <v>2696</v>
      </c>
      <c r="M195" s="125">
        <v>6.8067057160169666</v>
      </c>
    </row>
    <row r="196" spans="2:13">
      <c r="B196" s="139" t="s">
        <v>353</v>
      </c>
    </row>
    <row r="200" spans="2:13" ht="33.75" customHeight="1" thickBot="1">
      <c r="B200" s="720" t="s">
        <v>381</v>
      </c>
      <c r="C200" s="720"/>
      <c r="D200" s="720"/>
      <c r="E200" s="720"/>
      <c r="F200" s="720"/>
      <c r="G200" s="720"/>
      <c r="H200" s="720"/>
      <c r="I200" s="720"/>
    </row>
    <row r="201" spans="2:13">
      <c r="B201" s="721" t="s">
        <v>400</v>
      </c>
      <c r="C201" s="708" t="s">
        <v>162</v>
      </c>
      <c r="D201" s="723" t="s">
        <v>379</v>
      </c>
      <c r="E201" s="724"/>
      <c r="F201" s="744" t="s">
        <v>380</v>
      </c>
      <c r="G201" s="745"/>
      <c r="H201" s="723" t="s">
        <v>202</v>
      </c>
      <c r="I201" s="725"/>
    </row>
    <row r="202" spans="2:13">
      <c r="B202" s="722"/>
      <c r="C202" s="709" t="s">
        <v>191</v>
      </c>
      <c r="D202" s="140" t="s">
        <v>351</v>
      </c>
      <c r="E202" s="141" t="s">
        <v>204</v>
      </c>
      <c r="F202" s="140" t="s">
        <v>351</v>
      </c>
      <c r="G202" s="141" t="s">
        <v>204</v>
      </c>
      <c r="H202" s="140" t="s">
        <v>351</v>
      </c>
      <c r="I202" s="142" t="s">
        <v>204</v>
      </c>
    </row>
    <row r="203" spans="2:13" ht="13.5" thickBot="1">
      <c r="B203" s="196" t="s">
        <v>152</v>
      </c>
      <c r="C203" s="145">
        <v>74358</v>
      </c>
      <c r="D203" s="145">
        <v>6899</v>
      </c>
      <c r="E203" s="146">
        <v>9.2780870921756904</v>
      </c>
      <c r="F203" s="145">
        <v>67343</v>
      </c>
      <c r="G203" s="146">
        <v>90.565910863659596</v>
      </c>
      <c r="H203" s="145">
        <v>116</v>
      </c>
      <c r="I203" s="148">
        <v>0.15600204416471664</v>
      </c>
    </row>
    <row r="204" spans="2:13">
      <c r="B204" s="187" t="s">
        <v>179</v>
      </c>
      <c r="C204" s="128">
        <v>27515</v>
      </c>
      <c r="D204" s="129">
        <v>2805</v>
      </c>
      <c r="E204" s="130">
        <v>10.194439396692713</v>
      </c>
      <c r="F204" s="129">
        <v>24710</v>
      </c>
      <c r="G204" s="130">
        <v>89.805560603307285</v>
      </c>
      <c r="H204" s="129">
        <v>0</v>
      </c>
      <c r="I204" s="131">
        <v>0</v>
      </c>
    </row>
    <row r="205" spans="2:13">
      <c r="B205" s="189" t="s">
        <v>180</v>
      </c>
      <c r="C205" s="134">
        <v>431</v>
      </c>
      <c r="D205" s="134">
        <v>31</v>
      </c>
      <c r="E205" s="133">
        <v>7.192575406032482</v>
      </c>
      <c r="F205" s="134">
        <v>400</v>
      </c>
      <c r="G205" s="133">
        <v>92.807424593967511</v>
      </c>
      <c r="H205" s="129">
        <v>0</v>
      </c>
      <c r="I205" s="136">
        <v>0</v>
      </c>
    </row>
    <row r="206" spans="2:13">
      <c r="B206" s="189" t="s">
        <v>181</v>
      </c>
      <c r="C206" s="134">
        <v>4863</v>
      </c>
      <c r="D206" s="134">
        <v>480</v>
      </c>
      <c r="E206" s="133">
        <v>9.8704503392967311</v>
      </c>
      <c r="F206" s="134">
        <v>4383</v>
      </c>
      <c r="G206" s="133">
        <v>90.129549660703262</v>
      </c>
      <c r="H206" s="134">
        <v>0</v>
      </c>
      <c r="I206" s="136">
        <v>0</v>
      </c>
    </row>
    <row r="207" spans="2:13">
      <c r="B207" s="189" t="s">
        <v>182</v>
      </c>
      <c r="C207" s="134">
        <v>734</v>
      </c>
      <c r="D207" s="134">
        <v>68</v>
      </c>
      <c r="E207" s="133">
        <v>9.2643051771117158</v>
      </c>
      <c r="F207" s="134">
        <v>666</v>
      </c>
      <c r="G207" s="133">
        <v>90.735694822888277</v>
      </c>
      <c r="H207" s="129">
        <v>0</v>
      </c>
      <c r="I207" s="136">
        <v>0</v>
      </c>
    </row>
    <row r="208" spans="2:13">
      <c r="B208" s="189" t="s">
        <v>183</v>
      </c>
      <c r="C208" s="134">
        <v>663</v>
      </c>
      <c r="D208" s="134">
        <v>77</v>
      </c>
      <c r="E208" s="133">
        <v>11.613876319758672</v>
      </c>
      <c r="F208" s="134">
        <v>586</v>
      </c>
      <c r="G208" s="133">
        <v>88.386123680241326</v>
      </c>
      <c r="H208" s="134">
        <v>0</v>
      </c>
      <c r="I208" s="136">
        <v>0</v>
      </c>
    </row>
    <row r="209" spans="2:9">
      <c r="B209" s="189" t="s">
        <v>184</v>
      </c>
      <c r="C209" s="134">
        <v>1496</v>
      </c>
      <c r="D209" s="134">
        <v>145</v>
      </c>
      <c r="E209" s="133">
        <v>9.6925133689839562</v>
      </c>
      <c r="F209" s="134">
        <v>1351</v>
      </c>
      <c r="G209" s="133">
        <v>90.307486631016047</v>
      </c>
      <c r="H209" s="129">
        <v>0</v>
      </c>
      <c r="I209" s="136">
        <v>0</v>
      </c>
    </row>
    <row r="210" spans="2:9">
      <c r="B210" s="189" t="s">
        <v>185</v>
      </c>
      <c r="C210" s="134">
        <v>437</v>
      </c>
      <c r="D210" s="134">
        <v>44</v>
      </c>
      <c r="E210" s="133">
        <v>10.068649885583524</v>
      </c>
      <c r="F210" s="134">
        <v>393</v>
      </c>
      <c r="G210" s="133">
        <v>89.931350114416475</v>
      </c>
      <c r="H210" s="129">
        <v>0</v>
      </c>
      <c r="I210" s="136">
        <v>0</v>
      </c>
    </row>
    <row r="211" spans="2:9">
      <c r="B211" s="189" t="s">
        <v>186</v>
      </c>
      <c r="C211" s="134">
        <v>2422</v>
      </c>
      <c r="D211" s="134">
        <v>219</v>
      </c>
      <c r="E211" s="133">
        <v>9.0421139554087535</v>
      </c>
      <c r="F211" s="134">
        <v>2203</v>
      </c>
      <c r="G211" s="133">
        <v>90.957886044591248</v>
      </c>
      <c r="H211" s="134">
        <v>0</v>
      </c>
      <c r="I211" s="136">
        <v>0</v>
      </c>
    </row>
    <row r="212" spans="2:9">
      <c r="B212" s="189" t="s">
        <v>187</v>
      </c>
      <c r="C212" s="134">
        <v>524</v>
      </c>
      <c r="D212" s="134">
        <v>45</v>
      </c>
      <c r="E212" s="133">
        <v>8.5877862595419856</v>
      </c>
      <c r="F212" s="134">
        <v>479</v>
      </c>
      <c r="G212" s="133">
        <v>91.412213740458014</v>
      </c>
      <c r="H212" s="129">
        <v>0</v>
      </c>
      <c r="I212" s="136">
        <v>0</v>
      </c>
    </row>
    <row r="213" spans="2:9" ht="13.5" thickBot="1">
      <c r="B213" s="189" t="s">
        <v>188</v>
      </c>
      <c r="C213" s="134">
        <v>523</v>
      </c>
      <c r="D213" s="134">
        <v>51</v>
      </c>
      <c r="E213" s="133">
        <v>9.7514340344168247</v>
      </c>
      <c r="F213" s="134">
        <v>472</v>
      </c>
      <c r="G213" s="133">
        <v>90.248565965583168</v>
      </c>
      <c r="H213" s="134">
        <v>0</v>
      </c>
      <c r="I213" s="136">
        <v>0</v>
      </c>
    </row>
    <row r="214" spans="2:9" ht="13.5" thickBot="1">
      <c r="B214" s="121" t="s">
        <v>11</v>
      </c>
      <c r="C214" s="123">
        <v>39608</v>
      </c>
      <c r="D214" s="123">
        <v>3965</v>
      </c>
      <c r="E214" s="124">
        <v>10.010603918400324</v>
      </c>
      <c r="F214" s="123">
        <v>35643</v>
      </c>
      <c r="G214" s="124">
        <v>89.989396081599679</v>
      </c>
      <c r="H214" s="123">
        <v>0</v>
      </c>
      <c r="I214" s="125">
        <v>0</v>
      </c>
    </row>
    <row r="215" spans="2:9">
      <c r="B215" s="139" t="s">
        <v>353</v>
      </c>
    </row>
    <row r="219" spans="2:9" ht="45.75" customHeight="1" thickBot="1">
      <c r="B219" s="720" t="s">
        <v>392</v>
      </c>
      <c r="C219" s="720"/>
      <c r="D219" s="720"/>
      <c r="E219" s="720"/>
      <c r="F219" s="720"/>
      <c r="G219" s="720"/>
    </row>
    <row r="220" spans="2:9">
      <c r="B220" s="721" t="s">
        <v>400</v>
      </c>
      <c r="C220" s="708" t="s">
        <v>162</v>
      </c>
      <c r="D220" s="723" t="s">
        <v>390</v>
      </c>
      <c r="E220" s="724"/>
      <c r="F220" s="744" t="s">
        <v>391</v>
      </c>
      <c r="G220" s="748"/>
    </row>
    <row r="221" spans="2:9">
      <c r="B221" s="722"/>
      <c r="C221" s="709" t="s">
        <v>191</v>
      </c>
      <c r="D221" s="140" t="s">
        <v>351</v>
      </c>
      <c r="E221" s="141" t="s">
        <v>204</v>
      </c>
      <c r="F221" s="140" t="s">
        <v>351</v>
      </c>
      <c r="G221" s="142" t="s">
        <v>204</v>
      </c>
    </row>
    <row r="222" spans="2:9" ht="13.5" thickBot="1">
      <c r="B222" s="196" t="s">
        <v>152</v>
      </c>
      <c r="C222" s="145">
        <v>74358</v>
      </c>
      <c r="D222" s="145">
        <v>56123</v>
      </c>
      <c r="E222" s="146">
        <v>75.4767476263482</v>
      </c>
      <c r="F222" s="145">
        <v>18235</v>
      </c>
      <c r="G222" s="148">
        <v>24.523252373651793</v>
      </c>
    </row>
    <row r="223" spans="2:9">
      <c r="B223" s="187" t="s">
        <v>179</v>
      </c>
      <c r="C223" s="128">
        <v>27515</v>
      </c>
      <c r="D223" s="129">
        <v>26521</v>
      </c>
      <c r="E223" s="130">
        <v>96.387425040886782</v>
      </c>
      <c r="F223" s="129">
        <v>994</v>
      </c>
      <c r="G223" s="131">
        <v>3.6125749591132106</v>
      </c>
    </row>
    <row r="224" spans="2:9">
      <c r="B224" s="189" t="s">
        <v>180</v>
      </c>
      <c r="C224" s="134">
        <v>431</v>
      </c>
      <c r="D224" s="134">
        <v>192</v>
      </c>
      <c r="E224" s="133">
        <v>44.547563805104403</v>
      </c>
      <c r="F224" s="134">
        <v>239</v>
      </c>
      <c r="G224" s="136">
        <v>55.452436194895597</v>
      </c>
    </row>
    <row r="225" spans="2:26">
      <c r="B225" s="189" t="s">
        <v>181</v>
      </c>
      <c r="C225" s="134">
        <v>4863</v>
      </c>
      <c r="D225" s="134">
        <v>4702</v>
      </c>
      <c r="E225" s="133">
        <v>96.689286448694219</v>
      </c>
      <c r="F225" s="134">
        <v>161</v>
      </c>
      <c r="G225" s="136">
        <v>3.3107135513057786</v>
      </c>
    </row>
    <row r="226" spans="2:26">
      <c r="B226" s="189" t="s">
        <v>182</v>
      </c>
      <c r="C226" s="134">
        <v>734</v>
      </c>
      <c r="D226" s="134">
        <v>526</v>
      </c>
      <c r="E226" s="133">
        <v>71.662125340599459</v>
      </c>
      <c r="F226" s="134">
        <v>208</v>
      </c>
      <c r="G226" s="136">
        <v>28.337874659400548</v>
      </c>
    </row>
    <row r="227" spans="2:26">
      <c r="B227" s="189" t="s">
        <v>183</v>
      </c>
      <c r="C227" s="134">
        <v>663</v>
      </c>
      <c r="D227" s="134">
        <v>518</v>
      </c>
      <c r="E227" s="133">
        <v>78.129713423831078</v>
      </c>
      <c r="F227" s="134">
        <v>145</v>
      </c>
      <c r="G227" s="136">
        <v>21.87028657616893</v>
      </c>
    </row>
    <row r="228" spans="2:26">
      <c r="B228" s="189" t="s">
        <v>184</v>
      </c>
      <c r="C228" s="134">
        <v>1496</v>
      </c>
      <c r="D228" s="134">
        <v>1465</v>
      </c>
      <c r="E228" s="133">
        <v>97.927807486631011</v>
      </c>
      <c r="F228" s="134">
        <v>31</v>
      </c>
      <c r="G228" s="136">
        <v>2.072192513368984</v>
      </c>
    </row>
    <row r="229" spans="2:26">
      <c r="B229" s="189" t="s">
        <v>185</v>
      </c>
      <c r="C229" s="134">
        <v>437</v>
      </c>
      <c r="D229" s="134">
        <v>219</v>
      </c>
      <c r="E229" s="133">
        <v>50.114416475972547</v>
      </c>
      <c r="F229" s="134">
        <v>218</v>
      </c>
      <c r="G229" s="136">
        <v>49.88558352402746</v>
      </c>
    </row>
    <row r="230" spans="2:26">
      <c r="B230" s="189" t="s">
        <v>186</v>
      </c>
      <c r="C230" s="134">
        <v>2422</v>
      </c>
      <c r="D230" s="134">
        <v>2229</v>
      </c>
      <c r="E230" s="133">
        <v>92.031379025598682</v>
      </c>
      <c r="F230" s="134">
        <v>193</v>
      </c>
      <c r="G230" s="136">
        <v>7.968620974401321</v>
      </c>
    </row>
    <row r="231" spans="2:26">
      <c r="B231" s="189" t="s">
        <v>187</v>
      </c>
      <c r="C231" s="134">
        <v>524</v>
      </c>
      <c r="D231" s="134">
        <v>432</v>
      </c>
      <c r="E231" s="133">
        <v>82.44274809160305</v>
      </c>
      <c r="F231" s="134">
        <v>92</v>
      </c>
      <c r="G231" s="136">
        <v>17.557251908396946</v>
      </c>
    </row>
    <row r="232" spans="2:26" ht="13.5" thickBot="1">
      <c r="B232" s="189" t="s">
        <v>188</v>
      </c>
      <c r="C232" s="134">
        <v>523</v>
      </c>
      <c r="D232" s="134">
        <v>484</v>
      </c>
      <c r="E232" s="133">
        <v>92.543021032504782</v>
      </c>
      <c r="F232" s="134">
        <v>39</v>
      </c>
      <c r="G232" s="136">
        <v>7.4569789674952203</v>
      </c>
    </row>
    <row r="233" spans="2:26" ht="13.5" thickBot="1">
      <c r="B233" s="121" t="s">
        <v>11</v>
      </c>
      <c r="C233" s="123">
        <v>39608</v>
      </c>
      <c r="D233" s="152">
        <v>37288</v>
      </c>
      <c r="E233" s="124">
        <v>94.142597455059587</v>
      </c>
      <c r="F233" s="152">
        <v>2320</v>
      </c>
      <c r="G233" s="125">
        <v>5.8574025449404159</v>
      </c>
    </row>
    <row r="234" spans="2:26">
      <c r="B234" s="139" t="s">
        <v>353</v>
      </c>
    </row>
    <row r="235" spans="2:26">
      <c r="B235" s="139"/>
    </row>
    <row r="236" spans="2:26">
      <c r="B236" s="139"/>
    </row>
    <row r="237" spans="2:26" ht="18">
      <c r="B237" s="758" t="s">
        <v>440</v>
      </c>
      <c r="C237" s="759"/>
      <c r="D237" s="759"/>
      <c r="E237" s="759"/>
      <c r="F237" s="759"/>
      <c r="G237" s="759"/>
      <c r="H237" s="759"/>
    </row>
    <row r="238" spans="2:26">
      <c r="B238" s="139"/>
    </row>
    <row r="239" spans="2:26">
      <c r="B239" s="139"/>
    </row>
    <row r="240" spans="2:26" ht="30" customHeight="1" thickBot="1">
      <c r="B240" s="749" t="s">
        <v>470</v>
      </c>
      <c r="C240" s="749"/>
      <c r="D240" s="749"/>
      <c r="E240" s="749"/>
      <c r="F240" s="749"/>
      <c r="G240" s="749"/>
      <c r="H240" s="749"/>
      <c r="I240" s="749"/>
      <c r="J240" s="749"/>
      <c r="K240" s="749"/>
      <c r="L240" s="749"/>
      <c r="M240" s="749"/>
      <c r="N240" s="749"/>
      <c r="O240" s="749"/>
      <c r="P240" s="749"/>
      <c r="Q240" s="749"/>
      <c r="R240" s="749"/>
      <c r="S240" s="749"/>
      <c r="T240" s="749"/>
      <c r="U240" s="254"/>
      <c r="V240" s="254"/>
      <c r="W240" s="254"/>
      <c r="X240" s="254"/>
      <c r="Y240" s="254"/>
      <c r="Z240" s="254"/>
    </row>
    <row r="241" spans="2:26">
      <c r="B241" s="760" t="s">
        <v>457</v>
      </c>
      <c r="C241" s="746" t="s">
        <v>441</v>
      </c>
      <c r="D241" s="746" t="s">
        <v>442</v>
      </c>
      <c r="E241" s="746"/>
      <c r="F241" s="746" t="s">
        <v>443</v>
      </c>
      <c r="G241" s="746"/>
      <c r="H241" s="746" t="s">
        <v>444</v>
      </c>
      <c r="I241" s="746"/>
      <c r="J241" s="746" t="s">
        <v>445</v>
      </c>
      <c r="K241" s="746"/>
      <c r="L241" s="746" t="s">
        <v>446</v>
      </c>
      <c r="M241" s="746"/>
      <c r="N241" s="746" t="s">
        <v>447</v>
      </c>
      <c r="O241" s="746"/>
      <c r="P241" s="746" t="s">
        <v>448</v>
      </c>
      <c r="Q241" s="746"/>
      <c r="R241" s="769" t="s">
        <v>449</v>
      </c>
      <c r="S241" s="746" t="s">
        <v>450</v>
      </c>
      <c r="T241" s="746"/>
      <c r="U241" s="746" t="s">
        <v>451</v>
      </c>
      <c r="V241" s="746"/>
      <c r="W241" s="746" t="s">
        <v>452</v>
      </c>
      <c r="X241" s="746"/>
      <c r="Y241" s="746" t="s">
        <v>453</v>
      </c>
      <c r="Z241" s="756"/>
    </row>
    <row r="242" spans="2:26" ht="26.25" thickBot="1">
      <c r="B242" s="761"/>
      <c r="C242" s="762"/>
      <c r="D242" s="255" t="s">
        <v>454</v>
      </c>
      <c r="E242" s="256" t="s">
        <v>204</v>
      </c>
      <c r="F242" s="255" t="s">
        <v>454</v>
      </c>
      <c r="G242" s="256" t="s">
        <v>204</v>
      </c>
      <c r="H242" s="255" t="s">
        <v>455</v>
      </c>
      <c r="I242" s="256" t="s">
        <v>204</v>
      </c>
      <c r="J242" s="255" t="s">
        <v>454</v>
      </c>
      <c r="K242" s="256" t="s">
        <v>204</v>
      </c>
      <c r="L242" s="255" t="s">
        <v>454</v>
      </c>
      <c r="M242" s="256" t="s">
        <v>204</v>
      </c>
      <c r="N242" s="255" t="s">
        <v>454</v>
      </c>
      <c r="O242" s="256" t="s">
        <v>204</v>
      </c>
      <c r="P242" s="255" t="s">
        <v>456</v>
      </c>
      <c r="Q242" s="256" t="s">
        <v>204</v>
      </c>
      <c r="R242" s="770"/>
      <c r="S242" s="255" t="s">
        <v>455</v>
      </c>
      <c r="T242" s="256" t="s">
        <v>204</v>
      </c>
      <c r="U242" s="255" t="s">
        <v>455</v>
      </c>
      <c r="V242" s="256" t="s">
        <v>204</v>
      </c>
      <c r="W242" s="255" t="s">
        <v>454</v>
      </c>
      <c r="X242" s="256" t="s">
        <v>204</v>
      </c>
      <c r="Y242" s="255" t="s">
        <v>455</v>
      </c>
      <c r="Z242" s="257" t="s">
        <v>204</v>
      </c>
    </row>
    <row r="243" spans="2:26" ht="13.5" thickBot="1">
      <c r="B243" s="291" t="s">
        <v>152</v>
      </c>
      <c r="C243" s="288">
        <v>86120</v>
      </c>
      <c r="D243" s="258">
        <v>75540</v>
      </c>
      <c r="E243" s="259">
        <v>0.87714816535067353</v>
      </c>
      <c r="F243" s="258">
        <v>75529</v>
      </c>
      <c r="G243" s="259">
        <v>0.87702043660009288</v>
      </c>
      <c r="H243" s="258">
        <v>75183</v>
      </c>
      <c r="I243" s="259">
        <v>0.87300278680910359</v>
      </c>
      <c r="J243" s="258">
        <v>75356</v>
      </c>
      <c r="K243" s="259">
        <v>0.87501161170459818</v>
      </c>
      <c r="L243" s="258">
        <v>75574</v>
      </c>
      <c r="M243" s="259">
        <v>0.87754296330701342</v>
      </c>
      <c r="N243" s="258">
        <v>74100</v>
      </c>
      <c r="O243" s="259">
        <v>0.86042731072921508</v>
      </c>
      <c r="P243" s="260">
        <v>107211</v>
      </c>
      <c r="Q243" s="259">
        <v>0.82809519028014866</v>
      </c>
      <c r="R243" s="258">
        <v>86407</v>
      </c>
      <c r="S243" s="258">
        <v>79683</v>
      </c>
      <c r="T243" s="259">
        <v>0.92218223060631666</v>
      </c>
      <c r="U243" s="258">
        <v>79209</v>
      </c>
      <c r="V243" s="259">
        <v>0.91669656393579224</v>
      </c>
      <c r="W243" s="258">
        <v>77791</v>
      </c>
      <c r="X243" s="259">
        <v>0.90028585646996195</v>
      </c>
      <c r="Y243" s="258">
        <v>73578</v>
      </c>
      <c r="Z243" s="261">
        <v>0.85152823266633493</v>
      </c>
    </row>
    <row r="244" spans="2:26">
      <c r="B244" s="298" t="s">
        <v>179</v>
      </c>
      <c r="C244" s="292">
        <v>28493</v>
      </c>
      <c r="D244" s="267">
        <v>24978</v>
      </c>
      <c r="E244" s="268">
        <v>0.87663636682693991</v>
      </c>
      <c r="F244" s="267">
        <v>25006</v>
      </c>
      <c r="G244" s="269">
        <v>0.8776190643315902</v>
      </c>
      <c r="H244" s="270">
        <v>30372</v>
      </c>
      <c r="I244" s="268">
        <v>1.065946021829923</v>
      </c>
      <c r="J244" s="267">
        <v>25018</v>
      </c>
      <c r="K244" s="268">
        <v>0.87804022040501173</v>
      </c>
      <c r="L244" s="267">
        <v>25018</v>
      </c>
      <c r="M244" s="268">
        <v>0.87804022040501173</v>
      </c>
      <c r="N244" s="267">
        <v>25037</v>
      </c>
      <c r="O244" s="268">
        <v>0.87870705085459588</v>
      </c>
      <c r="P244" s="270">
        <v>32048</v>
      </c>
      <c r="Q244" s="268">
        <v>0.7537779450331048</v>
      </c>
      <c r="R244" s="271">
        <v>28270</v>
      </c>
      <c r="S244" s="267">
        <v>26633</v>
      </c>
      <c r="T244" s="268">
        <v>0.94209409267775024</v>
      </c>
      <c r="U244" s="267">
        <v>26333</v>
      </c>
      <c r="V244" s="268">
        <v>0.93148213654050227</v>
      </c>
      <c r="W244" s="267">
        <v>25271</v>
      </c>
      <c r="X244" s="268">
        <v>0.89391581181464452</v>
      </c>
      <c r="Y244" s="267">
        <v>24268</v>
      </c>
      <c r="Z244" s="272">
        <v>0.85843650512911218</v>
      </c>
    </row>
    <row r="245" spans="2:26">
      <c r="B245" s="319" t="s">
        <v>180</v>
      </c>
      <c r="C245" s="293">
        <v>531</v>
      </c>
      <c r="D245" s="273">
        <v>456</v>
      </c>
      <c r="E245" s="274">
        <v>0.85875706214689262</v>
      </c>
      <c r="F245" s="273">
        <v>450</v>
      </c>
      <c r="G245" s="275">
        <v>0.84745762711864403</v>
      </c>
      <c r="H245" s="276">
        <v>281</v>
      </c>
      <c r="I245" s="274">
        <v>0.52919020715630882</v>
      </c>
      <c r="J245" s="273">
        <v>450</v>
      </c>
      <c r="K245" s="274">
        <v>0.84745762711864403</v>
      </c>
      <c r="L245" s="273">
        <v>451</v>
      </c>
      <c r="M245" s="274">
        <v>0.84934086629001881</v>
      </c>
      <c r="N245" s="273">
        <v>428</v>
      </c>
      <c r="O245" s="274">
        <v>0.80602636534839922</v>
      </c>
      <c r="P245" s="276">
        <v>705</v>
      </c>
      <c r="Q245" s="274">
        <v>0.88290544771446466</v>
      </c>
      <c r="R245" s="277">
        <v>533</v>
      </c>
      <c r="S245" s="273">
        <v>497</v>
      </c>
      <c r="T245" s="274">
        <v>0.93245778611632268</v>
      </c>
      <c r="U245" s="273">
        <v>491</v>
      </c>
      <c r="V245" s="274">
        <v>0.92120075046904315</v>
      </c>
      <c r="W245" s="273">
        <v>501</v>
      </c>
      <c r="X245" s="274">
        <v>0.93996247654784237</v>
      </c>
      <c r="Y245" s="273">
        <v>513</v>
      </c>
      <c r="Z245" s="278">
        <v>0.96247654784240155</v>
      </c>
    </row>
    <row r="246" spans="2:26">
      <c r="B246" s="298" t="s">
        <v>181</v>
      </c>
      <c r="C246" s="294">
        <v>5565</v>
      </c>
      <c r="D246" s="267">
        <v>5334</v>
      </c>
      <c r="E246" s="268">
        <v>0.95849056603773586</v>
      </c>
      <c r="F246" s="267">
        <v>5326</v>
      </c>
      <c r="G246" s="269">
        <v>0.95705300988319852</v>
      </c>
      <c r="H246" s="270">
        <v>4829</v>
      </c>
      <c r="I246" s="268">
        <v>0.86774483378256961</v>
      </c>
      <c r="J246" s="267">
        <v>5320</v>
      </c>
      <c r="K246" s="268">
        <v>0.95597484276729561</v>
      </c>
      <c r="L246" s="267">
        <v>5320</v>
      </c>
      <c r="M246" s="268">
        <v>0.95597484276729561</v>
      </c>
      <c r="N246" s="267">
        <v>5261</v>
      </c>
      <c r="O246" s="268">
        <v>0.94537286612758309</v>
      </c>
      <c r="P246" s="270">
        <v>6532</v>
      </c>
      <c r="Q246" s="268">
        <v>0.7784994934747631</v>
      </c>
      <c r="R246" s="271">
        <v>5608</v>
      </c>
      <c r="S246" s="267">
        <v>5411</v>
      </c>
      <c r="T246" s="268">
        <v>0.96487161198288163</v>
      </c>
      <c r="U246" s="267">
        <v>5375</v>
      </c>
      <c r="V246" s="268">
        <v>0.95845221112696144</v>
      </c>
      <c r="W246" s="267">
        <v>5402</v>
      </c>
      <c r="X246" s="268">
        <v>0.96326676176890158</v>
      </c>
      <c r="Y246" s="267">
        <v>4924</v>
      </c>
      <c r="Z246" s="272">
        <v>0.87803138373751788</v>
      </c>
    </row>
    <row r="247" spans="2:26">
      <c r="B247" s="319" t="s">
        <v>182</v>
      </c>
      <c r="C247" s="293">
        <v>848</v>
      </c>
      <c r="D247" s="273">
        <v>673</v>
      </c>
      <c r="E247" s="274">
        <v>0.79363207547169812</v>
      </c>
      <c r="F247" s="273">
        <v>673</v>
      </c>
      <c r="G247" s="275">
        <v>0.79363207547169812</v>
      </c>
      <c r="H247" s="276">
        <v>667</v>
      </c>
      <c r="I247" s="274">
        <v>0.78655660377358494</v>
      </c>
      <c r="J247" s="273">
        <v>673</v>
      </c>
      <c r="K247" s="274">
        <v>0.79363207547169812</v>
      </c>
      <c r="L247" s="273">
        <v>678</v>
      </c>
      <c r="M247" s="274">
        <v>0.79952830188679247</v>
      </c>
      <c r="N247" s="273">
        <v>690</v>
      </c>
      <c r="O247" s="274">
        <v>0.81367924528301883</v>
      </c>
      <c r="P247" s="276">
        <v>930</v>
      </c>
      <c r="Q247" s="274">
        <v>0.70454545454545459</v>
      </c>
      <c r="R247" s="277">
        <v>896</v>
      </c>
      <c r="S247" s="273">
        <v>717</v>
      </c>
      <c r="T247" s="274">
        <v>0.8002232142857143</v>
      </c>
      <c r="U247" s="273">
        <v>716</v>
      </c>
      <c r="V247" s="274">
        <v>0.7991071428571429</v>
      </c>
      <c r="W247" s="273">
        <v>705</v>
      </c>
      <c r="X247" s="274">
        <v>0.7868303571428571</v>
      </c>
      <c r="Y247" s="273">
        <v>719</v>
      </c>
      <c r="Z247" s="278">
        <v>0.8024553571428571</v>
      </c>
    </row>
    <row r="248" spans="2:26">
      <c r="B248" s="298" t="s">
        <v>183</v>
      </c>
      <c r="C248" s="294">
        <v>664</v>
      </c>
      <c r="D248" s="267">
        <v>608</v>
      </c>
      <c r="E248" s="268">
        <v>0.91566265060240959</v>
      </c>
      <c r="F248" s="267">
        <v>612</v>
      </c>
      <c r="G248" s="269">
        <v>0.92168674698795183</v>
      </c>
      <c r="H248" s="270">
        <v>404</v>
      </c>
      <c r="I248" s="268">
        <v>0.60843373493975905</v>
      </c>
      <c r="J248" s="267">
        <v>613</v>
      </c>
      <c r="K248" s="268">
        <v>0.92319277108433739</v>
      </c>
      <c r="L248" s="267">
        <v>612</v>
      </c>
      <c r="M248" s="268">
        <v>0.92168674698795183</v>
      </c>
      <c r="N248" s="267">
        <v>592</v>
      </c>
      <c r="O248" s="268">
        <v>0.89156626506024095</v>
      </c>
      <c r="P248" s="270">
        <v>978</v>
      </c>
      <c r="Q248" s="268">
        <v>0.96544916090819344</v>
      </c>
      <c r="R248" s="271">
        <v>681</v>
      </c>
      <c r="S248" s="267">
        <v>645</v>
      </c>
      <c r="T248" s="268">
        <v>0.94713656387665202</v>
      </c>
      <c r="U248" s="267">
        <v>634</v>
      </c>
      <c r="V248" s="268">
        <v>0.93098384728340677</v>
      </c>
      <c r="W248" s="267">
        <v>642</v>
      </c>
      <c r="X248" s="268">
        <v>0.94273127753303965</v>
      </c>
      <c r="Y248" s="267">
        <v>616</v>
      </c>
      <c r="Z248" s="272">
        <v>0.90455212922173278</v>
      </c>
    </row>
    <row r="249" spans="2:26">
      <c r="B249" s="319" t="s">
        <v>184</v>
      </c>
      <c r="C249" s="293">
        <v>1729</v>
      </c>
      <c r="D249" s="273">
        <v>1419</v>
      </c>
      <c r="E249" s="274">
        <v>0.82070561017929444</v>
      </c>
      <c r="F249" s="273">
        <v>1415</v>
      </c>
      <c r="G249" s="275">
        <v>0.81839213418160783</v>
      </c>
      <c r="H249" s="276">
        <v>1380</v>
      </c>
      <c r="I249" s="274">
        <v>0.79814921920185078</v>
      </c>
      <c r="J249" s="273">
        <v>1415</v>
      </c>
      <c r="K249" s="274">
        <v>0.81839213418160783</v>
      </c>
      <c r="L249" s="273">
        <v>1420</v>
      </c>
      <c r="M249" s="274">
        <v>0.82128397917871598</v>
      </c>
      <c r="N249" s="273">
        <v>1380</v>
      </c>
      <c r="O249" s="274">
        <v>0.79814921920185078</v>
      </c>
      <c r="P249" s="276">
        <v>1907</v>
      </c>
      <c r="Q249" s="274">
        <v>0.73700483091787439</v>
      </c>
      <c r="R249" s="277">
        <v>1723</v>
      </c>
      <c r="S249" s="273">
        <v>1397</v>
      </c>
      <c r="T249" s="274">
        <v>0.81079512478235638</v>
      </c>
      <c r="U249" s="273">
        <v>1384</v>
      </c>
      <c r="V249" s="274">
        <v>0.8032501450957632</v>
      </c>
      <c r="W249" s="273">
        <v>1392</v>
      </c>
      <c r="X249" s="274">
        <v>0.80789320951828203</v>
      </c>
      <c r="Y249" s="273">
        <v>1531</v>
      </c>
      <c r="Z249" s="278">
        <v>0.88856645385954736</v>
      </c>
    </row>
    <row r="250" spans="2:26">
      <c r="B250" s="298" t="s">
        <v>185</v>
      </c>
      <c r="C250" s="294">
        <v>457</v>
      </c>
      <c r="D250" s="267">
        <v>424</v>
      </c>
      <c r="E250" s="268">
        <v>0.92778993435448576</v>
      </c>
      <c r="F250" s="267">
        <v>424</v>
      </c>
      <c r="G250" s="269">
        <v>0.92778993435448576</v>
      </c>
      <c r="H250" s="270">
        <v>241</v>
      </c>
      <c r="I250" s="268">
        <v>0.52735229759299784</v>
      </c>
      <c r="J250" s="267">
        <v>420</v>
      </c>
      <c r="K250" s="268">
        <v>0.91903719912472648</v>
      </c>
      <c r="L250" s="267">
        <v>423</v>
      </c>
      <c r="M250" s="268">
        <v>0.92560175054704596</v>
      </c>
      <c r="N250" s="267">
        <v>421</v>
      </c>
      <c r="O250" s="268">
        <v>0.92122538293216627</v>
      </c>
      <c r="P250" s="270">
        <v>676</v>
      </c>
      <c r="Q250" s="268">
        <v>0.95278365045806901</v>
      </c>
      <c r="R250" s="271">
        <v>481</v>
      </c>
      <c r="S250" s="267">
        <v>440</v>
      </c>
      <c r="T250" s="268">
        <v>0.91476091476091481</v>
      </c>
      <c r="U250" s="267">
        <v>451</v>
      </c>
      <c r="V250" s="268">
        <v>0.93762993762993763</v>
      </c>
      <c r="W250" s="267">
        <v>449</v>
      </c>
      <c r="X250" s="268">
        <v>0.93347193347193347</v>
      </c>
      <c r="Y250" s="267">
        <v>439</v>
      </c>
      <c r="Z250" s="272">
        <v>0.91268191268191268</v>
      </c>
    </row>
    <row r="251" spans="2:26">
      <c r="B251" s="319" t="s">
        <v>186</v>
      </c>
      <c r="C251" s="293">
        <v>2740</v>
      </c>
      <c r="D251" s="273">
        <v>2640</v>
      </c>
      <c r="E251" s="274">
        <v>0.96350364963503654</v>
      </c>
      <c r="F251" s="273">
        <v>2621</v>
      </c>
      <c r="G251" s="275">
        <v>0.95656934306569341</v>
      </c>
      <c r="H251" s="276">
        <v>1999</v>
      </c>
      <c r="I251" s="274">
        <v>0.7295620437956204</v>
      </c>
      <c r="J251" s="273">
        <v>2625</v>
      </c>
      <c r="K251" s="274">
        <v>0.95802919708029199</v>
      </c>
      <c r="L251" s="273">
        <v>2579</v>
      </c>
      <c r="M251" s="274">
        <v>0.94124087591240879</v>
      </c>
      <c r="N251" s="273">
        <v>2563</v>
      </c>
      <c r="O251" s="274">
        <v>0.93540145985401457</v>
      </c>
      <c r="P251" s="276">
        <v>2924</v>
      </c>
      <c r="Q251" s="274">
        <v>0.69702026221692492</v>
      </c>
      <c r="R251" s="277">
        <v>2825</v>
      </c>
      <c r="S251" s="273">
        <v>2598</v>
      </c>
      <c r="T251" s="274">
        <v>0.91964601769911503</v>
      </c>
      <c r="U251" s="273">
        <v>2613</v>
      </c>
      <c r="V251" s="274">
        <v>0.92495575221238935</v>
      </c>
      <c r="W251" s="273">
        <v>2579</v>
      </c>
      <c r="X251" s="274">
        <v>0.91292035398230087</v>
      </c>
      <c r="Y251" s="273">
        <v>2470</v>
      </c>
      <c r="Z251" s="278">
        <v>0.87433628318584067</v>
      </c>
    </row>
    <row r="252" spans="2:26">
      <c r="B252" s="298" t="s">
        <v>187</v>
      </c>
      <c r="C252" s="294">
        <v>587</v>
      </c>
      <c r="D252" s="267">
        <v>455</v>
      </c>
      <c r="E252" s="268">
        <v>0.77512776831345831</v>
      </c>
      <c r="F252" s="267">
        <v>458</v>
      </c>
      <c r="G252" s="269">
        <v>0.78023850085178881</v>
      </c>
      <c r="H252" s="270">
        <v>427</v>
      </c>
      <c r="I252" s="268">
        <v>0.72742759795570699</v>
      </c>
      <c r="J252" s="267">
        <v>460</v>
      </c>
      <c r="K252" s="268">
        <v>0.78364565587734247</v>
      </c>
      <c r="L252" s="267">
        <v>461</v>
      </c>
      <c r="M252" s="268">
        <v>0.78534923339011931</v>
      </c>
      <c r="N252" s="267">
        <v>452</v>
      </c>
      <c r="O252" s="268">
        <v>0.77001703577512781</v>
      </c>
      <c r="P252" s="270">
        <v>629</v>
      </c>
      <c r="Q252" s="268">
        <v>0.69850083287062747</v>
      </c>
      <c r="R252" s="271">
        <v>607</v>
      </c>
      <c r="S252" s="267">
        <v>492</v>
      </c>
      <c r="T252" s="268">
        <v>0.81054365733113676</v>
      </c>
      <c r="U252" s="267">
        <v>486</v>
      </c>
      <c r="V252" s="268">
        <v>0.80065897858319601</v>
      </c>
      <c r="W252" s="267">
        <v>506</v>
      </c>
      <c r="X252" s="268">
        <v>0.83360790774299831</v>
      </c>
      <c r="Y252" s="267">
        <v>517</v>
      </c>
      <c r="Z252" s="272">
        <v>0.8517298187808896</v>
      </c>
    </row>
    <row r="253" spans="2:26" ht="13.5" thickBot="1">
      <c r="B253" s="321" t="s">
        <v>188</v>
      </c>
      <c r="C253" s="295">
        <v>533</v>
      </c>
      <c r="D253" s="279">
        <v>457</v>
      </c>
      <c r="E253" s="280">
        <v>0.85741088180112568</v>
      </c>
      <c r="F253" s="279">
        <v>457</v>
      </c>
      <c r="G253" s="281">
        <v>0.85741088180112568</v>
      </c>
      <c r="H253" s="282">
        <v>391</v>
      </c>
      <c r="I253" s="280">
        <v>0.73358348968105069</v>
      </c>
      <c r="J253" s="279">
        <v>459</v>
      </c>
      <c r="K253" s="280">
        <v>0.86116322701688552</v>
      </c>
      <c r="L253" s="279">
        <v>457</v>
      </c>
      <c r="M253" s="280">
        <v>0.85741088180112568</v>
      </c>
      <c r="N253" s="279">
        <v>457</v>
      </c>
      <c r="O253" s="280">
        <v>0.85741088180112568</v>
      </c>
      <c r="P253" s="282">
        <v>687</v>
      </c>
      <c r="Q253" s="280">
        <v>0.89394925178919971</v>
      </c>
      <c r="R253" s="283">
        <v>502</v>
      </c>
      <c r="S253" s="279">
        <v>502</v>
      </c>
      <c r="T253" s="280">
        <v>1</v>
      </c>
      <c r="U253" s="279">
        <v>503</v>
      </c>
      <c r="V253" s="280">
        <v>1.00199203187251</v>
      </c>
      <c r="W253" s="279">
        <v>498</v>
      </c>
      <c r="X253" s="280">
        <v>0.99203187250996017</v>
      </c>
      <c r="Y253" s="279">
        <v>522</v>
      </c>
      <c r="Z253" s="284">
        <v>1.0398406374501992</v>
      </c>
    </row>
    <row r="254" spans="2:26" ht="13.5" thickBot="1">
      <c r="B254" s="291" t="s">
        <v>11</v>
      </c>
      <c r="C254" s="296">
        <v>42147</v>
      </c>
      <c r="D254" s="258">
        <v>37444</v>
      </c>
      <c r="E254" s="287">
        <v>0.88841435926637724</v>
      </c>
      <c r="F254" s="286">
        <v>37442</v>
      </c>
      <c r="G254" s="287">
        <v>0.88836690630412607</v>
      </c>
      <c r="H254" s="286">
        <v>40991</v>
      </c>
      <c r="I254" s="287">
        <v>0.9725721878188246</v>
      </c>
      <c r="J254" s="286">
        <v>37453</v>
      </c>
      <c r="K254" s="287">
        <v>0.88862789759650751</v>
      </c>
      <c r="L254" s="286">
        <v>37419</v>
      </c>
      <c r="M254" s="287">
        <v>0.8878211972382376</v>
      </c>
      <c r="N254" s="286">
        <v>37281</v>
      </c>
      <c r="O254" s="287">
        <v>0.88454694284290691</v>
      </c>
      <c r="P254" s="288">
        <v>48016</v>
      </c>
      <c r="Q254" s="287">
        <v>0.75975284614593475</v>
      </c>
      <c r="R254" s="286">
        <v>42126</v>
      </c>
      <c r="S254" s="286">
        <v>39332</v>
      </c>
      <c r="T254" s="287">
        <v>0.9336751649812467</v>
      </c>
      <c r="U254" s="286">
        <v>38986</v>
      </c>
      <c r="V254" s="287">
        <v>0.9254617101077719</v>
      </c>
      <c r="W254" s="286">
        <v>37945</v>
      </c>
      <c r="X254" s="287">
        <v>0.90075013056069886</v>
      </c>
      <c r="Y254" s="286">
        <v>36519</v>
      </c>
      <c r="Z254" s="289">
        <v>0.86689930209371879</v>
      </c>
    </row>
    <row r="255" spans="2:26">
      <c r="B255" s="757"/>
      <c r="C255" s="757"/>
      <c r="D255" s="757"/>
      <c r="E255" s="757"/>
      <c r="F255" s="757"/>
      <c r="G255" s="757"/>
      <c r="H255" s="757"/>
      <c r="I255" s="757"/>
      <c r="J255" s="757"/>
      <c r="K255" s="262"/>
      <c r="L255" s="262"/>
      <c r="M255" s="262"/>
      <c r="N255" s="263"/>
      <c r="O255" s="262"/>
      <c r="P255" s="262"/>
      <c r="Q255" s="262"/>
      <c r="R255" s="262"/>
      <c r="S255" s="263"/>
      <c r="T255" s="262"/>
      <c r="U255" s="263"/>
      <c r="V255" s="262"/>
      <c r="W255" s="263"/>
      <c r="X255" s="262"/>
      <c r="Y255" s="263"/>
      <c r="Z255" s="262"/>
    </row>
    <row r="256" spans="2:26" ht="12.75" customHeight="1">
      <c r="B256" s="747" t="s">
        <v>461</v>
      </c>
      <c r="C256" s="747"/>
      <c r="D256" s="747"/>
      <c r="E256" s="747"/>
      <c r="F256" s="747"/>
      <c r="G256" s="747"/>
      <c r="H256" s="747"/>
      <c r="I256" s="747"/>
      <c r="J256" s="747"/>
      <c r="K256" s="747"/>
      <c r="L256" s="264"/>
      <c r="M256" s="264"/>
      <c r="N256" s="263"/>
      <c r="O256" s="265"/>
      <c r="P256" s="265"/>
      <c r="Q256" s="265"/>
      <c r="R256" s="265"/>
      <c r="S256" s="263"/>
      <c r="T256" s="265"/>
      <c r="U256" s="263"/>
      <c r="V256" s="265"/>
      <c r="W256" s="263"/>
      <c r="X256" s="265"/>
      <c r="Y256" s="263"/>
      <c r="Z256" s="265"/>
    </row>
    <row r="257" spans="2:118" ht="12.75" customHeight="1">
      <c r="B257" s="747" t="s">
        <v>462</v>
      </c>
      <c r="C257" s="747"/>
      <c r="D257" s="747"/>
      <c r="E257" s="747"/>
      <c r="F257" s="747"/>
      <c r="G257" s="747"/>
      <c r="H257" s="747"/>
      <c r="I257" s="747"/>
      <c r="J257" s="747"/>
      <c r="K257" s="747"/>
      <c r="L257" s="747"/>
      <c r="M257" s="747"/>
      <c r="N257" s="747"/>
      <c r="O257" s="747"/>
      <c r="P257" s="747"/>
      <c r="Q257" s="747"/>
      <c r="R257" s="747"/>
      <c r="S257" s="747"/>
      <c r="T257" s="747"/>
      <c r="U257" s="747"/>
      <c r="V257" s="747"/>
      <c r="W257" s="747"/>
      <c r="X257" s="747"/>
    </row>
    <row r="258" spans="2:118">
      <c r="B258" s="266" t="s">
        <v>463</v>
      </c>
    </row>
    <row r="259" spans="2:118">
      <c r="B259" s="104" t="s">
        <v>458</v>
      </c>
    </row>
    <row r="260" spans="2:118" ht="13.5" customHeight="1">
      <c r="B260" s="104" t="s">
        <v>459</v>
      </c>
    </row>
    <row r="261" spans="2:118">
      <c r="B261" s="104" t="s">
        <v>460</v>
      </c>
    </row>
    <row r="262" spans="2:118">
      <c r="B262" s="104"/>
    </row>
    <row r="263" spans="2:118">
      <c r="B263" s="104"/>
    </row>
    <row r="265" spans="2:118" ht="18">
      <c r="B265" s="323" t="s">
        <v>472</v>
      </c>
    </row>
    <row r="266" spans="2:118" ht="18">
      <c r="B266" s="323"/>
    </row>
    <row r="267" spans="2:118">
      <c r="B267" s="104"/>
    </row>
    <row r="268" spans="2:118" ht="27.75" customHeight="1" thickBot="1">
      <c r="B268" s="749" t="s">
        <v>541</v>
      </c>
      <c r="C268" s="749"/>
      <c r="D268" s="749"/>
      <c r="E268" s="749"/>
      <c r="F268" s="749"/>
      <c r="G268" s="749"/>
      <c r="H268" s="749"/>
      <c r="I268" s="749"/>
      <c r="J268" s="749"/>
      <c r="K268" s="749"/>
      <c r="L268" s="749"/>
      <c r="M268" s="749"/>
      <c r="N268" s="749"/>
      <c r="O268" s="749"/>
      <c r="P268" s="749"/>
      <c r="BE268" s="497"/>
      <c r="BF268" s="497"/>
      <c r="BG268" s="497"/>
      <c r="BH268" s="497"/>
      <c r="BI268" s="497"/>
      <c r="BJ268" s="497"/>
      <c r="BK268" s="497"/>
      <c r="BL268" s="497"/>
      <c r="BM268" s="497"/>
      <c r="BN268" s="497"/>
      <c r="BO268" s="497"/>
      <c r="BP268" s="497"/>
      <c r="BQ268" s="497"/>
      <c r="BR268" s="497"/>
      <c r="BS268" s="497"/>
      <c r="BT268" s="497"/>
      <c r="BU268" s="497"/>
      <c r="BV268" s="497"/>
      <c r="BW268" s="497"/>
      <c r="BX268" s="497"/>
      <c r="BY268" s="497"/>
      <c r="BZ268" s="497"/>
      <c r="CA268" s="497"/>
      <c r="CB268" s="497"/>
      <c r="CC268" s="497"/>
      <c r="CD268" s="497"/>
      <c r="CE268" s="497"/>
      <c r="CF268" s="497"/>
      <c r="CG268" s="497"/>
      <c r="CH268" s="497"/>
      <c r="CI268" s="497"/>
      <c r="CJ268" s="497"/>
      <c r="CK268" s="497"/>
      <c r="CL268" s="497"/>
      <c r="CM268" s="497"/>
      <c r="CN268" s="497"/>
      <c r="CO268" s="497"/>
      <c r="CP268" s="497"/>
      <c r="CQ268" s="497"/>
      <c r="CR268" s="497"/>
      <c r="CS268" s="497"/>
      <c r="CT268" s="497"/>
      <c r="CU268" s="497"/>
      <c r="CV268" s="497"/>
      <c r="CW268" s="497"/>
      <c r="CX268" s="497"/>
      <c r="CY268" s="497"/>
      <c r="CZ268" s="497"/>
      <c r="DA268" s="497"/>
      <c r="DB268" s="497"/>
      <c r="DC268" s="497"/>
      <c r="DD268" s="497"/>
      <c r="DE268" s="497"/>
      <c r="DF268" s="497"/>
      <c r="DG268" s="497"/>
      <c r="DH268" s="497"/>
      <c r="DI268" s="497"/>
      <c r="DJ268" s="497"/>
      <c r="DK268" s="497"/>
      <c r="DL268" s="497"/>
      <c r="DM268" s="497"/>
      <c r="DN268" s="497"/>
    </row>
    <row r="269" spans="2:118" ht="16.5" customHeight="1" thickBot="1">
      <c r="B269" s="750" t="s">
        <v>884</v>
      </c>
      <c r="C269" s="753" t="s">
        <v>473</v>
      </c>
      <c r="D269" s="754"/>
      <c r="E269" s="754"/>
      <c r="F269" s="754"/>
      <c r="G269" s="754"/>
      <c r="H269" s="754"/>
      <c r="I269" s="754"/>
      <c r="J269" s="754"/>
      <c r="K269" s="754"/>
      <c r="L269" s="754"/>
      <c r="M269" s="754"/>
      <c r="N269" s="754"/>
      <c r="O269" s="754"/>
      <c r="P269" s="754"/>
      <c r="Q269" s="754"/>
      <c r="R269" s="754"/>
      <c r="S269" s="754"/>
      <c r="T269" s="754"/>
      <c r="U269" s="754"/>
      <c r="V269" s="754"/>
      <c r="W269" s="754"/>
      <c r="X269" s="754"/>
      <c r="Y269" s="754"/>
      <c r="Z269" s="754"/>
      <c r="AA269" s="754"/>
      <c r="AB269" s="754"/>
      <c r="AC269" s="754"/>
      <c r="AD269" s="755"/>
      <c r="AE269" s="753" t="s">
        <v>474</v>
      </c>
      <c r="AF269" s="754"/>
      <c r="AG269" s="754"/>
      <c r="AH269" s="754"/>
      <c r="AI269" s="754"/>
      <c r="AJ269" s="754"/>
      <c r="AK269" s="792" t="s">
        <v>475</v>
      </c>
      <c r="AL269" s="793"/>
      <c r="AM269" s="617" t="s">
        <v>476</v>
      </c>
      <c r="AN269" s="618"/>
      <c r="AO269" s="618"/>
      <c r="AP269" s="618"/>
      <c r="AQ269" s="618"/>
      <c r="AR269" s="618"/>
      <c r="AS269" s="618"/>
      <c r="AT269" s="618"/>
      <c r="AU269" s="618"/>
      <c r="AV269" s="618"/>
      <c r="AW269" s="618"/>
      <c r="AX269" s="618"/>
      <c r="AY269" s="618"/>
      <c r="AZ269" s="618"/>
      <c r="BA269" s="618"/>
      <c r="BB269" s="618"/>
      <c r="BC269" s="618"/>
      <c r="BD269" s="618"/>
      <c r="BE269" s="794" t="s">
        <v>679</v>
      </c>
      <c r="BF269" s="618"/>
      <c r="BG269" s="618"/>
      <c r="BH269" s="618"/>
      <c r="BI269" s="618"/>
      <c r="BJ269" s="618"/>
      <c r="BK269" s="618"/>
      <c r="BL269" s="618"/>
      <c r="BM269" s="618"/>
      <c r="BN269" s="618"/>
      <c r="BO269" s="618"/>
      <c r="BP269" s="618"/>
      <c r="BQ269" s="618"/>
      <c r="BR269" s="618"/>
      <c r="BS269" s="618"/>
      <c r="BT269" s="618"/>
      <c r="BU269" s="618"/>
      <c r="BV269" s="618"/>
      <c r="BW269" s="618"/>
      <c r="BX269" s="618"/>
      <c r="BY269" s="618"/>
      <c r="BZ269" s="795"/>
      <c r="CA269" s="619" t="s">
        <v>680</v>
      </c>
      <c r="CB269" s="620"/>
      <c r="CC269" s="620"/>
      <c r="CD269" s="620"/>
      <c r="CE269" s="620"/>
      <c r="CF269" s="620"/>
      <c r="CG269" s="620"/>
      <c r="CH269" s="620"/>
      <c r="CI269" s="620"/>
      <c r="CJ269" s="620"/>
      <c r="CK269" s="620"/>
      <c r="CL269" s="620"/>
      <c r="CM269" s="620"/>
      <c r="CN269" s="620"/>
      <c r="CO269" s="620"/>
      <c r="CP269" s="620"/>
      <c r="CQ269" s="620"/>
      <c r="CR269" s="620"/>
      <c r="CS269" s="620"/>
      <c r="CT269" s="620"/>
      <c r="CU269" s="619" t="s">
        <v>682</v>
      </c>
      <c r="CV269" s="620"/>
      <c r="CW269" s="620"/>
      <c r="CX269" s="620"/>
      <c r="CY269" s="620"/>
      <c r="CZ269" s="620"/>
      <c r="DA269" s="619" t="s">
        <v>683</v>
      </c>
      <c r="DB269" s="620"/>
      <c r="DC269" s="620"/>
      <c r="DD269" s="620"/>
      <c r="DE269" s="620"/>
      <c r="DF269" s="620"/>
      <c r="DG269" s="620"/>
      <c r="DH269" s="620"/>
      <c r="DI269" s="620"/>
      <c r="DJ269" s="620"/>
      <c r="DK269" s="620"/>
      <c r="DL269" s="620"/>
      <c r="DM269" s="620"/>
      <c r="DN269" s="621"/>
    </row>
    <row r="270" spans="2:118">
      <c r="B270" s="751"/>
      <c r="C270" s="613" t="s">
        <v>477</v>
      </c>
      <c r="D270" s="614"/>
      <c r="E270" s="613" t="s">
        <v>478</v>
      </c>
      <c r="F270" s="614"/>
      <c r="G270" s="613" t="s">
        <v>479</v>
      </c>
      <c r="H270" s="614"/>
      <c r="I270" s="613" t="s">
        <v>480</v>
      </c>
      <c r="J270" s="614"/>
      <c r="K270" s="613" t="s">
        <v>481</v>
      </c>
      <c r="L270" s="614"/>
      <c r="M270" s="613" t="s">
        <v>482</v>
      </c>
      <c r="N270" s="614"/>
      <c r="O270" s="613" t="s">
        <v>483</v>
      </c>
      <c r="P270" s="614"/>
      <c r="Q270" s="613" t="s">
        <v>451</v>
      </c>
      <c r="R270" s="614"/>
      <c r="S270" s="613" t="s">
        <v>484</v>
      </c>
      <c r="T270" s="614"/>
      <c r="U270" s="613" t="s">
        <v>485</v>
      </c>
      <c r="V270" s="614"/>
      <c r="W270" s="613" t="s">
        <v>486</v>
      </c>
      <c r="X270" s="614"/>
      <c r="Y270" s="613" t="s">
        <v>487</v>
      </c>
      <c r="Z270" s="614"/>
      <c r="AA270" s="763" t="s">
        <v>488</v>
      </c>
      <c r="AB270" s="764"/>
      <c r="AC270" s="764"/>
      <c r="AD270" s="765"/>
      <c r="AE270" s="613" t="s">
        <v>489</v>
      </c>
      <c r="AF270" s="614"/>
      <c r="AG270" s="613" t="s">
        <v>490</v>
      </c>
      <c r="AH270" s="614"/>
      <c r="AI270" s="613" t="s">
        <v>491</v>
      </c>
      <c r="AJ270" s="614"/>
      <c r="AK270" s="613" t="s">
        <v>492</v>
      </c>
      <c r="AL270" s="614"/>
      <c r="AM270" s="613" t="s">
        <v>493</v>
      </c>
      <c r="AN270" s="614"/>
      <c r="AO270" s="613" t="s">
        <v>494</v>
      </c>
      <c r="AP270" s="639"/>
      <c r="AQ270" s="613" t="s">
        <v>495</v>
      </c>
      <c r="AR270" s="614"/>
      <c r="AS270" s="660" t="s">
        <v>496</v>
      </c>
      <c r="AT270" s="660"/>
      <c r="AU270" s="613" t="s">
        <v>497</v>
      </c>
      <c r="AV270" s="614"/>
      <c r="AW270" s="613" t="s">
        <v>498</v>
      </c>
      <c r="AX270" s="614"/>
      <c r="AY270" s="613" t="s">
        <v>499</v>
      </c>
      <c r="AZ270" s="614"/>
      <c r="BA270" s="613" t="s">
        <v>500</v>
      </c>
      <c r="BB270" s="614"/>
      <c r="BC270" s="613" t="s">
        <v>501</v>
      </c>
      <c r="BD270" s="614"/>
      <c r="BE270" s="613" t="s">
        <v>502</v>
      </c>
      <c r="BF270" s="639"/>
      <c r="BG270" s="639"/>
      <c r="BH270" s="639"/>
      <c r="BI270" s="639"/>
      <c r="BJ270" s="614"/>
      <c r="BK270" s="643" t="s">
        <v>503</v>
      </c>
      <c r="BL270" s="643"/>
      <c r="BM270" s="643"/>
      <c r="BN270" s="643"/>
      <c r="BO270" s="643"/>
      <c r="BP270" s="643"/>
      <c r="BQ270" s="643"/>
      <c r="BR270" s="643"/>
      <c r="BS270" s="653" t="s">
        <v>504</v>
      </c>
      <c r="BT270" s="654"/>
      <c r="BU270" s="654"/>
      <c r="BV270" s="654"/>
      <c r="BW270" s="654"/>
      <c r="BX270" s="655"/>
      <c r="BY270" s="643" t="s">
        <v>505</v>
      </c>
      <c r="BZ270" s="643"/>
      <c r="CA270" s="613" t="s">
        <v>453</v>
      </c>
      <c r="CB270" s="614"/>
      <c r="CC270" s="660" t="s">
        <v>506</v>
      </c>
      <c r="CD270" s="660"/>
      <c r="CE270" s="660" t="s">
        <v>507</v>
      </c>
      <c r="CF270" s="660"/>
      <c r="CG270" s="660" t="s">
        <v>508</v>
      </c>
      <c r="CH270" s="660"/>
      <c r="CI270" s="613" t="s">
        <v>509</v>
      </c>
      <c r="CJ270" s="614"/>
      <c r="CK270" s="660" t="s">
        <v>510</v>
      </c>
      <c r="CL270" s="660"/>
      <c r="CM270" s="613" t="s">
        <v>511</v>
      </c>
      <c r="CN270" s="614"/>
      <c r="CO270" s="645" t="s">
        <v>512</v>
      </c>
      <c r="CP270" s="646"/>
      <c r="CQ270" s="645" t="s">
        <v>513</v>
      </c>
      <c r="CR270" s="646"/>
      <c r="CS270" s="645" t="s">
        <v>514</v>
      </c>
      <c r="CT270" s="646"/>
      <c r="CU270" s="613" t="s">
        <v>515</v>
      </c>
      <c r="CV270" s="614"/>
      <c r="CW270" s="613" t="s">
        <v>516</v>
      </c>
      <c r="CX270" s="614"/>
      <c r="CY270" s="613" t="s">
        <v>517</v>
      </c>
      <c r="CZ270" s="614"/>
      <c r="DA270" s="647" t="s">
        <v>518</v>
      </c>
      <c r="DB270" s="648"/>
      <c r="DC270" s="631" t="s">
        <v>519</v>
      </c>
      <c r="DD270" s="652"/>
      <c r="DE270" s="631" t="s">
        <v>520</v>
      </c>
      <c r="DF270" s="652"/>
      <c r="DG270" s="631" t="s">
        <v>521</v>
      </c>
      <c r="DH270" s="652"/>
      <c r="DI270" s="631" t="s">
        <v>522</v>
      </c>
      <c r="DJ270" s="652"/>
      <c r="DK270" s="631" t="s">
        <v>523</v>
      </c>
      <c r="DL270" s="652"/>
      <c r="DM270" s="631" t="s">
        <v>524</v>
      </c>
      <c r="DN270" s="632"/>
    </row>
    <row r="271" spans="2:118" ht="24" customHeight="1">
      <c r="B271" s="751"/>
      <c r="C271" s="613"/>
      <c r="D271" s="614"/>
      <c r="E271" s="613"/>
      <c r="F271" s="614"/>
      <c r="G271" s="613"/>
      <c r="H271" s="614"/>
      <c r="I271" s="613"/>
      <c r="J271" s="614"/>
      <c r="K271" s="613"/>
      <c r="L271" s="614"/>
      <c r="M271" s="613"/>
      <c r="N271" s="614"/>
      <c r="O271" s="613"/>
      <c r="P271" s="614"/>
      <c r="Q271" s="613"/>
      <c r="R271" s="614"/>
      <c r="S271" s="613"/>
      <c r="T271" s="614"/>
      <c r="U271" s="613"/>
      <c r="V271" s="614"/>
      <c r="W271" s="613"/>
      <c r="X271" s="614"/>
      <c r="Y271" s="613"/>
      <c r="Z271" s="614"/>
      <c r="AA271" s="766"/>
      <c r="AB271" s="767"/>
      <c r="AC271" s="767"/>
      <c r="AD271" s="768"/>
      <c r="AE271" s="613"/>
      <c r="AF271" s="614"/>
      <c r="AG271" s="613"/>
      <c r="AH271" s="614"/>
      <c r="AI271" s="613"/>
      <c r="AJ271" s="614"/>
      <c r="AK271" s="613"/>
      <c r="AL271" s="614"/>
      <c r="AM271" s="613"/>
      <c r="AN271" s="614"/>
      <c r="AO271" s="613"/>
      <c r="AP271" s="639"/>
      <c r="AQ271" s="613"/>
      <c r="AR271" s="614"/>
      <c r="AS271" s="661"/>
      <c r="AT271" s="661"/>
      <c r="AU271" s="613"/>
      <c r="AV271" s="614"/>
      <c r="AW271" s="613"/>
      <c r="AX271" s="614"/>
      <c r="AY271" s="613"/>
      <c r="AZ271" s="614"/>
      <c r="BA271" s="613"/>
      <c r="BB271" s="614"/>
      <c r="BC271" s="613"/>
      <c r="BD271" s="614"/>
      <c r="BE271" s="640"/>
      <c r="BF271" s="641"/>
      <c r="BG271" s="641"/>
      <c r="BH271" s="641"/>
      <c r="BI271" s="641"/>
      <c r="BJ271" s="642"/>
      <c r="BK271" s="644"/>
      <c r="BL271" s="644"/>
      <c r="BM271" s="644"/>
      <c r="BN271" s="644"/>
      <c r="BO271" s="644"/>
      <c r="BP271" s="644"/>
      <c r="BQ271" s="644"/>
      <c r="BR271" s="644"/>
      <c r="BS271" s="656"/>
      <c r="BT271" s="657"/>
      <c r="BU271" s="657"/>
      <c r="BV271" s="657"/>
      <c r="BW271" s="657"/>
      <c r="BX271" s="658"/>
      <c r="BY271" s="644"/>
      <c r="BZ271" s="644"/>
      <c r="CA271" s="613"/>
      <c r="CB271" s="614"/>
      <c r="CC271" s="661"/>
      <c r="CD271" s="661"/>
      <c r="CE271" s="661"/>
      <c r="CF271" s="661"/>
      <c r="CG271" s="661"/>
      <c r="CH271" s="661"/>
      <c r="CI271" s="613"/>
      <c r="CJ271" s="614"/>
      <c r="CK271" s="661"/>
      <c r="CL271" s="661"/>
      <c r="CM271" s="613"/>
      <c r="CN271" s="614"/>
      <c r="CO271" s="613"/>
      <c r="CP271" s="614"/>
      <c r="CQ271" s="613"/>
      <c r="CR271" s="614"/>
      <c r="CS271" s="613"/>
      <c r="CT271" s="614"/>
      <c r="CU271" s="613"/>
      <c r="CV271" s="614"/>
      <c r="CW271" s="613"/>
      <c r="CX271" s="614"/>
      <c r="CY271" s="613"/>
      <c r="CZ271" s="614"/>
      <c r="DA271" s="649"/>
      <c r="DB271" s="648"/>
      <c r="DC271" s="633"/>
      <c r="DD271" s="633"/>
      <c r="DE271" s="633"/>
      <c r="DF271" s="633"/>
      <c r="DG271" s="633"/>
      <c r="DH271" s="633"/>
      <c r="DI271" s="633"/>
      <c r="DJ271" s="633"/>
      <c r="DK271" s="633"/>
      <c r="DL271" s="633"/>
      <c r="DM271" s="633"/>
      <c r="DN271" s="634"/>
    </row>
    <row r="272" spans="2:118" ht="13.5" thickBot="1">
      <c r="B272" s="751"/>
      <c r="C272" s="615"/>
      <c r="D272" s="616"/>
      <c r="E272" s="615"/>
      <c r="F272" s="616"/>
      <c r="G272" s="615"/>
      <c r="H272" s="616"/>
      <c r="I272" s="615"/>
      <c r="J272" s="616"/>
      <c r="K272" s="615"/>
      <c r="L272" s="616"/>
      <c r="M272" s="615"/>
      <c r="N272" s="616"/>
      <c r="O272" s="615"/>
      <c r="P272" s="616"/>
      <c r="Q272" s="615"/>
      <c r="R272" s="616"/>
      <c r="S272" s="615"/>
      <c r="T272" s="616"/>
      <c r="U272" s="615"/>
      <c r="V272" s="616"/>
      <c r="W272" s="615"/>
      <c r="X272" s="616"/>
      <c r="Y272" s="615"/>
      <c r="Z272" s="616"/>
      <c r="AA272" s="635" t="s">
        <v>525</v>
      </c>
      <c r="AB272" s="636"/>
      <c r="AC272" s="635" t="s">
        <v>526</v>
      </c>
      <c r="AD272" s="636"/>
      <c r="AE272" s="615"/>
      <c r="AF272" s="616"/>
      <c r="AG272" s="615"/>
      <c r="AH272" s="616"/>
      <c r="AI272" s="615"/>
      <c r="AJ272" s="616"/>
      <c r="AK272" s="615"/>
      <c r="AL272" s="616"/>
      <c r="AM272" s="615"/>
      <c r="AN272" s="616"/>
      <c r="AO272" s="615"/>
      <c r="AP272" s="619"/>
      <c r="AQ272" s="615"/>
      <c r="AR272" s="616"/>
      <c r="AS272" s="662"/>
      <c r="AT272" s="662"/>
      <c r="AU272" s="615"/>
      <c r="AV272" s="616"/>
      <c r="AW272" s="615"/>
      <c r="AX272" s="616"/>
      <c r="AY272" s="615"/>
      <c r="AZ272" s="616"/>
      <c r="BA272" s="615"/>
      <c r="BB272" s="616"/>
      <c r="BC272" s="615"/>
      <c r="BD272" s="616"/>
      <c r="BE272" s="615" t="s">
        <v>502</v>
      </c>
      <c r="BF272" s="616"/>
      <c r="BG272" s="615" t="s">
        <v>527</v>
      </c>
      <c r="BH272" s="616"/>
      <c r="BI272" s="635" t="s">
        <v>528</v>
      </c>
      <c r="BJ272" s="636"/>
      <c r="BK272" s="635" t="s">
        <v>529</v>
      </c>
      <c r="BL272" s="636"/>
      <c r="BM272" s="635" t="s">
        <v>530</v>
      </c>
      <c r="BN272" s="636"/>
      <c r="BO272" s="635" t="s">
        <v>531</v>
      </c>
      <c r="BP272" s="636"/>
      <c r="BQ272" s="635" t="s">
        <v>532</v>
      </c>
      <c r="BR272" s="636"/>
      <c r="BS272" s="635" t="s">
        <v>533</v>
      </c>
      <c r="BT272" s="636"/>
      <c r="BU272" s="637" t="s">
        <v>534</v>
      </c>
      <c r="BV272" s="638"/>
      <c r="BW272" s="637" t="s">
        <v>535</v>
      </c>
      <c r="BX272" s="638"/>
      <c r="BY272" s="659"/>
      <c r="BZ272" s="659"/>
      <c r="CA272" s="615"/>
      <c r="CB272" s="616"/>
      <c r="CC272" s="662"/>
      <c r="CD272" s="662"/>
      <c r="CE272" s="662"/>
      <c r="CF272" s="662"/>
      <c r="CG272" s="662"/>
      <c r="CH272" s="662"/>
      <c r="CI272" s="615"/>
      <c r="CJ272" s="616"/>
      <c r="CK272" s="662"/>
      <c r="CL272" s="662"/>
      <c r="CM272" s="615"/>
      <c r="CN272" s="616"/>
      <c r="CO272" s="615"/>
      <c r="CP272" s="616"/>
      <c r="CQ272" s="615"/>
      <c r="CR272" s="616"/>
      <c r="CS272" s="615"/>
      <c r="CT272" s="616"/>
      <c r="CU272" s="615"/>
      <c r="CV272" s="616"/>
      <c r="CW272" s="615"/>
      <c r="CX272" s="616"/>
      <c r="CY272" s="615"/>
      <c r="CZ272" s="616"/>
      <c r="DA272" s="650"/>
      <c r="DB272" s="651"/>
      <c r="DC272" s="633"/>
      <c r="DD272" s="633"/>
      <c r="DE272" s="633"/>
      <c r="DF272" s="633"/>
      <c r="DG272" s="633"/>
      <c r="DH272" s="633"/>
      <c r="DI272" s="633"/>
      <c r="DJ272" s="633"/>
      <c r="DK272" s="633"/>
      <c r="DL272" s="633"/>
      <c r="DM272" s="633"/>
      <c r="DN272" s="634"/>
    </row>
    <row r="273" spans="2:118" ht="48.75" thickBot="1">
      <c r="B273" s="752"/>
      <c r="C273" s="325" t="s">
        <v>536</v>
      </c>
      <c r="D273" s="325" t="s">
        <v>537</v>
      </c>
      <c r="E273" s="325" t="s">
        <v>536</v>
      </c>
      <c r="F273" s="325" t="s">
        <v>538</v>
      </c>
      <c r="G273" s="325" t="s">
        <v>536</v>
      </c>
      <c r="H273" s="325" t="s">
        <v>538</v>
      </c>
      <c r="I273" s="325" t="s">
        <v>536</v>
      </c>
      <c r="J273" s="325" t="s">
        <v>538</v>
      </c>
      <c r="K273" s="325" t="s">
        <v>536</v>
      </c>
      <c r="L273" s="325" t="s">
        <v>538</v>
      </c>
      <c r="M273" s="325" t="s">
        <v>536</v>
      </c>
      <c r="N273" s="325" t="s">
        <v>538</v>
      </c>
      <c r="O273" s="325" t="s">
        <v>536</v>
      </c>
      <c r="P273" s="325" t="s">
        <v>538</v>
      </c>
      <c r="Q273" s="325" t="s">
        <v>536</v>
      </c>
      <c r="R273" s="325" t="s">
        <v>538</v>
      </c>
      <c r="S273" s="325" t="s">
        <v>536</v>
      </c>
      <c r="T273" s="325" t="s">
        <v>538</v>
      </c>
      <c r="U273" s="325" t="s">
        <v>536</v>
      </c>
      <c r="V273" s="325" t="s">
        <v>538</v>
      </c>
      <c r="W273" s="325" t="s">
        <v>536</v>
      </c>
      <c r="X273" s="325" t="s">
        <v>538</v>
      </c>
      <c r="Y273" s="325" t="s">
        <v>536</v>
      </c>
      <c r="Z273" s="325" t="s">
        <v>538</v>
      </c>
      <c r="AA273" s="325" t="s">
        <v>536</v>
      </c>
      <c r="AB273" s="325" t="s">
        <v>538</v>
      </c>
      <c r="AC273" s="325" t="s">
        <v>536</v>
      </c>
      <c r="AD273" s="325" t="s">
        <v>538</v>
      </c>
      <c r="AE273" s="325" t="s">
        <v>536</v>
      </c>
      <c r="AF273" s="325" t="s">
        <v>538</v>
      </c>
      <c r="AG273" s="325" t="s">
        <v>536</v>
      </c>
      <c r="AH273" s="325" t="s">
        <v>537</v>
      </c>
      <c r="AI273" s="325" t="s">
        <v>536</v>
      </c>
      <c r="AJ273" s="325" t="s">
        <v>539</v>
      </c>
      <c r="AK273" s="325" t="s">
        <v>536</v>
      </c>
      <c r="AL273" s="325" t="s">
        <v>537</v>
      </c>
      <c r="AM273" s="325" t="s">
        <v>536</v>
      </c>
      <c r="AN273" s="325" t="s">
        <v>538</v>
      </c>
      <c r="AO273" s="325" t="s">
        <v>536</v>
      </c>
      <c r="AP273" s="325" t="s">
        <v>540</v>
      </c>
      <c r="AQ273" s="325" t="s">
        <v>536</v>
      </c>
      <c r="AR273" s="325" t="s">
        <v>538</v>
      </c>
      <c r="AS273" s="325" t="s">
        <v>536</v>
      </c>
      <c r="AT273" s="325" t="s">
        <v>538</v>
      </c>
      <c r="AU273" s="325" t="s">
        <v>536</v>
      </c>
      <c r="AV273" s="325" t="s">
        <v>538</v>
      </c>
      <c r="AW273" s="325" t="s">
        <v>536</v>
      </c>
      <c r="AX273" s="325" t="s">
        <v>538</v>
      </c>
      <c r="AY273" s="325" t="s">
        <v>536</v>
      </c>
      <c r="AZ273" s="325" t="s">
        <v>538</v>
      </c>
      <c r="BA273" s="325" t="s">
        <v>536</v>
      </c>
      <c r="BB273" s="325" t="s">
        <v>538</v>
      </c>
      <c r="BC273" s="325" t="s">
        <v>536</v>
      </c>
      <c r="BD273" s="325" t="s">
        <v>538</v>
      </c>
      <c r="BE273" s="325" t="s">
        <v>536</v>
      </c>
      <c r="BF273" s="325" t="s">
        <v>538</v>
      </c>
      <c r="BG273" s="325" t="s">
        <v>536</v>
      </c>
      <c r="BH273" s="325" t="s">
        <v>538</v>
      </c>
      <c r="BI273" s="325" t="s">
        <v>536</v>
      </c>
      <c r="BJ273" s="325" t="s">
        <v>538</v>
      </c>
      <c r="BK273" s="325" t="s">
        <v>536</v>
      </c>
      <c r="BL273" s="325" t="s">
        <v>538</v>
      </c>
      <c r="BM273" s="325" t="s">
        <v>536</v>
      </c>
      <c r="BN273" s="325" t="s">
        <v>538</v>
      </c>
      <c r="BO273" s="325" t="s">
        <v>536</v>
      </c>
      <c r="BP273" s="325" t="s">
        <v>538</v>
      </c>
      <c r="BQ273" s="325" t="s">
        <v>536</v>
      </c>
      <c r="BR273" s="325" t="s">
        <v>538</v>
      </c>
      <c r="BS273" s="325" t="s">
        <v>536</v>
      </c>
      <c r="BT273" s="325" t="s">
        <v>538</v>
      </c>
      <c r="BU273" s="325" t="s">
        <v>536</v>
      </c>
      <c r="BV273" s="325" t="s">
        <v>538</v>
      </c>
      <c r="BW273" s="325" t="s">
        <v>536</v>
      </c>
      <c r="BX273" s="325" t="s">
        <v>538</v>
      </c>
      <c r="BY273" s="325" t="s">
        <v>536</v>
      </c>
      <c r="BZ273" s="325" t="s">
        <v>538</v>
      </c>
      <c r="CA273" s="325" t="s">
        <v>536</v>
      </c>
      <c r="CB273" s="325" t="s">
        <v>538</v>
      </c>
      <c r="CC273" s="325" t="s">
        <v>536</v>
      </c>
      <c r="CD273" s="325" t="s">
        <v>538</v>
      </c>
      <c r="CE273" s="325" t="s">
        <v>536</v>
      </c>
      <c r="CF273" s="325" t="s">
        <v>538</v>
      </c>
      <c r="CG273" s="325" t="s">
        <v>536</v>
      </c>
      <c r="CH273" s="325" t="s">
        <v>538</v>
      </c>
      <c r="CI273" s="325" t="s">
        <v>536</v>
      </c>
      <c r="CJ273" s="325" t="s">
        <v>538</v>
      </c>
      <c r="CK273" s="325" t="s">
        <v>536</v>
      </c>
      <c r="CL273" s="325" t="s">
        <v>538</v>
      </c>
      <c r="CM273" s="325" t="s">
        <v>536</v>
      </c>
      <c r="CN273" s="325" t="s">
        <v>538</v>
      </c>
      <c r="CO273" s="325" t="s">
        <v>536</v>
      </c>
      <c r="CP273" s="325" t="s">
        <v>538</v>
      </c>
      <c r="CQ273" s="325" t="s">
        <v>536</v>
      </c>
      <c r="CR273" s="325" t="s">
        <v>537</v>
      </c>
      <c r="CS273" s="325" t="s">
        <v>536</v>
      </c>
      <c r="CT273" s="325" t="s">
        <v>537</v>
      </c>
      <c r="CU273" s="325" t="s">
        <v>536</v>
      </c>
      <c r="CV273" s="325" t="s">
        <v>538</v>
      </c>
      <c r="CW273" s="325" t="s">
        <v>536</v>
      </c>
      <c r="CX273" s="325" t="s">
        <v>538</v>
      </c>
      <c r="CY273" s="325" t="s">
        <v>536</v>
      </c>
      <c r="CZ273" s="325" t="s">
        <v>538</v>
      </c>
      <c r="DA273" s="325" t="s">
        <v>536</v>
      </c>
      <c r="DB273" s="325" t="s">
        <v>538</v>
      </c>
      <c r="DC273" s="325" t="s">
        <v>536</v>
      </c>
      <c r="DD273" s="325" t="s">
        <v>538</v>
      </c>
      <c r="DE273" s="326" t="s">
        <v>536</v>
      </c>
      <c r="DF273" s="327" t="s">
        <v>538</v>
      </c>
      <c r="DG273" s="325" t="s">
        <v>536</v>
      </c>
      <c r="DH273" s="327" t="s">
        <v>538</v>
      </c>
      <c r="DI273" s="328" t="s">
        <v>536</v>
      </c>
      <c r="DJ273" s="329" t="s">
        <v>538</v>
      </c>
      <c r="DK273" s="330" t="s">
        <v>536</v>
      </c>
      <c r="DL273" s="330" t="s">
        <v>538</v>
      </c>
      <c r="DM273" s="330" t="s">
        <v>536</v>
      </c>
      <c r="DN273" s="331" t="s">
        <v>538</v>
      </c>
    </row>
    <row r="274" spans="2:118" ht="16.5" customHeight="1" thickBot="1">
      <c r="B274" s="332" t="s">
        <v>152</v>
      </c>
      <c r="C274" s="333">
        <v>0</v>
      </c>
      <c r="D274" s="334">
        <v>0</v>
      </c>
      <c r="E274" s="333">
        <v>2289</v>
      </c>
      <c r="F274" s="334">
        <v>36.333391005382545</v>
      </c>
      <c r="G274" s="335">
        <v>0</v>
      </c>
      <c r="H274" s="336">
        <v>0</v>
      </c>
      <c r="I274" s="333">
        <v>691</v>
      </c>
      <c r="J274" s="334">
        <v>10.968271378208536</v>
      </c>
      <c r="K274" s="333">
        <v>351</v>
      </c>
      <c r="L274" s="334">
        <v>5.5714374149800232</v>
      </c>
      <c r="M274" s="335">
        <v>0</v>
      </c>
      <c r="N274" s="336">
        <v>0</v>
      </c>
      <c r="O274" s="333">
        <v>0</v>
      </c>
      <c r="P274" s="334">
        <v>0</v>
      </c>
      <c r="Q274" s="333">
        <v>0</v>
      </c>
      <c r="R274" s="334">
        <v>0</v>
      </c>
      <c r="S274" s="333">
        <v>0</v>
      </c>
      <c r="T274" s="334">
        <v>0</v>
      </c>
      <c r="U274" s="333">
        <v>20</v>
      </c>
      <c r="V274" s="334">
        <v>0.31746082136638315</v>
      </c>
      <c r="W274" s="333">
        <v>5</v>
      </c>
      <c r="X274" s="334">
        <v>7.9365205341595788E-2</v>
      </c>
      <c r="Y274" s="333">
        <v>26</v>
      </c>
      <c r="Z274" s="334">
        <v>0.41269906777629806</v>
      </c>
      <c r="AA274" s="333">
        <v>1995</v>
      </c>
      <c r="AB274" s="334">
        <v>31.666716931296715</v>
      </c>
      <c r="AC274" s="333">
        <v>567</v>
      </c>
      <c r="AD274" s="334">
        <v>9.0000142857369614</v>
      </c>
      <c r="AE274" s="333">
        <v>1163</v>
      </c>
      <c r="AF274" s="334">
        <v>18.460346762455178</v>
      </c>
      <c r="AG274" s="333">
        <v>134</v>
      </c>
      <c r="AH274" s="334">
        <v>1.8075377019990826</v>
      </c>
      <c r="AI274" s="333">
        <v>513</v>
      </c>
      <c r="AJ274" s="334">
        <v>6.3932403634052415</v>
      </c>
      <c r="AK274" s="333">
        <v>903</v>
      </c>
      <c r="AL274" s="334">
        <v>12.180645857501283</v>
      </c>
      <c r="AM274" s="333">
        <v>1053</v>
      </c>
      <c r="AN274" s="334">
        <v>16.714312244940071</v>
      </c>
      <c r="AO274" s="333">
        <v>53</v>
      </c>
      <c r="AP274" s="334">
        <v>0.84127117662091533</v>
      </c>
      <c r="AQ274" s="337">
        <v>1777</v>
      </c>
      <c r="AR274" s="338">
        <v>28.206393978403138</v>
      </c>
      <c r="AS274" s="337">
        <v>72</v>
      </c>
      <c r="AT274" s="338">
        <v>1.1428589569189791</v>
      </c>
      <c r="AU274" s="337">
        <v>638</v>
      </c>
      <c r="AV274" s="338">
        <v>10.127000201587622</v>
      </c>
      <c r="AW274" s="337">
        <v>89</v>
      </c>
      <c r="AX274" s="338" t="e">
        <f>AW274/EB274*100000</f>
        <v>#DIV/0!</v>
      </c>
      <c r="AY274" s="337">
        <v>555</v>
      </c>
      <c r="AZ274" s="338">
        <v>8.8095377929171317</v>
      </c>
      <c r="BA274" s="337">
        <v>2</v>
      </c>
      <c r="BB274" s="338">
        <v>3.1746082136638314E-2</v>
      </c>
      <c r="BC274" s="337">
        <v>4239</v>
      </c>
      <c r="BD274" s="338">
        <v>67.285821088604905</v>
      </c>
      <c r="BE274" s="333">
        <v>6445</v>
      </c>
      <c r="BF274" s="338">
        <v>102.30174968531696</v>
      </c>
      <c r="BG274" s="339">
        <v>123</v>
      </c>
      <c r="BH274" s="338">
        <v>1.9523840514032562</v>
      </c>
      <c r="BI274" s="339">
        <v>6568</v>
      </c>
      <c r="BJ274" s="338">
        <v>104.25413373672022</v>
      </c>
      <c r="BK274" s="333">
        <v>19922</v>
      </c>
      <c r="BL274" s="338">
        <v>316.22272416305418</v>
      </c>
      <c r="BM274" s="333">
        <v>3624</v>
      </c>
      <c r="BN274" s="334">
        <v>57.523900831588627</v>
      </c>
      <c r="BO274" s="333">
        <v>196</v>
      </c>
      <c r="BP274" s="334">
        <v>3.1111160493905547</v>
      </c>
      <c r="BQ274" s="333">
        <v>23742</v>
      </c>
      <c r="BR274" s="334">
        <v>376.85774104403339</v>
      </c>
      <c r="BS274" s="333">
        <v>2062</v>
      </c>
      <c r="BT274" s="334">
        <v>147.96519158334954</v>
      </c>
      <c r="BU274" s="333">
        <v>22</v>
      </c>
      <c r="BV274" s="334">
        <v>1.5786780867282688</v>
      </c>
      <c r="BW274" s="339">
        <v>2084</v>
      </c>
      <c r="BX274" s="334">
        <v>149.54386967007781</v>
      </c>
      <c r="BY274" s="333">
        <v>0</v>
      </c>
      <c r="BZ274" s="334">
        <v>0</v>
      </c>
      <c r="CA274" s="339">
        <v>550</v>
      </c>
      <c r="CB274" s="334">
        <v>8.7301725875755363</v>
      </c>
      <c r="CC274" s="339">
        <v>1330</v>
      </c>
      <c r="CD274" s="334">
        <v>21.111144620864479</v>
      </c>
      <c r="CE274" s="339">
        <v>13</v>
      </c>
      <c r="CF274" s="334">
        <v>0.20634953388814903</v>
      </c>
      <c r="CG274" s="333">
        <v>3</v>
      </c>
      <c r="CH274" s="334">
        <v>4.7619123204957467E-2</v>
      </c>
      <c r="CI274" s="339">
        <v>9008</v>
      </c>
      <c r="CJ274" s="334">
        <v>142.98435394341897</v>
      </c>
      <c r="CK274" s="339">
        <v>275</v>
      </c>
      <c r="CL274" s="334">
        <v>4.3650862937877681</v>
      </c>
      <c r="CM274" s="339">
        <v>11</v>
      </c>
      <c r="CN274" s="334">
        <v>0.6983240223463687</v>
      </c>
      <c r="CO274" s="339">
        <v>41</v>
      </c>
      <c r="CP274" s="334">
        <v>2.6028440832910107</v>
      </c>
      <c r="CQ274" s="339">
        <v>71</v>
      </c>
      <c r="CR274" s="334">
        <v>0.95772520031294683</v>
      </c>
      <c r="CS274" s="339">
        <v>781</v>
      </c>
      <c r="CT274" s="334">
        <v>10.534977203442415</v>
      </c>
      <c r="CU274" s="339">
        <v>9525</v>
      </c>
      <c r="CV274" s="334">
        <v>151.19071617573996</v>
      </c>
      <c r="CW274" s="339">
        <v>631</v>
      </c>
      <c r="CX274" s="334">
        <v>10.015888914109388</v>
      </c>
      <c r="CY274" s="333">
        <v>308</v>
      </c>
      <c r="CZ274" s="334">
        <v>4.8888966490422998</v>
      </c>
      <c r="DA274" s="333">
        <v>478</v>
      </c>
      <c r="DB274" s="334">
        <v>7.5873136306565563</v>
      </c>
      <c r="DC274" s="333">
        <v>4517</v>
      </c>
      <c r="DD274" s="334">
        <v>71.698526505597627</v>
      </c>
      <c r="DE274" s="333">
        <v>1599</v>
      </c>
      <c r="DF274" s="334">
        <v>25.380992668242332</v>
      </c>
      <c r="DG274" s="333">
        <v>2237</v>
      </c>
      <c r="DH274" s="334">
        <v>35.507992869829955</v>
      </c>
      <c r="DI274" s="340">
        <v>8831</v>
      </c>
      <c r="DJ274" s="341">
        <v>140.17482567432646</v>
      </c>
      <c r="DK274" s="340">
        <v>110</v>
      </c>
      <c r="DL274" s="342">
        <v>1.7460345175151071</v>
      </c>
      <c r="DM274" s="340">
        <v>3600</v>
      </c>
      <c r="DN274" s="393">
        <v>57.14294784594896</v>
      </c>
    </row>
    <row r="275" spans="2:118">
      <c r="B275" s="346" t="s">
        <v>179</v>
      </c>
      <c r="C275" s="347">
        <v>0</v>
      </c>
      <c r="D275" s="348">
        <v>0</v>
      </c>
      <c r="E275" s="347">
        <v>1074</v>
      </c>
      <c r="F275" s="348">
        <v>44.429276162700504</v>
      </c>
      <c r="G275" s="347">
        <v>0</v>
      </c>
      <c r="H275" s="349">
        <v>0</v>
      </c>
      <c r="I275" s="347">
        <v>463</v>
      </c>
      <c r="J275" s="348">
        <v>19.153403038482619</v>
      </c>
      <c r="K275" s="347">
        <v>202</v>
      </c>
      <c r="L275" s="348">
        <v>8.3563443062062408</v>
      </c>
      <c r="M275" s="347">
        <v>0</v>
      </c>
      <c r="N275" s="348">
        <v>0</v>
      </c>
      <c r="O275" s="347">
        <v>0</v>
      </c>
      <c r="P275" s="348">
        <v>0</v>
      </c>
      <c r="Q275" s="347">
        <v>0</v>
      </c>
      <c r="R275" s="348">
        <v>0</v>
      </c>
      <c r="S275" s="347">
        <v>0</v>
      </c>
      <c r="T275" s="348">
        <v>0</v>
      </c>
      <c r="U275" s="347">
        <v>10</v>
      </c>
      <c r="V275" s="348">
        <v>0.41368041119832877</v>
      </c>
      <c r="W275" s="347">
        <v>1</v>
      </c>
      <c r="X275" s="348">
        <v>4.1368041119832874E-2</v>
      </c>
      <c r="Y275" s="347">
        <v>13</v>
      </c>
      <c r="Z275" s="348">
        <v>0.53778453455782738</v>
      </c>
      <c r="AA275" s="347">
        <v>1311</v>
      </c>
      <c r="AB275" s="348">
        <v>54.233501908100891</v>
      </c>
      <c r="AC275" s="347">
        <v>359</v>
      </c>
      <c r="AD275" s="348">
        <v>14.851126762020002</v>
      </c>
      <c r="AE275" s="347">
        <v>693</v>
      </c>
      <c r="AF275" s="348">
        <v>28.668052496044179</v>
      </c>
      <c r="AG275" s="347">
        <v>55</v>
      </c>
      <c r="AH275" s="348">
        <v>2</v>
      </c>
      <c r="AI275" s="347">
        <v>219</v>
      </c>
      <c r="AJ275" s="348">
        <v>6.9275298136842443</v>
      </c>
      <c r="AK275" s="347">
        <v>509</v>
      </c>
      <c r="AL275" s="348">
        <v>18.509090909090908</v>
      </c>
      <c r="AM275" s="347">
        <v>315</v>
      </c>
      <c r="AN275" s="348">
        <v>13.030932952747357</v>
      </c>
      <c r="AO275" s="347">
        <v>4</v>
      </c>
      <c r="AP275" s="348">
        <v>0.1654721644793315</v>
      </c>
      <c r="AQ275" s="350">
        <v>1048</v>
      </c>
      <c r="AR275" s="351">
        <v>43.353707093584852</v>
      </c>
      <c r="AS275" s="350">
        <v>29</v>
      </c>
      <c r="AT275" s="351">
        <v>1.1996731924751534</v>
      </c>
      <c r="AU275" s="350">
        <v>339</v>
      </c>
      <c r="AV275" s="351">
        <v>14.023765939623345</v>
      </c>
      <c r="AW275" s="350">
        <v>13</v>
      </c>
      <c r="AX275" s="351">
        <v>0.53778453455782738</v>
      </c>
      <c r="AY275" s="350">
        <v>323</v>
      </c>
      <c r="AZ275" s="351">
        <v>13.361877281706018</v>
      </c>
      <c r="BA275" s="347">
        <v>2</v>
      </c>
      <c r="BB275" s="351">
        <v>8.2736082239665748E-2</v>
      </c>
      <c r="BC275" s="350">
        <v>2073</v>
      </c>
      <c r="BD275" s="348">
        <v>85.755949241413546</v>
      </c>
      <c r="BE275" s="352">
        <v>2490</v>
      </c>
      <c r="BF275" s="348">
        <v>103.00642238838385</v>
      </c>
      <c r="BG275" s="352">
        <v>47</v>
      </c>
      <c r="BH275" s="348">
        <v>1.9442979326321452</v>
      </c>
      <c r="BI275" s="352">
        <v>2537</v>
      </c>
      <c r="BJ275" s="348">
        <v>104.95072032101599</v>
      </c>
      <c r="BK275" s="353"/>
      <c r="BL275" s="348">
        <v>0</v>
      </c>
      <c r="BM275" s="353"/>
      <c r="BN275" s="354">
        <v>0</v>
      </c>
      <c r="BO275" s="353"/>
      <c r="BP275" s="354">
        <v>0</v>
      </c>
      <c r="BQ275" s="353">
        <v>0</v>
      </c>
      <c r="BR275" s="354">
        <v>0</v>
      </c>
      <c r="BS275" s="353">
        <v>0</v>
      </c>
      <c r="BT275" s="354">
        <v>0</v>
      </c>
      <c r="BU275" s="353">
        <v>0</v>
      </c>
      <c r="BV275" s="354">
        <v>0</v>
      </c>
      <c r="BW275" s="352">
        <v>0</v>
      </c>
      <c r="BX275" s="354">
        <v>0</v>
      </c>
      <c r="BY275" s="353">
        <v>0</v>
      </c>
      <c r="BZ275" s="354">
        <v>0</v>
      </c>
      <c r="CA275" s="352">
        <v>373</v>
      </c>
      <c r="CB275" s="354">
        <v>15.430279337697662</v>
      </c>
      <c r="CC275" s="352">
        <v>398</v>
      </c>
      <c r="CD275" s="354">
        <v>16.464480365693483</v>
      </c>
      <c r="CE275" s="352">
        <v>1</v>
      </c>
      <c r="CF275" s="354">
        <v>4.1368041119832874E-2</v>
      </c>
      <c r="CG275" s="347">
        <v>2</v>
      </c>
      <c r="CH275" s="354">
        <v>8.2736082239665748E-2</v>
      </c>
      <c r="CI275" s="352">
        <v>3907</v>
      </c>
      <c r="CJ275" s="354">
        <v>161.62493665518704</v>
      </c>
      <c r="CK275" s="352">
        <v>108</v>
      </c>
      <c r="CL275" s="354">
        <v>4.4677484409419508</v>
      </c>
      <c r="CM275" s="352">
        <v>3</v>
      </c>
      <c r="CN275" s="354">
        <v>0.65954649582946767</v>
      </c>
      <c r="CO275" s="352">
        <v>14</v>
      </c>
      <c r="CP275" s="354">
        <v>3.0778836472041822</v>
      </c>
      <c r="CQ275" s="352">
        <v>14</v>
      </c>
      <c r="CR275" s="354">
        <v>0.50909090909090915</v>
      </c>
      <c r="CS275" s="352">
        <v>520</v>
      </c>
      <c r="CT275" s="354">
        <v>18.90909090909091</v>
      </c>
      <c r="CU275" s="352">
        <v>3525</v>
      </c>
      <c r="CV275" s="354">
        <v>145.82234494741087</v>
      </c>
      <c r="CW275" s="352">
        <v>4</v>
      </c>
      <c r="CX275" s="354">
        <v>0.1654721644793315</v>
      </c>
      <c r="CY275" s="355">
        <v>37</v>
      </c>
      <c r="CZ275" s="354">
        <v>1.5306175214338165</v>
      </c>
      <c r="DA275" s="355">
        <v>63</v>
      </c>
      <c r="DB275" s="354">
        <v>2.6061865905494712</v>
      </c>
      <c r="DC275" s="355">
        <v>1391</v>
      </c>
      <c r="DD275" s="354">
        <v>57.542945197687523</v>
      </c>
      <c r="DE275" s="355">
        <v>58</v>
      </c>
      <c r="DF275" s="354">
        <v>2.3993463849503067</v>
      </c>
      <c r="DG275" s="355">
        <v>1112</v>
      </c>
      <c r="DH275" s="354">
        <v>46.001261725254153</v>
      </c>
      <c r="DI275" s="347">
        <v>2624</v>
      </c>
      <c r="DJ275" s="354">
        <v>108.54973989844147</v>
      </c>
      <c r="DK275" s="347">
        <v>1</v>
      </c>
      <c r="DL275" s="354">
        <v>4.1368041119832874E-2</v>
      </c>
      <c r="DM275" s="347">
        <v>1722</v>
      </c>
      <c r="DN275" s="394">
        <v>71.23576680835221</v>
      </c>
    </row>
    <row r="276" spans="2:118">
      <c r="B276" s="356" t="s">
        <v>180</v>
      </c>
      <c r="C276" s="355">
        <v>0</v>
      </c>
      <c r="D276" s="357">
        <v>0</v>
      </c>
      <c r="E276" s="355">
        <v>2</v>
      </c>
      <c r="F276" s="357">
        <v>4.1234562810547795</v>
      </c>
      <c r="G276" s="355">
        <v>0</v>
      </c>
      <c r="H276" s="357">
        <v>0</v>
      </c>
      <c r="I276" s="355">
        <v>1</v>
      </c>
      <c r="J276" s="357">
        <v>2.0617281405273897</v>
      </c>
      <c r="K276" s="355">
        <v>2</v>
      </c>
      <c r="L276" s="357">
        <v>4.1234562810547795</v>
      </c>
      <c r="M276" s="347">
        <v>0</v>
      </c>
      <c r="N276" s="348">
        <v>0</v>
      </c>
      <c r="O276" s="347">
        <v>0</v>
      </c>
      <c r="P276" s="348">
        <v>0</v>
      </c>
      <c r="Q276" s="347">
        <v>0</v>
      </c>
      <c r="R276" s="348">
        <v>0</v>
      </c>
      <c r="S276" s="347">
        <v>0</v>
      </c>
      <c r="T276" s="348">
        <v>0</v>
      </c>
      <c r="U276" s="347">
        <v>0</v>
      </c>
      <c r="V276" s="348">
        <v>0</v>
      </c>
      <c r="W276" s="347"/>
      <c r="X276" s="348">
        <v>0</v>
      </c>
      <c r="Y276" s="347">
        <v>0</v>
      </c>
      <c r="Z276" s="348">
        <v>0</v>
      </c>
      <c r="AA276" s="347">
        <v>7</v>
      </c>
      <c r="AB276" s="348">
        <v>14.432096983691729</v>
      </c>
      <c r="AC276" s="347">
        <v>3</v>
      </c>
      <c r="AD276" s="348">
        <v>6.1851844215821705</v>
      </c>
      <c r="AE276" s="347">
        <v>2</v>
      </c>
      <c r="AF276" s="348">
        <v>4.1234562810547795</v>
      </c>
      <c r="AG276" s="347">
        <v>0</v>
      </c>
      <c r="AH276" s="348">
        <v>0</v>
      </c>
      <c r="AI276" s="347">
        <v>2</v>
      </c>
      <c r="AJ276" s="348">
        <v>4.3668122270742353</v>
      </c>
      <c r="AK276" s="347">
        <v>3</v>
      </c>
      <c r="AL276" s="348">
        <v>6.9605568445475638</v>
      </c>
      <c r="AM276" s="347">
        <v>8</v>
      </c>
      <c r="AN276" s="348">
        <v>16.493825124219118</v>
      </c>
      <c r="AO276" s="347">
        <v>0</v>
      </c>
      <c r="AP276" s="348">
        <v>0</v>
      </c>
      <c r="AQ276" s="350">
        <v>11</v>
      </c>
      <c r="AR276" s="351">
        <v>22.679009545801289</v>
      </c>
      <c r="AS276" s="350">
        <v>0</v>
      </c>
      <c r="AT276" s="351">
        <v>0</v>
      </c>
      <c r="AU276" s="350">
        <v>3</v>
      </c>
      <c r="AV276" s="351">
        <v>6.1851844215821705</v>
      </c>
      <c r="AW276" s="350">
        <v>0</v>
      </c>
      <c r="AX276" s="351">
        <v>0</v>
      </c>
      <c r="AY276" s="350">
        <v>0</v>
      </c>
      <c r="AZ276" s="351">
        <v>0</v>
      </c>
      <c r="BA276" s="347">
        <v>0</v>
      </c>
      <c r="BB276" s="348">
        <v>0</v>
      </c>
      <c r="BC276" s="350">
        <v>22</v>
      </c>
      <c r="BD276" s="348">
        <v>45.358019091602578</v>
      </c>
      <c r="BE276" s="353">
        <v>54</v>
      </c>
      <c r="BF276" s="348">
        <v>111.33331958847906</v>
      </c>
      <c r="BG276" s="352">
        <v>2</v>
      </c>
      <c r="BH276" s="348">
        <v>4.1234562810547795</v>
      </c>
      <c r="BI276" s="352">
        <v>56</v>
      </c>
      <c r="BJ276" s="348">
        <v>115.45677586953383</v>
      </c>
      <c r="BK276" s="353"/>
      <c r="BL276" s="348">
        <v>0</v>
      </c>
      <c r="BM276" s="353"/>
      <c r="BN276" s="354">
        <v>0</v>
      </c>
      <c r="BO276" s="353"/>
      <c r="BP276" s="354">
        <v>0</v>
      </c>
      <c r="BQ276" s="353">
        <v>0</v>
      </c>
      <c r="BR276" s="354">
        <v>0</v>
      </c>
      <c r="BS276" s="353">
        <v>0</v>
      </c>
      <c r="BT276" s="354">
        <v>0</v>
      </c>
      <c r="BU276" s="353">
        <v>0</v>
      </c>
      <c r="BV276" s="354">
        <v>0</v>
      </c>
      <c r="BW276" s="352">
        <v>0</v>
      </c>
      <c r="BX276" s="354">
        <v>0</v>
      </c>
      <c r="BY276" s="353">
        <v>0</v>
      </c>
      <c r="BZ276" s="354">
        <v>0</v>
      </c>
      <c r="CA276" s="352">
        <v>3</v>
      </c>
      <c r="CB276" s="354">
        <v>6.1851844215821705</v>
      </c>
      <c r="CC276" s="352">
        <v>9</v>
      </c>
      <c r="CD276" s="354">
        <v>18.555553264746511</v>
      </c>
      <c r="CE276" s="352">
        <v>0</v>
      </c>
      <c r="CF276" s="354">
        <v>0</v>
      </c>
      <c r="CG276" s="347">
        <v>0</v>
      </c>
      <c r="CH276" s="354">
        <v>0</v>
      </c>
      <c r="CI276" s="352">
        <v>50</v>
      </c>
      <c r="CJ276" s="354">
        <v>103.08640702636951</v>
      </c>
      <c r="CK276" s="352">
        <v>2</v>
      </c>
      <c r="CL276" s="354">
        <v>4.1234562810547795</v>
      </c>
      <c r="CM276" s="352">
        <v>0</v>
      </c>
      <c r="CN276" s="354">
        <v>0</v>
      </c>
      <c r="CO276" s="352">
        <v>0</v>
      </c>
      <c r="CP276" s="354">
        <v>0</v>
      </c>
      <c r="CQ276" s="352">
        <v>1</v>
      </c>
      <c r="CR276" s="354">
        <v>2.3201856148491879</v>
      </c>
      <c r="CS276" s="352">
        <v>6</v>
      </c>
      <c r="CT276" s="354">
        <v>13.921113689095128</v>
      </c>
      <c r="CU276" s="352">
        <v>171</v>
      </c>
      <c r="CV276" s="354">
        <v>352.55551203018371</v>
      </c>
      <c r="CW276" s="352">
        <v>7</v>
      </c>
      <c r="CX276" s="354">
        <v>14.432096983691729</v>
      </c>
      <c r="CY276" s="355">
        <v>1</v>
      </c>
      <c r="CZ276" s="354">
        <v>2.0617281405273897</v>
      </c>
      <c r="DA276" s="355">
        <v>2</v>
      </c>
      <c r="DB276" s="354">
        <v>4.1234562810547795</v>
      </c>
      <c r="DC276" s="355">
        <v>10</v>
      </c>
      <c r="DD276" s="354">
        <v>20.6172814052739</v>
      </c>
      <c r="DE276" s="355">
        <v>2</v>
      </c>
      <c r="DF276" s="354">
        <v>4.1234562810547795</v>
      </c>
      <c r="DG276" s="355">
        <v>7</v>
      </c>
      <c r="DH276" s="354">
        <v>14.432096983691729</v>
      </c>
      <c r="DI276" s="347">
        <v>21</v>
      </c>
      <c r="DJ276" s="354">
        <v>43.296290951075193</v>
      </c>
      <c r="DK276" s="347">
        <v>0</v>
      </c>
      <c r="DL276" s="354">
        <v>0</v>
      </c>
      <c r="DM276" s="347">
        <v>23</v>
      </c>
      <c r="DN276" s="394">
        <v>47.419747232129971</v>
      </c>
    </row>
    <row r="277" spans="2:118">
      <c r="B277" s="356" t="s">
        <v>181</v>
      </c>
      <c r="C277" s="347">
        <v>0</v>
      </c>
      <c r="D277" s="348">
        <v>0</v>
      </c>
      <c r="E277" s="347">
        <v>82</v>
      </c>
      <c r="F277" s="348">
        <v>18.696830887164626</v>
      </c>
      <c r="G277" s="347">
        <v>0</v>
      </c>
      <c r="H277" s="348">
        <v>0</v>
      </c>
      <c r="I277" s="347">
        <v>35</v>
      </c>
      <c r="J277" s="348">
        <v>7.9803546469605102</v>
      </c>
      <c r="K277" s="347">
        <v>14</v>
      </c>
      <c r="L277" s="348">
        <v>3.1921418587842041</v>
      </c>
      <c r="M277" s="347">
        <v>0</v>
      </c>
      <c r="N277" s="348">
        <v>0</v>
      </c>
      <c r="O277" s="347">
        <v>0</v>
      </c>
      <c r="P277" s="348">
        <v>0</v>
      </c>
      <c r="Q277" s="347">
        <v>0</v>
      </c>
      <c r="R277" s="348">
        <v>0</v>
      </c>
      <c r="S277" s="347">
        <v>0</v>
      </c>
      <c r="T277" s="348">
        <v>0</v>
      </c>
      <c r="U277" s="347">
        <v>2</v>
      </c>
      <c r="V277" s="348">
        <v>0.45602026554060066</v>
      </c>
      <c r="W277" s="347">
        <v>1</v>
      </c>
      <c r="X277" s="348">
        <v>0.22801013277030033</v>
      </c>
      <c r="Y277" s="347">
        <v>3</v>
      </c>
      <c r="Z277" s="348">
        <v>0.68403039831090096</v>
      </c>
      <c r="AA277" s="347">
        <v>135</v>
      </c>
      <c r="AB277" s="348">
        <v>30.78136792399054</v>
      </c>
      <c r="AC277" s="347">
        <v>44</v>
      </c>
      <c r="AD277" s="348">
        <v>10.032445841893214</v>
      </c>
      <c r="AE277" s="347">
        <v>98</v>
      </c>
      <c r="AF277" s="348">
        <v>22.344993011489432</v>
      </c>
      <c r="AG277" s="347">
        <v>5</v>
      </c>
      <c r="AH277" s="348">
        <v>1.0281719103434095</v>
      </c>
      <c r="AI277" s="347">
        <v>32</v>
      </c>
      <c r="AJ277" s="348">
        <v>6.2256809338521402</v>
      </c>
      <c r="AK277" s="347">
        <v>50</v>
      </c>
      <c r="AL277" s="348">
        <v>10.281719103434094</v>
      </c>
      <c r="AM277" s="347">
        <v>38</v>
      </c>
      <c r="AN277" s="348">
        <v>8.6643850452714108</v>
      </c>
      <c r="AO277" s="347">
        <v>1</v>
      </c>
      <c r="AP277" s="348">
        <v>0.22801013277030033</v>
      </c>
      <c r="AQ277" s="350">
        <v>133</v>
      </c>
      <c r="AR277" s="351">
        <v>30.325347658449942</v>
      </c>
      <c r="AS277" s="350">
        <v>3</v>
      </c>
      <c r="AT277" s="351">
        <v>0.68403039831090096</v>
      </c>
      <c r="AU277" s="350">
        <v>33</v>
      </c>
      <c r="AV277" s="351">
        <v>7.5243343814199104</v>
      </c>
      <c r="AW277" s="350">
        <v>3</v>
      </c>
      <c r="AX277" s="351">
        <v>0.68403039831090096</v>
      </c>
      <c r="AY277" s="350">
        <v>14</v>
      </c>
      <c r="AZ277" s="351">
        <v>3.1921418587842041</v>
      </c>
      <c r="BA277" s="347">
        <v>0</v>
      </c>
      <c r="BB277" s="348">
        <v>0</v>
      </c>
      <c r="BC277" s="350">
        <v>225</v>
      </c>
      <c r="BD277" s="348">
        <v>51.302279873317566</v>
      </c>
      <c r="BE277" s="353">
        <v>506</v>
      </c>
      <c r="BF277" s="348">
        <v>115.37312718177196</v>
      </c>
      <c r="BG277" s="352">
        <v>7</v>
      </c>
      <c r="BH277" s="348">
        <v>1.596070929392102</v>
      </c>
      <c r="BI277" s="352">
        <v>513</v>
      </c>
      <c r="BJ277" s="348">
        <v>116.96919811116406</v>
      </c>
      <c r="BK277" s="353"/>
      <c r="BL277" s="348">
        <v>0</v>
      </c>
      <c r="BM277" s="353"/>
      <c r="BN277" s="354">
        <v>0</v>
      </c>
      <c r="BO277" s="353"/>
      <c r="BP277" s="354">
        <v>0</v>
      </c>
      <c r="BQ277" s="353">
        <v>0</v>
      </c>
      <c r="BR277" s="354">
        <v>0</v>
      </c>
      <c r="BS277" s="353">
        <v>0</v>
      </c>
      <c r="BT277" s="354">
        <v>0</v>
      </c>
      <c r="BU277" s="353">
        <v>0</v>
      </c>
      <c r="BV277" s="354">
        <v>0</v>
      </c>
      <c r="BW277" s="352">
        <v>0</v>
      </c>
      <c r="BX277" s="354">
        <v>0</v>
      </c>
      <c r="BY277" s="353">
        <v>0</v>
      </c>
      <c r="BZ277" s="354">
        <v>0</v>
      </c>
      <c r="CA277" s="352">
        <v>31</v>
      </c>
      <c r="CB277" s="354">
        <v>7.0683141158793097</v>
      </c>
      <c r="CC277" s="352">
        <v>48</v>
      </c>
      <c r="CD277" s="354">
        <v>10.944486372974415</v>
      </c>
      <c r="CE277" s="352">
        <v>3</v>
      </c>
      <c r="CF277" s="354">
        <v>0.68403039831090096</v>
      </c>
      <c r="CG277" s="347">
        <v>0</v>
      </c>
      <c r="CH277" s="354">
        <v>0</v>
      </c>
      <c r="CI277" s="352">
        <v>461</v>
      </c>
      <c r="CJ277" s="354">
        <v>105.11267120710845</v>
      </c>
      <c r="CK277" s="352">
        <v>10</v>
      </c>
      <c r="CL277" s="354">
        <v>2.2801013277030031</v>
      </c>
      <c r="CM277" s="352">
        <v>0</v>
      </c>
      <c r="CN277" s="354">
        <v>0</v>
      </c>
      <c r="CO277" s="352">
        <v>1</v>
      </c>
      <c r="CP277" s="354">
        <v>0.8913370947758732</v>
      </c>
      <c r="CQ277" s="352">
        <v>1</v>
      </c>
      <c r="CR277" s="354">
        <v>0.20563438206868187</v>
      </c>
      <c r="CS277" s="352">
        <v>69</v>
      </c>
      <c r="CT277" s="354">
        <v>14.18877236273905</v>
      </c>
      <c r="CU277" s="352">
        <v>526</v>
      </c>
      <c r="CV277" s="354">
        <v>119.93332983717796</v>
      </c>
      <c r="CW277" s="352">
        <v>1</v>
      </c>
      <c r="CX277" s="354">
        <v>0.22801013277030033</v>
      </c>
      <c r="CY277" s="355">
        <v>5</v>
      </c>
      <c r="CZ277" s="354">
        <v>1.1400506638515016</v>
      </c>
      <c r="DA277" s="355">
        <v>8</v>
      </c>
      <c r="DB277" s="354">
        <v>1.8240810621624026</v>
      </c>
      <c r="DC277" s="355">
        <v>182</v>
      </c>
      <c r="DD277" s="354">
        <v>41.49784416419466</v>
      </c>
      <c r="DE277" s="355">
        <v>22</v>
      </c>
      <c r="DF277" s="354">
        <v>5.0162229209466069</v>
      </c>
      <c r="DG277" s="355">
        <v>125</v>
      </c>
      <c r="DH277" s="354">
        <v>28.50126659628754</v>
      </c>
      <c r="DI277" s="347">
        <v>337</v>
      </c>
      <c r="DJ277" s="354">
        <v>76.839414743591206</v>
      </c>
      <c r="DK277" s="347">
        <v>0</v>
      </c>
      <c r="DL277" s="354">
        <v>0</v>
      </c>
      <c r="DM277" s="347">
        <v>236</v>
      </c>
      <c r="DN277" s="394">
        <v>53.810391333790875</v>
      </c>
    </row>
    <row r="278" spans="2:118">
      <c r="B278" s="356" t="s">
        <v>182</v>
      </c>
      <c r="C278" s="347">
        <v>0</v>
      </c>
      <c r="D278" s="348">
        <v>0</v>
      </c>
      <c r="E278" s="347">
        <v>4</v>
      </c>
      <c r="F278" s="348">
        <v>5.2642661612971153</v>
      </c>
      <c r="G278" s="347">
        <v>0</v>
      </c>
      <c r="H278" s="348">
        <v>0</v>
      </c>
      <c r="I278" s="347">
        <v>2</v>
      </c>
      <c r="J278" s="348">
        <v>2.6321330806485577</v>
      </c>
      <c r="K278" s="347">
        <v>4</v>
      </c>
      <c r="L278" s="348">
        <v>5.2642661612971153</v>
      </c>
      <c r="M278" s="347">
        <v>0</v>
      </c>
      <c r="N278" s="348">
        <v>0</v>
      </c>
      <c r="O278" s="347">
        <v>0</v>
      </c>
      <c r="P278" s="348">
        <v>0</v>
      </c>
      <c r="Q278" s="347">
        <v>0</v>
      </c>
      <c r="R278" s="348">
        <v>0</v>
      </c>
      <c r="S278" s="347">
        <v>0</v>
      </c>
      <c r="T278" s="348">
        <v>0</v>
      </c>
      <c r="U278" s="347">
        <v>1</v>
      </c>
      <c r="V278" s="348">
        <v>1.3160665403242788</v>
      </c>
      <c r="W278" s="347"/>
      <c r="X278" s="348">
        <v>0</v>
      </c>
      <c r="Y278" s="347">
        <v>0</v>
      </c>
      <c r="Z278" s="348">
        <v>0</v>
      </c>
      <c r="AA278" s="347">
        <v>7</v>
      </c>
      <c r="AB278" s="348">
        <v>9.2124657822699518</v>
      </c>
      <c r="AC278" s="347">
        <v>7</v>
      </c>
      <c r="AD278" s="348">
        <v>9.2124657822699518</v>
      </c>
      <c r="AE278" s="347">
        <v>12</v>
      </c>
      <c r="AF278" s="348">
        <v>15.792798483891344</v>
      </c>
      <c r="AG278" s="347">
        <v>1</v>
      </c>
      <c r="AH278" s="348">
        <v>1.371742112482853</v>
      </c>
      <c r="AI278" s="347">
        <v>2</v>
      </c>
      <c r="AJ278" s="348">
        <v>2.4420024420024422</v>
      </c>
      <c r="AK278" s="347">
        <v>7</v>
      </c>
      <c r="AL278" s="348">
        <v>9.6021947873799736</v>
      </c>
      <c r="AM278" s="347">
        <v>5</v>
      </c>
      <c r="AN278" s="348">
        <v>6.5803327016213951</v>
      </c>
      <c r="AO278" s="347">
        <v>0</v>
      </c>
      <c r="AP278" s="348">
        <v>0</v>
      </c>
      <c r="AQ278" s="350">
        <v>14</v>
      </c>
      <c r="AR278" s="351">
        <v>18.424931564539904</v>
      </c>
      <c r="AS278" s="350">
        <v>2</v>
      </c>
      <c r="AT278" s="351">
        <v>2.6321330806485577</v>
      </c>
      <c r="AU278" s="350">
        <v>9</v>
      </c>
      <c r="AV278" s="351">
        <v>11.844598862918509</v>
      </c>
      <c r="AW278" s="350">
        <v>0</v>
      </c>
      <c r="AX278" s="351">
        <v>0</v>
      </c>
      <c r="AY278" s="350">
        <v>5</v>
      </c>
      <c r="AZ278" s="351">
        <v>6.5803327016213951</v>
      </c>
      <c r="BA278" s="347">
        <v>0</v>
      </c>
      <c r="BB278" s="348">
        <v>0</v>
      </c>
      <c r="BC278" s="350">
        <v>35</v>
      </c>
      <c r="BD278" s="348">
        <v>46.062328911349759</v>
      </c>
      <c r="BE278" s="353">
        <v>22</v>
      </c>
      <c r="BF278" s="348">
        <v>28.953463887134134</v>
      </c>
      <c r="BG278" s="352">
        <v>0</v>
      </c>
      <c r="BH278" s="348">
        <v>0</v>
      </c>
      <c r="BI278" s="352">
        <v>22</v>
      </c>
      <c r="BJ278" s="348">
        <v>28.953463887134134</v>
      </c>
      <c r="BK278" s="353"/>
      <c r="BL278" s="348">
        <v>0</v>
      </c>
      <c r="BM278" s="353"/>
      <c r="BN278" s="354">
        <v>0</v>
      </c>
      <c r="BO278" s="353"/>
      <c r="BP278" s="354">
        <v>0</v>
      </c>
      <c r="BQ278" s="353">
        <v>0</v>
      </c>
      <c r="BR278" s="354">
        <v>0</v>
      </c>
      <c r="BS278" s="353">
        <v>0</v>
      </c>
      <c r="BT278" s="354">
        <v>0</v>
      </c>
      <c r="BU278" s="353">
        <v>0</v>
      </c>
      <c r="BV278" s="354">
        <v>0</v>
      </c>
      <c r="BW278" s="352">
        <v>0</v>
      </c>
      <c r="BX278" s="354">
        <v>0</v>
      </c>
      <c r="BY278" s="353">
        <v>0</v>
      </c>
      <c r="BZ278" s="354">
        <v>0</v>
      </c>
      <c r="CA278" s="352">
        <v>3</v>
      </c>
      <c r="CB278" s="354">
        <v>3.9481996209728361</v>
      </c>
      <c r="CC278" s="352">
        <v>1</v>
      </c>
      <c r="CD278" s="354">
        <v>1.3160665403242788</v>
      </c>
      <c r="CE278" s="352">
        <v>0</v>
      </c>
      <c r="CF278" s="354">
        <v>0</v>
      </c>
      <c r="CG278" s="347">
        <v>0</v>
      </c>
      <c r="CH278" s="354">
        <v>0</v>
      </c>
      <c r="CI278" s="352">
        <v>101</v>
      </c>
      <c r="CJ278" s="354">
        <v>132.92272057275216</v>
      </c>
      <c r="CK278" s="352">
        <v>8</v>
      </c>
      <c r="CL278" s="354">
        <v>10.528532322594231</v>
      </c>
      <c r="CM278" s="352">
        <v>0</v>
      </c>
      <c r="CN278" s="354">
        <v>0</v>
      </c>
      <c r="CO278" s="352">
        <v>1</v>
      </c>
      <c r="CP278" s="354">
        <v>5.6960583276372745</v>
      </c>
      <c r="CQ278" s="352">
        <v>0</v>
      </c>
      <c r="CR278" s="354">
        <v>0</v>
      </c>
      <c r="CS278" s="352">
        <v>5</v>
      </c>
      <c r="CT278" s="354">
        <v>6.8587105624142657</v>
      </c>
      <c r="CU278" s="352">
        <v>146</v>
      </c>
      <c r="CV278" s="354">
        <v>192.14571488734472</v>
      </c>
      <c r="CW278" s="352">
        <v>0</v>
      </c>
      <c r="CX278" s="354">
        <v>0</v>
      </c>
      <c r="CY278" s="355">
        <v>1</v>
      </c>
      <c r="CZ278" s="354">
        <v>1.3160665403242788</v>
      </c>
      <c r="DA278" s="355">
        <v>1</v>
      </c>
      <c r="DB278" s="354">
        <v>1.3160665403242788</v>
      </c>
      <c r="DC278" s="355">
        <v>11</v>
      </c>
      <c r="DD278" s="354">
        <v>14.476731943567067</v>
      </c>
      <c r="DE278" s="355">
        <v>1</v>
      </c>
      <c r="DF278" s="354">
        <v>1.3160665403242788</v>
      </c>
      <c r="DG278" s="355">
        <v>10</v>
      </c>
      <c r="DH278" s="354">
        <v>13.16066540324279</v>
      </c>
      <c r="DI278" s="347">
        <v>23</v>
      </c>
      <c r="DJ278" s="354">
        <v>30.26953042745841</v>
      </c>
      <c r="DK278" s="347">
        <v>0</v>
      </c>
      <c r="DL278" s="354">
        <v>0</v>
      </c>
      <c r="DM278" s="347">
        <v>32</v>
      </c>
      <c r="DN278" s="394">
        <v>42.114129290376923</v>
      </c>
    </row>
    <row r="279" spans="2:118">
      <c r="B279" s="356" t="s">
        <v>183</v>
      </c>
      <c r="C279" s="347">
        <v>0</v>
      </c>
      <c r="D279" s="348">
        <v>0</v>
      </c>
      <c r="E279" s="347">
        <v>12</v>
      </c>
      <c r="F279" s="348">
        <v>17.535143349796886</v>
      </c>
      <c r="G279" s="347">
        <v>0</v>
      </c>
      <c r="H279" s="348">
        <v>0</v>
      </c>
      <c r="I279" s="347">
        <v>5</v>
      </c>
      <c r="J279" s="348">
        <v>7.3063097290820354</v>
      </c>
      <c r="K279" s="347">
        <v>2</v>
      </c>
      <c r="L279" s="348">
        <v>2.9225238916328138</v>
      </c>
      <c r="M279" s="347">
        <v>0</v>
      </c>
      <c r="N279" s="348">
        <v>0</v>
      </c>
      <c r="O279" s="347">
        <v>0</v>
      </c>
      <c r="P279" s="348">
        <v>0</v>
      </c>
      <c r="Q279" s="347">
        <v>0</v>
      </c>
      <c r="R279" s="348">
        <v>0</v>
      </c>
      <c r="S279" s="347">
        <v>0</v>
      </c>
      <c r="T279" s="348">
        <v>0</v>
      </c>
      <c r="U279" s="347">
        <v>1</v>
      </c>
      <c r="V279" s="348">
        <v>1.4612619458164069</v>
      </c>
      <c r="W279" s="347"/>
      <c r="X279" s="348">
        <v>0</v>
      </c>
      <c r="Y279" s="347">
        <v>0</v>
      </c>
      <c r="Z279" s="348">
        <v>0</v>
      </c>
      <c r="AA279" s="347">
        <v>7</v>
      </c>
      <c r="AB279" s="348">
        <v>10.22883362071485</v>
      </c>
      <c r="AC279" s="347">
        <v>8</v>
      </c>
      <c r="AD279" s="348">
        <v>11.690095566531255</v>
      </c>
      <c r="AE279" s="347">
        <v>10</v>
      </c>
      <c r="AF279" s="348">
        <v>14.612619458164071</v>
      </c>
      <c r="AG279" s="347">
        <v>0</v>
      </c>
      <c r="AH279" s="348">
        <v>0</v>
      </c>
      <c r="AI279" s="347">
        <v>3</v>
      </c>
      <c r="AJ279" s="348">
        <v>4.2613636363636358</v>
      </c>
      <c r="AK279" s="347">
        <v>5</v>
      </c>
      <c r="AL279" s="348">
        <v>7.5872534142640369</v>
      </c>
      <c r="AM279" s="347">
        <v>15</v>
      </c>
      <c r="AN279" s="348">
        <v>21.918929187246103</v>
      </c>
      <c r="AO279" s="347">
        <v>0</v>
      </c>
      <c r="AP279" s="348">
        <v>0</v>
      </c>
      <c r="AQ279" s="350">
        <v>26</v>
      </c>
      <c r="AR279" s="351">
        <v>37.992810591226586</v>
      </c>
      <c r="AS279" s="350">
        <v>0</v>
      </c>
      <c r="AT279" s="351">
        <v>0</v>
      </c>
      <c r="AU279" s="350">
        <v>5</v>
      </c>
      <c r="AV279" s="351">
        <v>7.3063097290820354</v>
      </c>
      <c r="AW279" s="350">
        <v>0</v>
      </c>
      <c r="AX279" s="351">
        <v>0</v>
      </c>
      <c r="AY279" s="350">
        <v>1</v>
      </c>
      <c r="AZ279" s="351">
        <v>1.4612619458164069</v>
      </c>
      <c r="BA279" s="347">
        <v>0</v>
      </c>
      <c r="BB279" s="348">
        <v>0</v>
      </c>
      <c r="BC279" s="350">
        <v>47</v>
      </c>
      <c r="BD279" s="348">
        <v>68.679311453371128</v>
      </c>
      <c r="BE279" s="353">
        <v>51</v>
      </c>
      <c r="BF279" s="348">
        <v>74.524359236636755</v>
      </c>
      <c r="BG279" s="352">
        <v>1</v>
      </c>
      <c r="BH279" s="348">
        <v>1.4612619458164069</v>
      </c>
      <c r="BI279" s="352">
        <v>52</v>
      </c>
      <c r="BJ279" s="348">
        <v>75.985621182453173</v>
      </c>
      <c r="BK279" s="353"/>
      <c r="BL279" s="348">
        <v>0</v>
      </c>
      <c r="BM279" s="353"/>
      <c r="BN279" s="354">
        <v>0</v>
      </c>
      <c r="BO279" s="353"/>
      <c r="BP279" s="354">
        <v>0</v>
      </c>
      <c r="BQ279" s="353">
        <v>0</v>
      </c>
      <c r="BR279" s="354">
        <v>0</v>
      </c>
      <c r="BS279" s="353">
        <v>0</v>
      </c>
      <c r="BT279" s="354">
        <v>0</v>
      </c>
      <c r="BU279" s="353">
        <v>0</v>
      </c>
      <c r="BV279" s="354">
        <v>0</v>
      </c>
      <c r="BW279" s="352">
        <v>0</v>
      </c>
      <c r="BX279" s="354">
        <v>0</v>
      </c>
      <c r="BY279" s="353">
        <v>0</v>
      </c>
      <c r="BZ279" s="354">
        <v>0</v>
      </c>
      <c r="CA279" s="352">
        <v>7</v>
      </c>
      <c r="CB279" s="354">
        <v>10.22883362071485</v>
      </c>
      <c r="CC279" s="352">
        <v>0</v>
      </c>
      <c r="CD279" s="354">
        <v>0</v>
      </c>
      <c r="CE279" s="352">
        <v>0</v>
      </c>
      <c r="CF279" s="354">
        <v>0</v>
      </c>
      <c r="CG279" s="347">
        <v>0</v>
      </c>
      <c r="CH279" s="354">
        <v>0</v>
      </c>
      <c r="CI279" s="352">
        <v>81</v>
      </c>
      <c r="CJ279" s="354">
        <v>118.36221761112897</v>
      </c>
      <c r="CK279" s="352">
        <v>7</v>
      </c>
      <c r="CL279" s="354">
        <v>10.22883362071485</v>
      </c>
      <c r="CM279" s="352">
        <v>0</v>
      </c>
      <c r="CN279" s="354">
        <v>0</v>
      </c>
      <c r="CO279" s="352">
        <v>0</v>
      </c>
      <c r="CP279" s="354">
        <v>0</v>
      </c>
      <c r="CQ279" s="352">
        <v>1</v>
      </c>
      <c r="CR279" s="354">
        <v>1.5174506828528074</v>
      </c>
      <c r="CS279" s="352">
        <v>8</v>
      </c>
      <c r="CT279" s="354">
        <v>12.139605462822459</v>
      </c>
      <c r="CU279" s="352">
        <v>121</v>
      </c>
      <c r="CV279" s="354">
        <v>176.81269544378526</v>
      </c>
      <c r="CW279" s="352">
        <v>1</v>
      </c>
      <c r="CX279" s="354">
        <v>1.4612619458164069</v>
      </c>
      <c r="CY279" s="355">
        <v>1</v>
      </c>
      <c r="CZ279" s="354">
        <v>1.4612619458164069</v>
      </c>
      <c r="DA279" s="355">
        <v>9</v>
      </c>
      <c r="DB279" s="354">
        <v>13.151357512347664</v>
      </c>
      <c r="DC279" s="355">
        <v>161</v>
      </c>
      <c r="DD279" s="354">
        <v>235.26317327644156</v>
      </c>
      <c r="DE279" s="355">
        <v>78</v>
      </c>
      <c r="DF279" s="354">
        <v>113.97843177367974</v>
      </c>
      <c r="DG279" s="355">
        <v>18</v>
      </c>
      <c r="DH279" s="354">
        <v>26.302715024695328</v>
      </c>
      <c r="DI279" s="347">
        <v>266</v>
      </c>
      <c r="DJ279" s="354">
        <v>388.69567758716425</v>
      </c>
      <c r="DK279" s="347">
        <v>0</v>
      </c>
      <c r="DL279" s="354">
        <v>0</v>
      </c>
      <c r="DM279" s="347">
        <v>46</v>
      </c>
      <c r="DN279" s="394">
        <v>67.218049507554724</v>
      </c>
    </row>
    <row r="280" spans="2:118">
      <c r="B280" s="356" t="s">
        <v>184</v>
      </c>
      <c r="C280" s="347">
        <v>0</v>
      </c>
      <c r="D280" s="348">
        <v>0</v>
      </c>
      <c r="E280" s="347">
        <v>36</v>
      </c>
      <c r="F280" s="348">
        <v>16.958494085725189</v>
      </c>
      <c r="G280" s="347">
        <v>0</v>
      </c>
      <c r="H280" s="348">
        <v>0</v>
      </c>
      <c r="I280" s="347">
        <v>19</v>
      </c>
      <c r="J280" s="348">
        <v>8.9503163230216263</v>
      </c>
      <c r="K280" s="347">
        <v>8</v>
      </c>
      <c r="L280" s="348">
        <v>3.7685542412722635</v>
      </c>
      <c r="M280" s="347">
        <v>0</v>
      </c>
      <c r="N280" s="348">
        <v>0</v>
      </c>
      <c r="O280" s="347">
        <v>0</v>
      </c>
      <c r="P280" s="348">
        <v>0</v>
      </c>
      <c r="Q280" s="347">
        <v>0</v>
      </c>
      <c r="R280" s="348">
        <v>0</v>
      </c>
      <c r="S280" s="347">
        <v>0</v>
      </c>
      <c r="T280" s="348">
        <v>0</v>
      </c>
      <c r="U280" s="347">
        <v>2</v>
      </c>
      <c r="V280" s="348">
        <v>0.94213856031806587</v>
      </c>
      <c r="W280" s="347"/>
      <c r="X280" s="348">
        <v>0</v>
      </c>
      <c r="Y280" s="347">
        <v>0</v>
      </c>
      <c r="Z280" s="348">
        <v>0</v>
      </c>
      <c r="AA280" s="347">
        <v>27</v>
      </c>
      <c r="AB280" s="348">
        <v>12.718870564293891</v>
      </c>
      <c r="AC280" s="347">
        <v>13</v>
      </c>
      <c r="AD280" s="348">
        <v>6.1239006420674285</v>
      </c>
      <c r="AE280" s="347">
        <v>30</v>
      </c>
      <c r="AF280" s="348">
        <v>14.13207840477099</v>
      </c>
      <c r="AG280" s="347">
        <v>2</v>
      </c>
      <c r="AH280" s="348">
        <v>1.3395847287340923</v>
      </c>
      <c r="AI280" s="347">
        <v>3</v>
      </c>
      <c r="AJ280" s="348">
        <v>1.8867924528301887</v>
      </c>
      <c r="AK280" s="347">
        <v>12</v>
      </c>
      <c r="AL280" s="348">
        <v>8.0375083724045542</v>
      </c>
      <c r="AM280" s="347">
        <v>16</v>
      </c>
      <c r="AN280" s="348">
        <v>7.5371084825445269</v>
      </c>
      <c r="AO280" s="347">
        <v>0</v>
      </c>
      <c r="AP280" s="348">
        <v>0</v>
      </c>
      <c r="AQ280" s="350">
        <v>77</v>
      </c>
      <c r="AR280" s="351">
        <v>36.272334572245541</v>
      </c>
      <c r="AS280" s="350">
        <v>3</v>
      </c>
      <c r="AT280" s="351">
        <v>1.4132078404770991</v>
      </c>
      <c r="AU280" s="350">
        <v>17</v>
      </c>
      <c r="AV280" s="351">
        <v>8.0081777627035606</v>
      </c>
      <c r="AW280" s="350">
        <v>1</v>
      </c>
      <c r="AX280" s="351">
        <v>0.47106928015903293</v>
      </c>
      <c r="AY280" s="350">
        <v>49</v>
      </c>
      <c r="AZ280" s="351">
        <v>23.082394727792618</v>
      </c>
      <c r="BA280" s="350">
        <v>0</v>
      </c>
      <c r="BB280" s="351">
        <v>0</v>
      </c>
      <c r="BC280" s="350">
        <v>163</v>
      </c>
      <c r="BD280" s="351">
        <v>76.784292665922379</v>
      </c>
      <c r="BE280" s="353">
        <v>80</v>
      </c>
      <c r="BF280" s="351">
        <v>37.68554241272264</v>
      </c>
      <c r="BG280" s="352">
        <v>0</v>
      </c>
      <c r="BH280" s="351">
        <v>0</v>
      </c>
      <c r="BI280" s="352">
        <v>80</v>
      </c>
      <c r="BJ280" s="351">
        <v>37.68554241272264</v>
      </c>
      <c r="BK280" s="353"/>
      <c r="BL280" s="351">
        <v>0</v>
      </c>
      <c r="BM280" s="353"/>
      <c r="BN280" s="354">
        <v>0</v>
      </c>
      <c r="BO280" s="353"/>
      <c r="BP280" s="354">
        <v>0</v>
      </c>
      <c r="BQ280" s="353">
        <v>0</v>
      </c>
      <c r="BR280" s="354">
        <v>0</v>
      </c>
      <c r="BS280" s="353">
        <v>0</v>
      </c>
      <c r="BT280" s="354">
        <v>0</v>
      </c>
      <c r="BU280" s="353">
        <v>0</v>
      </c>
      <c r="BV280" s="354">
        <v>0</v>
      </c>
      <c r="BW280" s="352">
        <v>0</v>
      </c>
      <c r="BX280" s="354">
        <v>0</v>
      </c>
      <c r="BY280" s="353">
        <v>0</v>
      </c>
      <c r="BZ280" s="354">
        <v>0</v>
      </c>
      <c r="CA280" s="352">
        <v>8</v>
      </c>
      <c r="CB280" s="354">
        <v>3.7685542412722635</v>
      </c>
      <c r="CC280" s="352">
        <v>47</v>
      </c>
      <c r="CD280" s="354">
        <v>22.140256167474551</v>
      </c>
      <c r="CE280" s="352">
        <v>0</v>
      </c>
      <c r="CF280" s="354">
        <v>0</v>
      </c>
      <c r="CG280" s="347">
        <v>0</v>
      </c>
      <c r="CH280" s="354">
        <v>0</v>
      </c>
      <c r="CI280" s="352">
        <v>245</v>
      </c>
      <c r="CJ280" s="354">
        <v>115.41197363896308</v>
      </c>
      <c r="CK280" s="352">
        <v>8</v>
      </c>
      <c r="CL280" s="354">
        <v>3.7685542412722635</v>
      </c>
      <c r="CM280" s="352">
        <v>0</v>
      </c>
      <c r="CN280" s="354">
        <v>0</v>
      </c>
      <c r="CO280" s="352">
        <v>0</v>
      </c>
      <c r="CP280" s="354">
        <v>0</v>
      </c>
      <c r="CQ280" s="352">
        <v>2</v>
      </c>
      <c r="CR280" s="354">
        <v>1.3395847287340923</v>
      </c>
      <c r="CS280" s="352">
        <v>11</v>
      </c>
      <c r="CT280" s="354">
        <v>7.3677160080375081</v>
      </c>
      <c r="CU280" s="352">
        <v>272</v>
      </c>
      <c r="CV280" s="354">
        <v>128.13084420325697</v>
      </c>
      <c r="CW280" s="352">
        <v>0</v>
      </c>
      <c r="CX280" s="354">
        <v>0</v>
      </c>
      <c r="CY280" s="355">
        <v>2</v>
      </c>
      <c r="CZ280" s="354">
        <v>0.94213856031806587</v>
      </c>
      <c r="DA280" s="355">
        <v>16</v>
      </c>
      <c r="DB280" s="354">
        <v>7.5371084825445269</v>
      </c>
      <c r="DC280" s="355">
        <v>136</v>
      </c>
      <c r="DD280" s="354">
        <v>64.065422101628485</v>
      </c>
      <c r="DE280" s="355">
        <v>122</v>
      </c>
      <c r="DF280" s="354">
        <v>57.470452179402017</v>
      </c>
      <c r="DG280" s="355">
        <v>35</v>
      </c>
      <c r="DH280" s="354">
        <v>16.487424805566153</v>
      </c>
      <c r="DI280" s="347">
        <v>309</v>
      </c>
      <c r="DJ280" s="354">
        <v>145.5604075691412</v>
      </c>
      <c r="DK280" s="347">
        <v>0</v>
      </c>
      <c r="DL280" s="354">
        <v>0</v>
      </c>
      <c r="DM280" s="347">
        <v>117</v>
      </c>
      <c r="DN280" s="394">
        <v>55.115105778606861</v>
      </c>
    </row>
    <row r="281" spans="2:118">
      <c r="B281" s="356" t="s">
        <v>185</v>
      </c>
      <c r="C281" s="347">
        <v>0</v>
      </c>
      <c r="D281" s="348">
        <v>0</v>
      </c>
      <c r="E281" s="347">
        <v>29</v>
      </c>
      <c r="F281" s="348">
        <v>56.004016839828516</v>
      </c>
      <c r="G281" s="347">
        <v>0</v>
      </c>
      <c r="H281" s="348">
        <v>0</v>
      </c>
      <c r="I281" s="347">
        <v>2</v>
      </c>
      <c r="J281" s="348">
        <v>3.8623459889536904</v>
      </c>
      <c r="K281" s="347">
        <v>2</v>
      </c>
      <c r="L281" s="348">
        <v>3.8623459889536904</v>
      </c>
      <c r="M281" s="347">
        <v>0</v>
      </c>
      <c r="N281" s="348">
        <v>0</v>
      </c>
      <c r="O281" s="347">
        <v>0</v>
      </c>
      <c r="P281" s="348">
        <v>0</v>
      </c>
      <c r="Q281" s="347">
        <v>0</v>
      </c>
      <c r="R281" s="348">
        <v>0</v>
      </c>
      <c r="S281" s="347">
        <v>0</v>
      </c>
      <c r="T281" s="348">
        <v>0</v>
      </c>
      <c r="U281" s="347">
        <v>0</v>
      </c>
      <c r="V281" s="348">
        <v>0</v>
      </c>
      <c r="W281" s="347"/>
      <c r="X281" s="348">
        <v>0</v>
      </c>
      <c r="Y281" s="347">
        <v>0</v>
      </c>
      <c r="Z281" s="348">
        <v>0</v>
      </c>
      <c r="AA281" s="347">
        <v>3</v>
      </c>
      <c r="AB281" s="348">
        <v>5.7935189834305358</v>
      </c>
      <c r="AC281" s="347">
        <v>2</v>
      </c>
      <c r="AD281" s="348">
        <v>3.8623459889536904</v>
      </c>
      <c r="AE281" s="347">
        <v>3</v>
      </c>
      <c r="AF281" s="348">
        <v>5.7935189834305358</v>
      </c>
      <c r="AG281" s="347">
        <v>0</v>
      </c>
      <c r="AH281" s="348">
        <v>0</v>
      </c>
      <c r="AI281" s="347">
        <v>1</v>
      </c>
      <c r="AJ281" s="348">
        <v>2.1834061135371177</v>
      </c>
      <c r="AK281" s="347">
        <v>6</v>
      </c>
      <c r="AL281" s="348">
        <v>13.729977116704804</v>
      </c>
      <c r="AM281" s="347">
        <v>15</v>
      </c>
      <c r="AN281" s="348">
        <v>28.967594917152677</v>
      </c>
      <c r="AO281" s="347">
        <v>1</v>
      </c>
      <c r="AP281" s="348">
        <v>1.9311729944768452</v>
      </c>
      <c r="AQ281" s="350">
        <v>23</v>
      </c>
      <c r="AR281" s="351">
        <v>44.416978872967441</v>
      </c>
      <c r="AS281" s="350">
        <v>1</v>
      </c>
      <c r="AT281" s="351">
        <v>1.9311729944768452</v>
      </c>
      <c r="AU281" s="350">
        <v>3</v>
      </c>
      <c r="AV281" s="351">
        <v>5.7935189834305358</v>
      </c>
      <c r="AW281" s="350">
        <v>0</v>
      </c>
      <c r="AX281" s="351">
        <v>0</v>
      </c>
      <c r="AY281" s="350">
        <v>1</v>
      </c>
      <c r="AZ281" s="351">
        <v>1.9311729944768452</v>
      </c>
      <c r="BA281" s="347">
        <v>0</v>
      </c>
      <c r="BB281" s="348">
        <v>0</v>
      </c>
      <c r="BC281" s="350">
        <v>44</v>
      </c>
      <c r="BD281" s="348">
        <v>84.97161175698119</v>
      </c>
      <c r="BE281" s="353">
        <v>105</v>
      </c>
      <c r="BF281" s="348">
        <v>202.77316442006875</v>
      </c>
      <c r="BG281" s="352">
        <v>0</v>
      </c>
      <c r="BH281" s="348">
        <v>0</v>
      </c>
      <c r="BI281" s="352">
        <v>105</v>
      </c>
      <c r="BJ281" s="348">
        <v>202.77316442006875</v>
      </c>
      <c r="BK281" s="353"/>
      <c r="BL281" s="348">
        <v>0</v>
      </c>
      <c r="BM281" s="353"/>
      <c r="BN281" s="354">
        <v>0</v>
      </c>
      <c r="BO281" s="353"/>
      <c r="BP281" s="354">
        <v>0</v>
      </c>
      <c r="BQ281" s="353">
        <v>0</v>
      </c>
      <c r="BR281" s="354">
        <v>0</v>
      </c>
      <c r="BS281" s="353">
        <v>0</v>
      </c>
      <c r="BT281" s="354">
        <v>0</v>
      </c>
      <c r="BU281" s="353">
        <v>0</v>
      </c>
      <c r="BV281" s="354">
        <v>0</v>
      </c>
      <c r="BW281" s="352">
        <v>0</v>
      </c>
      <c r="BX281" s="354">
        <v>0</v>
      </c>
      <c r="BY281" s="353">
        <v>0</v>
      </c>
      <c r="BZ281" s="354">
        <v>0</v>
      </c>
      <c r="CA281" s="352">
        <v>3</v>
      </c>
      <c r="CB281" s="354">
        <v>5.7935189834305358</v>
      </c>
      <c r="CC281" s="352">
        <v>34</v>
      </c>
      <c r="CD281" s="354">
        <v>65.659881812212731</v>
      </c>
      <c r="CE281" s="352">
        <v>0</v>
      </c>
      <c r="CF281" s="354">
        <v>0</v>
      </c>
      <c r="CG281" s="347">
        <v>0</v>
      </c>
      <c r="CH281" s="354">
        <v>0</v>
      </c>
      <c r="CI281" s="352">
        <v>75</v>
      </c>
      <c r="CJ281" s="354">
        <v>144.83797458576339</v>
      </c>
      <c r="CK281" s="352">
        <v>4</v>
      </c>
      <c r="CL281" s="354">
        <v>7.7246919779073808</v>
      </c>
      <c r="CM281" s="352">
        <v>0</v>
      </c>
      <c r="CN281" s="354">
        <v>0</v>
      </c>
      <c r="CO281" s="352">
        <v>0</v>
      </c>
      <c r="CP281" s="354">
        <v>0</v>
      </c>
      <c r="CQ281" s="352">
        <v>0</v>
      </c>
      <c r="CR281" s="354">
        <v>0</v>
      </c>
      <c r="CS281" s="352">
        <v>5</v>
      </c>
      <c r="CT281" s="354">
        <v>11.441647597254004</v>
      </c>
      <c r="CU281" s="352">
        <v>179</v>
      </c>
      <c r="CV281" s="354">
        <v>345.6799660113553</v>
      </c>
      <c r="CW281" s="352">
        <v>2</v>
      </c>
      <c r="CX281" s="354">
        <v>3.8623459889536904</v>
      </c>
      <c r="CY281" s="355">
        <v>0</v>
      </c>
      <c r="CZ281" s="354">
        <v>0</v>
      </c>
      <c r="DA281" s="355">
        <v>2</v>
      </c>
      <c r="DB281" s="354">
        <v>3.8623459889536904</v>
      </c>
      <c r="DC281" s="355">
        <v>70</v>
      </c>
      <c r="DD281" s="354">
        <v>135.18210961337917</v>
      </c>
      <c r="DE281" s="355">
        <v>23</v>
      </c>
      <c r="DF281" s="354">
        <v>44.416978872967441</v>
      </c>
      <c r="DG281" s="355">
        <v>11</v>
      </c>
      <c r="DH281" s="354">
        <v>21.242902939245297</v>
      </c>
      <c r="DI281" s="347">
        <v>106</v>
      </c>
      <c r="DJ281" s="354">
        <v>204.70433741454562</v>
      </c>
      <c r="DK281" s="347">
        <v>0</v>
      </c>
      <c r="DL281" s="354">
        <v>0</v>
      </c>
      <c r="DM281" s="347">
        <v>48</v>
      </c>
      <c r="DN281" s="394">
        <v>92.696303734888573</v>
      </c>
    </row>
    <row r="282" spans="2:118">
      <c r="B282" s="356" t="s">
        <v>186</v>
      </c>
      <c r="C282" s="347">
        <v>0</v>
      </c>
      <c r="D282" s="348">
        <v>0</v>
      </c>
      <c r="E282" s="347">
        <v>114</v>
      </c>
      <c r="F282" s="348">
        <v>43.567655983673596</v>
      </c>
      <c r="G282" s="347">
        <v>0</v>
      </c>
      <c r="H282" s="348">
        <v>0</v>
      </c>
      <c r="I282" s="347">
        <v>31</v>
      </c>
      <c r="J282" s="348">
        <v>11.847345048191944</v>
      </c>
      <c r="K282" s="347">
        <v>9</v>
      </c>
      <c r="L282" s="348">
        <v>3.4395517881847573</v>
      </c>
      <c r="M282" s="347">
        <v>0</v>
      </c>
      <c r="N282" s="348">
        <v>0</v>
      </c>
      <c r="O282" s="347">
        <v>0</v>
      </c>
      <c r="P282" s="348">
        <v>0</v>
      </c>
      <c r="Q282" s="347">
        <v>0</v>
      </c>
      <c r="R282" s="348">
        <v>0</v>
      </c>
      <c r="S282" s="347">
        <v>0</v>
      </c>
      <c r="T282" s="348">
        <v>0</v>
      </c>
      <c r="U282" s="347">
        <v>1</v>
      </c>
      <c r="V282" s="348">
        <v>0.3821724209094175</v>
      </c>
      <c r="W282" s="347"/>
      <c r="X282" s="348">
        <v>0</v>
      </c>
      <c r="Y282" s="347">
        <v>0</v>
      </c>
      <c r="Z282" s="348">
        <v>0</v>
      </c>
      <c r="AA282" s="347">
        <v>46</v>
      </c>
      <c r="AB282" s="348">
        <v>17.579931361833204</v>
      </c>
      <c r="AC282" s="347">
        <v>19</v>
      </c>
      <c r="AD282" s="348">
        <v>7.2612759972789318</v>
      </c>
      <c r="AE282" s="347">
        <v>57</v>
      </c>
      <c r="AF282" s="348">
        <v>21.783827991836798</v>
      </c>
      <c r="AG282" s="347">
        <v>2</v>
      </c>
      <c r="AH282" s="348">
        <v>0.82712985938792394</v>
      </c>
      <c r="AI282" s="347">
        <v>9</v>
      </c>
      <c r="AJ282" s="348">
        <v>3.4978624174115818</v>
      </c>
      <c r="AK282" s="347">
        <v>21</v>
      </c>
      <c r="AL282" s="348">
        <v>8.6848635235732008</v>
      </c>
      <c r="AM282" s="347">
        <v>14</v>
      </c>
      <c r="AN282" s="348">
        <v>5.3504138927318445</v>
      </c>
      <c r="AO282" s="347">
        <v>0</v>
      </c>
      <c r="AP282" s="348">
        <v>0</v>
      </c>
      <c r="AQ282" s="350">
        <v>85</v>
      </c>
      <c r="AR282" s="351">
        <v>32.484655777300489</v>
      </c>
      <c r="AS282" s="350">
        <v>2</v>
      </c>
      <c r="AT282" s="351">
        <v>0.764344841818835</v>
      </c>
      <c r="AU282" s="350">
        <v>21</v>
      </c>
      <c r="AV282" s="351">
        <v>8.0256208390977672</v>
      </c>
      <c r="AW282" s="350">
        <v>2</v>
      </c>
      <c r="AX282" s="351">
        <v>0.764344841818835</v>
      </c>
      <c r="AY282" s="350">
        <v>42</v>
      </c>
      <c r="AZ282" s="351">
        <v>16.051241678195534</v>
      </c>
      <c r="BA282" s="347">
        <v>0</v>
      </c>
      <c r="BB282" s="348">
        <v>0</v>
      </c>
      <c r="BC282" s="350">
        <v>166</v>
      </c>
      <c r="BD282" s="348">
        <v>63.440621870963298</v>
      </c>
      <c r="BE282" s="353">
        <v>814</v>
      </c>
      <c r="BF282" s="348">
        <v>311.08835062026583</v>
      </c>
      <c r="BG282" s="352">
        <v>10</v>
      </c>
      <c r="BH282" s="348">
        <v>3.8217242090941754</v>
      </c>
      <c r="BI282" s="352">
        <v>824</v>
      </c>
      <c r="BJ282" s="348">
        <v>314.91007482935998</v>
      </c>
      <c r="BK282" s="353"/>
      <c r="BL282" s="348">
        <v>0</v>
      </c>
      <c r="BM282" s="353"/>
      <c r="BN282" s="354">
        <v>0</v>
      </c>
      <c r="BO282" s="353"/>
      <c r="BP282" s="354">
        <v>0</v>
      </c>
      <c r="BQ282" s="353">
        <v>0</v>
      </c>
      <c r="BR282" s="354">
        <v>0</v>
      </c>
      <c r="BS282" s="353">
        <v>0</v>
      </c>
      <c r="BT282" s="354">
        <v>0</v>
      </c>
      <c r="BU282" s="353">
        <v>0</v>
      </c>
      <c r="BV282" s="354">
        <v>0</v>
      </c>
      <c r="BW282" s="352">
        <v>0</v>
      </c>
      <c r="BX282" s="354">
        <v>0</v>
      </c>
      <c r="BY282" s="353">
        <v>0</v>
      </c>
      <c r="BZ282" s="354">
        <v>0</v>
      </c>
      <c r="CA282" s="352">
        <v>9</v>
      </c>
      <c r="CB282" s="354">
        <v>3.4395517881847573</v>
      </c>
      <c r="CC282" s="352">
        <v>53</v>
      </c>
      <c r="CD282" s="354">
        <v>20.255138308199125</v>
      </c>
      <c r="CE282" s="352">
        <v>0</v>
      </c>
      <c r="CF282" s="354">
        <v>0</v>
      </c>
      <c r="CG282" s="347">
        <v>0</v>
      </c>
      <c r="CH282" s="354">
        <v>0</v>
      </c>
      <c r="CI282" s="352">
        <v>524</v>
      </c>
      <c r="CJ282" s="354">
        <v>200.25834855653474</v>
      </c>
      <c r="CK282" s="352">
        <v>12</v>
      </c>
      <c r="CL282" s="354">
        <v>4.58606905091301</v>
      </c>
      <c r="CM282" s="352">
        <v>0</v>
      </c>
      <c r="CN282" s="354">
        <v>0</v>
      </c>
      <c r="CO282" s="352">
        <v>2</v>
      </c>
      <c r="CP282" s="354">
        <v>3.1775285183184523</v>
      </c>
      <c r="CQ282" s="352">
        <v>2</v>
      </c>
      <c r="CR282" s="354">
        <v>0.82712985938792394</v>
      </c>
      <c r="CS282" s="352">
        <v>21</v>
      </c>
      <c r="CT282" s="354">
        <v>8.6848635235732008</v>
      </c>
      <c r="CU282" s="352">
        <v>372</v>
      </c>
      <c r="CV282" s="354">
        <v>142.16814057830331</v>
      </c>
      <c r="CW282" s="352">
        <v>0</v>
      </c>
      <c r="CX282" s="354">
        <v>0</v>
      </c>
      <c r="CY282" s="355">
        <v>5</v>
      </c>
      <c r="CZ282" s="354">
        <v>1.9108621045470877</v>
      </c>
      <c r="DA282" s="355">
        <v>9</v>
      </c>
      <c r="DB282" s="354">
        <v>3.4395517881847573</v>
      </c>
      <c r="DC282" s="355">
        <v>236</v>
      </c>
      <c r="DD282" s="354">
        <v>90.192691334622538</v>
      </c>
      <c r="DE282" s="355">
        <v>279</v>
      </c>
      <c r="DF282" s="354">
        <v>106.62610543372749</v>
      </c>
      <c r="DG282" s="355">
        <v>108</v>
      </c>
      <c r="DH282" s="354">
        <v>41.274621458217091</v>
      </c>
      <c r="DI282" s="347">
        <v>632</v>
      </c>
      <c r="DJ282" s="354">
        <v>241.53297001475184</v>
      </c>
      <c r="DK282" s="347">
        <v>0</v>
      </c>
      <c r="DL282" s="354">
        <v>0</v>
      </c>
      <c r="DM282" s="347">
        <v>153</v>
      </c>
      <c r="DN282" s="394">
        <v>58.472380399140881</v>
      </c>
    </row>
    <row r="283" spans="2:118">
      <c r="B283" s="356" t="s">
        <v>187</v>
      </c>
      <c r="C283" s="347">
        <v>0</v>
      </c>
      <c r="D283" s="348">
        <v>0</v>
      </c>
      <c r="E283" s="347">
        <v>472</v>
      </c>
      <c r="F283" s="348">
        <v>781.61224084255161</v>
      </c>
      <c r="G283" s="347">
        <v>0</v>
      </c>
      <c r="H283" s="348">
        <v>0</v>
      </c>
      <c r="I283" s="347">
        <v>6</v>
      </c>
      <c r="J283" s="348">
        <v>9.9357488242697229</v>
      </c>
      <c r="K283" s="347">
        <v>1</v>
      </c>
      <c r="L283" s="348">
        <v>1.655958137378287</v>
      </c>
      <c r="M283" s="347">
        <v>0</v>
      </c>
      <c r="N283" s="348">
        <v>0</v>
      </c>
      <c r="O283" s="347">
        <v>0</v>
      </c>
      <c r="P283" s="348">
        <v>0</v>
      </c>
      <c r="Q283" s="347">
        <v>0</v>
      </c>
      <c r="R283" s="348">
        <v>0</v>
      </c>
      <c r="S283" s="347">
        <v>0</v>
      </c>
      <c r="T283" s="348">
        <v>0</v>
      </c>
      <c r="U283" s="347">
        <v>0</v>
      </c>
      <c r="V283" s="348">
        <v>0</v>
      </c>
      <c r="W283" s="347"/>
      <c r="X283" s="348">
        <v>0</v>
      </c>
      <c r="Y283" s="347">
        <v>0</v>
      </c>
      <c r="Z283" s="348">
        <v>0</v>
      </c>
      <c r="AA283" s="347">
        <v>11</v>
      </c>
      <c r="AB283" s="348">
        <v>18.215539511161158</v>
      </c>
      <c r="AC283" s="347">
        <v>4</v>
      </c>
      <c r="AD283" s="348">
        <v>6.623832549513148</v>
      </c>
      <c r="AE283" s="347">
        <v>3</v>
      </c>
      <c r="AF283" s="348">
        <v>4.9678744121348615</v>
      </c>
      <c r="AG283" s="347">
        <v>0</v>
      </c>
      <c r="AH283" s="348">
        <v>0</v>
      </c>
      <c r="AI283" s="347">
        <v>0</v>
      </c>
      <c r="AJ283" s="348">
        <v>0</v>
      </c>
      <c r="AK283" s="347">
        <v>7</v>
      </c>
      <c r="AL283" s="348">
        <v>13.435700575815739</v>
      </c>
      <c r="AM283" s="347">
        <v>3</v>
      </c>
      <c r="AN283" s="348">
        <v>4.9678744121348615</v>
      </c>
      <c r="AO283" s="347">
        <v>0</v>
      </c>
      <c r="AP283" s="348">
        <v>0</v>
      </c>
      <c r="AQ283" s="350">
        <v>12</v>
      </c>
      <c r="AR283" s="351">
        <v>19.871497648539446</v>
      </c>
      <c r="AS283" s="350">
        <v>0</v>
      </c>
      <c r="AT283" s="351">
        <v>0</v>
      </c>
      <c r="AU283" s="350">
        <v>7</v>
      </c>
      <c r="AV283" s="351">
        <v>11.59170696164801</v>
      </c>
      <c r="AW283" s="350">
        <v>15</v>
      </c>
      <c r="AX283" s="351">
        <v>24.839372060674307</v>
      </c>
      <c r="AY283" s="350">
        <v>1</v>
      </c>
      <c r="AZ283" s="351">
        <v>1.655958137378287</v>
      </c>
      <c r="BA283" s="347">
        <v>0</v>
      </c>
      <c r="BB283" s="348">
        <v>0</v>
      </c>
      <c r="BC283" s="350">
        <v>38</v>
      </c>
      <c r="BD283" s="348">
        <v>62.926409220374914</v>
      </c>
      <c r="BE283" s="353">
        <v>28</v>
      </c>
      <c r="BF283" s="348">
        <v>46.366827846592038</v>
      </c>
      <c r="BG283" s="352">
        <v>0</v>
      </c>
      <c r="BH283" s="348">
        <v>0</v>
      </c>
      <c r="BI283" s="352">
        <v>28</v>
      </c>
      <c r="BJ283" s="348">
        <v>46.366827846592038</v>
      </c>
      <c r="BK283" s="353"/>
      <c r="BL283" s="348">
        <v>0</v>
      </c>
      <c r="BM283" s="353"/>
      <c r="BN283" s="354">
        <v>0</v>
      </c>
      <c r="BO283" s="353"/>
      <c r="BP283" s="354">
        <v>0</v>
      </c>
      <c r="BQ283" s="353">
        <v>0</v>
      </c>
      <c r="BR283" s="354">
        <v>0</v>
      </c>
      <c r="BS283" s="353">
        <v>0</v>
      </c>
      <c r="BT283" s="354">
        <v>0</v>
      </c>
      <c r="BU283" s="353">
        <v>0</v>
      </c>
      <c r="BV283" s="354">
        <v>0</v>
      </c>
      <c r="BW283" s="352">
        <v>0</v>
      </c>
      <c r="BX283" s="354">
        <v>0</v>
      </c>
      <c r="BY283" s="353">
        <v>0</v>
      </c>
      <c r="BZ283" s="354">
        <v>0</v>
      </c>
      <c r="CA283" s="352">
        <v>1</v>
      </c>
      <c r="CB283" s="354">
        <v>1.655958137378287</v>
      </c>
      <c r="CC283" s="352">
        <v>6</v>
      </c>
      <c r="CD283" s="354">
        <v>9.9357488242697229</v>
      </c>
      <c r="CE283" s="352">
        <v>0</v>
      </c>
      <c r="CF283" s="354">
        <v>0</v>
      </c>
      <c r="CG283" s="347">
        <v>0</v>
      </c>
      <c r="CH283" s="354">
        <v>0</v>
      </c>
      <c r="CI283" s="352">
        <v>83</v>
      </c>
      <c r="CJ283" s="354">
        <v>137.44452540239783</v>
      </c>
      <c r="CK283" s="352">
        <v>6</v>
      </c>
      <c r="CL283" s="354">
        <v>9.9357488242697229</v>
      </c>
      <c r="CM283" s="352">
        <v>0</v>
      </c>
      <c r="CN283" s="354">
        <v>0</v>
      </c>
      <c r="CO283" s="352">
        <v>1</v>
      </c>
      <c r="CP283" s="354">
        <v>6.5231572080887155</v>
      </c>
      <c r="CQ283" s="352">
        <v>1</v>
      </c>
      <c r="CR283" s="354">
        <v>1.9193857965451055</v>
      </c>
      <c r="CS283" s="352">
        <v>10</v>
      </c>
      <c r="CT283" s="354">
        <v>19.193857965451055</v>
      </c>
      <c r="CU283" s="352">
        <v>124</v>
      </c>
      <c r="CV283" s="354">
        <v>205.3388090349076</v>
      </c>
      <c r="CW283" s="352">
        <v>1</v>
      </c>
      <c r="CX283" s="354">
        <v>1.655958137378287</v>
      </c>
      <c r="CY283" s="355">
        <v>1</v>
      </c>
      <c r="CZ283" s="354">
        <v>1.655958137378287</v>
      </c>
      <c r="DA283" s="355">
        <v>17</v>
      </c>
      <c r="DB283" s="354">
        <v>28.15128833543088</v>
      </c>
      <c r="DC283" s="355">
        <v>60</v>
      </c>
      <c r="DD283" s="354">
        <v>99.357488242697229</v>
      </c>
      <c r="DE283" s="355">
        <v>24</v>
      </c>
      <c r="DF283" s="354">
        <v>39.742995297078892</v>
      </c>
      <c r="DG283" s="355">
        <v>18</v>
      </c>
      <c r="DH283" s="354">
        <v>29.807246472809165</v>
      </c>
      <c r="DI283" s="347">
        <v>119</v>
      </c>
      <c r="DJ283" s="354">
        <v>197.05901834801617</v>
      </c>
      <c r="DK283" s="347">
        <v>0</v>
      </c>
      <c r="DL283" s="354">
        <v>0</v>
      </c>
      <c r="DM283" s="347">
        <v>41</v>
      </c>
      <c r="DN283" s="394">
        <v>67.894283632509769</v>
      </c>
    </row>
    <row r="284" spans="2:118" ht="13.5" thickBot="1">
      <c r="B284" s="358" t="s">
        <v>188</v>
      </c>
      <c r="C284" s="359">
        <v>0</v>
      </c>
      <c r="D284" s="360">
        <v>0</v>
      </c>
      <c r="E284" s="359">
        <v>6</v>
      </c>
      <c r="F284" s="360">
        <v>11.894377924034572</v>
      </c>
      <c r="G284" s="359">
        <v>0</v>
      </c>
      <c r="H284" s="360">
        <v>0</v>
      </c>
      <c r="I284" s="359">
        <v>8</v>
      </c>
      <c r="J284" s="360">
        <v>15.859170565379429</v>
      </c>
      <c r="K284" s="359">
        <v>0</v>
      </c>
      <c r="L284" s="360">
        <v>0</v>
      </c>
      <c r="M284" s="359">
        <v>0</v>
      </c>
      <c r="N284" s="360">
        <v>0</v>
      </c>
      <c r="O284" s="359">
        <v>0</v>
      </c>
      <c r="P284" s="360">
        <v>0</v>
      </c>
      <c r="Q284" s="359">
        <v>0</v>
      </c>
      <c r="R284" s="360">
        <v>0</v>
      </c>
      <c r="S284" s="359">
        <v>0</v>
      </c>
      <c r="T284" s="360">
        <v>0</v>
      </c>
      <c r="U284" s="359">
        <v>0</v>
      </c>
      <c r="V284" s="360">
        <v>0</v>
      </c>
      <c r="W284" s="359"/>
      <c r="X284" s="360">
        <v>0</v>
      </c>
      <c r="Y284" s="359">
        <v>0</v>
      </c>
      <c r="Z284" s="360">
        <v>0</v>
      </c>
      <c r="AA284" s="359">
        <v>11</v>
      </c>
      <c r="AB284" s="360">
        <v>21.806359527396715</v>
      </c>
      <c r="AC284" s="359">
        <v>7</v>
      </c>
      <c r="AD284" s="360">
        <v>13.876774244707002</v>
      </c>
      <c r="AE284" s="359">
        <v>4</v>
      </c>
      <c r="AF284" s="360">
        <v>7.9295852826897146</v>
      </c>
      <c r="AG284" s="359">
        <v>0</v>
      </c>
      <c r="AH284" s="360">
        <v>0</v>
      </c>
      <c r="AI284" s="359">
        <v>1</v>
      </c>
      <c r="AJ284" s="360">
        <v>1.7953321364452424</v>
      </c>
      <c r="AK284" s="359">
        <v>3</v>
      </c>
      <c r="AL284" s="360">
        <v>5.7361376673040159</v>
      </c>
      <c r="AM284" s="359">
        <v>2</v>
      </c>
      <c r="AN284" s="360">
        <v>3.9647926413448573</v>
      </c>
      <c r="AO284" s="359">
        <v>0</v>
      </c>
      <c r="AP284" s="360">
        <v>0</v>
      </c>
      <c r="AQ284" s="361">
        <v>8</v>
      </c>
      <c r="AR284" s="362">
        <v>15.859170565379429</v>
      </c>
      <c r="AS284" s="361">
        <v>0</v>
      </c>
      <c r="AT284" s="362">
        <v>0</v>
      </c>
      <c r="AU284" s="361">
        <v>26</v>
      </c>
      <c r="AV284" s="362">
        <v>51.542304337483152</v>
      </c>
      <c r="AW284" s="361">
        <v>0</v>
      </c>
      <c r="AX284" s="362">
        <v>0</v>
      </c>
      <c r="AY284" s="361">
        <v>6</v>
      </c>
      <c r="AZ284" s="362">
        <v>11.894377924034572</v>
      </c>
      <c r="BA284" s="359">
        <v>0</v>
      </c>
      <c r="BB284" s="360">
        <v>0</v>
      </c>
      <c r="BC284" s="361">
        <v>42</v>
      </c>
      <c r="BD284" s="360">
        <v>83.260645468242018</v>
      </c>
      <c r="BE284" s="363">
        <v>27</v>
      </c>
      <c r="BF284" s="360">
        <v>53.524700658155581</v>
      </c>
      <c r="BG284" s="364">
        <v>0</v>
      </c>
      <c r="BH284" s="360">
        <v>0</v>
      </c>
      <c r="BI284" s="364">
        <v>27</v>
      </c>
      <c r="BJ284" s="360">
        <v>53.524700658155581</v>
      </c>
      <c r="BK284" s="363"/>
      <c r="BL284" s="360">
        <v>0</v>
      </c>
      <c r="BM284" s="363"/>
      <c r="BN284" s="365">
        <v>0</v>
      </c>
      <c r="BO284" s="363"/>
      <c r="BP284" s="365">
        <v>0</v>
      </c>
      <c r="BQ284" s="363">
        <v>0</v>
      </c>
      <c r="BR284" s="365">
        <v>0</v>
      </c>
      <c r="BS284" s="363">
        <v>0</v>
      </c>
      <c r="BT284" s="365">
        <v>0</v>
      </c>
      <c r="BU284" s="363">
        <v>0</v>
      </c>
      <c r="BV284" s="365">
        <v>0</v>
      </c>
      <c r="BW284" s="364">
        <v>0</v>
      </c>
      <c r="BX284" s="365">
        <v>0</v>
      </c>
      <c r="BY284" s="363">
        <v>0</v>
      </c>
      <c r="BZ284" s="365">
        <v>0</v>
      </c>
      <c r="CA284" s="364">
        <v>4</v>
      </c>
      <c r="CB284" s="365">
        <v>7.9295852826897146</v>
      </c>
      <c r="CC284" s="364">
        <v>9</v>
      </c>
      <c r="CD284" s="365">
        <v>17.841566886051858</v>
      </c>
      <c r="CE284" s="364">
        <v>0</v>
      </c>
      <c r="CF284" s="365">
        <v>0</v>
      </c>
      <c r="CG284" s="359">
        <v>0</v>
      </c>
      <c r="CH284" s="365">
        <v>0</v>
      </c>
      <c r="CI284" s="364">
        <v>99</v>
      </c>
      <c r="CJ284" s="365">
        <v>196.25723574657047</v>
      </c>
      <c r="CK284" s="364">
        <v>10</v>
      </c>
      <c r="CL284" s="365">
        <v>19.823963206724287</v>
      </c>
      <c r="CM284" s="364">
        <v>1</v>
      </c>
      <c r="CN284" s="365">
        <v>11.114816049794376</v>
      </c>
      <c r="CO284" s="364">
        <v>0</v>
      </c>
      <c r="CP284" s="365">
        <v>0</v>
      </c>
      <c r="CQ284" s="364">
        <v>0</v>
      </c>
      <c r="CR284" s="365">
        <v>0</v>
      </c>
      <c r="CS284" s="364">
        <v>4</v>
      </c>
      <c r="CT284" s="365">
        <v>7.6481835564053533</v>
      </c>
      <c r="CU284" s="364">
        <v>70</v>
      </c>
      <c r="CV284" s="365">
        <v>138.76774244707002</v>
      </c>
      <c r="CW284" s="364">
        <v>0</v>
      </c>
      <c r="CX284" s="365">
        <v>0</v>
      </c>
      <c r="CY284" s="366">
        <v>0</v>
      </c>
      <c r="CZ284" s="365">
        <v>0</v>
      </c>
      <c r="DA284" s="366">
        <v>0</v>
      </c>
      <c r="DB284" s="365">
        <v>0</v>
      </c>
      <c r="DC284" s="366">
        <v>9</v>
      </c>
      <c r="DD284" s="365">
        <v>17.841566886051858</v>
      </c>
      <c r="DE284" s="366">
        <v>1</v>
      </c>
      <c r="DF284" s="365">
        <v>1.9823963206724287</v>
      </c>
      <c r="DG284" s="366">
        <v>9</v>
      </c>
      <c r="DH284" s="365">
        <v>17.841566886051858</v>
      </c>
      <c r="DI284" s="359">
        <v>19</v>
      </c>
      <c r="DJ284" s="365">
        <v>37.665530092776152</v>
      </c>
      <c r="DK284" s="359">
        <v>0</v>
      </c>
      <c r="DL284" s="365">
        <v>0</v>
      </c>
      <c r="DM284" s="359">
        <v>25</v>
      </c>
      <c r="DN284" s="395">
        <v>49.559908016810716</v>
      </c>
    </row>
    <row r="285" spans="2:118" ht="13.5" thickBot="1">
      <c r="B285" s="343" t="s">
        <v>170</v>
      </c>
      <c r="C285" s="344">
        <v>0</v>
      </c>
      <c r="D285" s="345">
        <v>0</v>
      </c>
      <c r="E285" s="344">
        <v>1831</v>
      </c>
      <c r="F285" s="345">
        <v>49.682773726034377</v>
      </c>
      <c r="G285" s="344">
        <v>0</v>
      </c>
      <c r="H285" s="345">
        <v>0</v>
      </c>
      <c r="I285" s="344">
        <v>572</v>
      </c>
      <c r="J285" s="345">
        <v>15.520779121404511</v>
      </c>
      <c r="K285" s="344">
        <v>244</v>
      </c>
      <c r="L285" s="345">
        <v>6.6207519329068187</v>
      </c>
      <c r="M285" s="344">
        <v>0</v>
      </c>
      <c r="N285" s="345">
        <v>0</v>
      </c>
      <c r="O285" s="344">
        <v>0</v>
      </c>
      <c r="P285" s="345">
        <v>0</v>
      </c>
      <c r="Q285" s="344">
        <v>0</v>
      </c>
      <c r="R285" s="345">
        <v>0</v>
      </c>
      <c r="S285" s="344">
        <v>0</v>
      </c>
      <c r="T285" s="345">
        <v>0</v>
      </c>
      <c r="U285" s="344">
        <v>17</v>
      </c>
      <c r="V285" s="345">
        <v>0.46128189696481936</v>
      </c>
      <c r="W285" s="344">
        <v>2</v>
      </c>
      <c r="X285" s="345">
        <v>5.4268458466449343E-2</v>
      </c>
      <c r="Y285" s="344">
        <v>16</v>
      </c>
      <c r="Z285" s="345">
        <v>0.43414766773159474</v>
      </c>
      <c r="AA285" s="344">
        <v>1565</v>
      </c>
      <c r="AB285" s="345">
        <v>42.465068749996611</v>
      </c>
      <c r="AC285" s="344">
        <v>466</v>
      </c>
      <c r="AD285" s="345">
        <v>12.644550822682696</v>
      </c>
      <c r="AE285" s="344">
        <v>912</v>
      </c>
      <c r="AF285" s="345">
        <v>24.746417060700896</v>
      </c>
      <c r="AG285" s="344">
        <v>65</v>
      </c>
      <c r="AH285" s="345">
        <v>1.6424925456107544</v>
      </c>
      <c r="AI285" s="344">
        <v>272</v>
      </c>
      <c r="AJ285" s="345">
        <v>6.1173083843109035</v>
      </c>
      <c r="AK285" s="344">
        <v>623</v>
      </c>
      <c r="AL285" s="345">
        <v>15.742659321776923</v>
      </c>
      <c r="AM285" s="344">
        <v>431</v>
      </c>
      <c r="AN285" s="345">
        <v>11.694852799519833</v>
      </c>
      <c r="AO285" s="344">
        <v>6</v>
      </c>
      <c r="AP285" s="345">
        <v>0.16280537539934803</v>
      </c>
      <c r="AQ285" s="374">
        <v>1437</v>
      </c>
      <c r="AR285" s="375">
        <v>10.555215171724395</v>
      </c>
      <c r="AS285" s="374">
        <v>40</v>
      </c>
      <c r="AT285" s="375">
        <v>1.0853691693289869</v>
      </c>
      <c r="AU285" s="374">
        <v>463</v>
      </c>
      <c r="AV285" s="375">
        <v>12.56314813498302</v>
      </c>
      <c r="AW285" s="374">
        <v>34</v>
      </c>
      <c r="AX285" s="375">
        <v>0.92256379392963872</v>
      </c>
      <c r="AY285" s="374">
        <v>442</v>
      </c>
      <c r="AZ285" s="375">
        <v>11.993329321085303</v>
      </c>
      <c r="BA285" s="374">
        <v>2</v>
      </c>
      <c r="BB285" s="375">
        <v>5.4268458466449343E-2</v>
      </c>
      <c r="BC285" s="374">
        <v>2855</v>
      </c>
      <c r="BD285" s="375">
        <v>77.468224460856433</v>
      </c>
      <c r="BE285" s="344">
        <v>4177</v>
      </c>
      <c r="BF285" s="375">
        <v>113.33967550717944</v>
      </c>
      <c r="BG285" s="376">
        <v>67</v>
      </c>
      <c r="BH285" s="375">
        <v>1.8179933586260528</v>
      </c>
      <c r="BI285" s="376">
        <v>4244</v>
      </c>
      <c r="BJ285" s="375">
        <v>115.15766886580549</v>
      </c>
      <c r="BK285" s="344"/>
      <c r="BL285" s="375">
        <v>0</v>
      </c>
      <c r="BM285" s="344"/>
      <c r="BN285" s="345">
        <v>0</v>
      </c>
      <c r="BO285" s="344"/>
      <c r="BP285" s="345">
        <v>0</v>
      </c>
      <c r="BQ285" s="344">
        <v>0</v>
      </c>
      <c r="BR285" s="345">
        <v>0</v>
      </c>
      <c r="BS285" s="344">
        <v>0</v>
      </c>
      <c r="BT285" s="345">
        <v>0</v>
      </c>
      <c r="BU285" s="344">
        <v>0</v>
      </c>
      <c r="BV285" s="345">
        <v>0</v>
      </c>
      <c r="BW285" s="376">
        <v>0</v>
      </c>
      <c r="BX285" s="345">
        <v>0</v>
      </c>
      <c r="BY285" s="344">
        <v>0</v>
      </c>
      <c r="BZ285" s="345">
        <v>0</v>
      </c>
      <c r="CA285" s="376">
        <v>442</v>
      </c>
      <c r="CB285" s="345">
        <v>11.993329321085303</v>
      </c>
      <c r="CC285" s="376">
        <v>605</v>
      </c>
      <c r="CD285" s="345">
        <v>16.416208686100926</v>
      </c>
      <c r="CE285" s="376">
        <v>4</v>
      </c>
      <c r="CF285" s="345">
        <v>0.10853691693289869</v>
      </c>
      <c r="CG285" s="344">
        <v>2</v>
      </c>
      <c r="CH285" s="345">
        <v>5.4268458466449343E-2</v>
      </c>
      <c r="CI285" s="376">
        <v>5626</v>
      </c>
      <c r="CJ285" s="345">
        <v>152.65717366612199</v>
      </c>
      <c r="CK285" s="376">
        <v>175</v>
      </c>
      <c r="CL285" s="345">
        <v>4.7484901158143176</v>
      </c>
      <c r="CM285" s="376">
        <v>4</v>
      </c>
      <c r="CN285" s="345">
        <v>0.5247766747263618</v>
      </c>
      <c r="CO285" s="376">
        <v>19</v>
      </c>
      <c r="CP285" s="345">
        <v>2.4926892049502181</v>
      </c>
      <c r="CQ285" s="376">
        <v>22</v>
      </c>
      <c r="CR285" s="345">
        <v>0.55592055389902462</v>
      </c>
      <c r="CS285" s="376">
        <v>659</v>
      </c>
      <c r="CT285" s="345">
        <v>16.652347500884417</v>
      </c>
      <c r="CU285" s="376">
        <v>5506</v>
      </c>
      <c r="CV285" s="345">
        <v>149.40106615813502</v>
      </c>
      <c r="CW285" s="376">
        <v>16</v>
      </c>
      <c r="CX285" s="345">
        <v>0.43414766773159474</v>
      </c>
      <c r="CY285" s="344">
        <v>53</v>
      </c>
      <c r="CZ285" s="345">
        <v>1.4381141493609073</v>
      </c>
      <c r="DA285" s="344">
        <v>127</v>
      </c>
      <c r="DB285" s="345">
        <v>3.4460471126195333</v>
      </c>
      <c r="DC285" s="344">
        <v>2266</v>
      </c>
      <c r="DD285" s="345">
        <v>61.486163442487097</v>
      </c>
      <c r="DE285" s="344">
        <v>610</v>
      </c>
      <c r="DF285" s="345">
        <v>16.551879832267051</v>
      </c>
      <c r="DG285" s="344">
        <v>1453</v>
      </c>
      <c r="DH285" s="345">
        <v>39.426035075875447</v>
      </c>
      <c r="DI285" s="344">
        <v>4456</v>
      </c>
      <c r="DJ285" s="345">
        <v>120.91012546324913</v>
      </c>
      <c r="DK285" s="344">
        <v>1</v>
      </c>
      <c r="DL285" s="345">
        <v>2.7134229233224672E-2</v>
      </c>
      <c r="DM285" s="344">
        <v>2443</v>
      </c>
      <c r="DN285" s="377">
        <v>66.28892201676787</v>
      </c>
    </row>
    <row r="286" spans="2:118">
      <c r="B286" s="378" t="s">
        <v>542</v>
      </c>
      <c r="C286" s="368"/>
      <c r="D286" s="369"/>
      <c r="E286" s="368"/>
      <c r="F286" s="369"/>
      <c r="G286" s="368"/>
      <c r="H286" s="369"/>
      <c r="I286" s="368"/>
      <c r="J286" s="369"/>
      <c r="K286" s="368"/>
      <c r="L286" s="369"/>
      <c r="M286" s="368"/>
      <c r="N286" s="369"/>
      <c r="O286" s="368"/>
      <c r="P286" s="369"/>
      <c r="Q286" s="368"/>
      <c r="R286" s="369"/>
      <c r="S286" s="368"/>
      <c r="T286" s="369"/>
      <c r="U286" s="368"/>
      <c r="V286" s="369"/>
      <c r="W286" s="368"/>
      <c r="X286" s="369"/>
      <c r="Y286" s="368"/>
      <c r="Z286" s="369"/>
      <c r="AA286" s="368"/>
      <c r="AB286" s="369"/>
      <c r="AC286" s="368"/>
      <c r="AD286" s="369"/>
      <c r="AE286" s="368"/>
      <c r="AF286" s="369"/>
      <c r="AG286" s="368"/>
      <c r="AH286" s="369"/>
      <c r="AI286" s="368"/>
      <c r="AJ286" s="369"/>
      <c r="AK286" s="368"/>
      <c r="AL286" s="369"/>
      <c r="AM286" s="368"/>
      <c r="AN286" s="369"/>
      <c r="AO286" s="368"/>
      <c r="AP286" s="369"/>
      <c r="AQ286" s="229"/>
      <c r="AR286" s="370"/>
      <c r="AS286" s="229"/>
      <c r="AT286" s="370"/>
      <c r="AU286" s="229"/>
      <c r="AV286" s="370"/>
      <c r="AW286" s="229"/>
      <c r="AX286" s="370"/>
      <c r="AY286" s="229"/>
      <c r="AZ286" s="370"/>
      <c r="BA286" s="368"/>
      <c r="BB286" s="369"/>
      <c r="BC286" s="229"/>
      <c r="BD286" s="369"/>
      <c r="BE286" s="371"/>
      <c r="BF286" s="369"/>
      <c r="BG286" s="372"/>
      <c r="BH286" s="369"/>
      <c r="BI286" s="372"/>
      <c r="BJ286" s="369"/>
      <c r="BK286" s="371"/>
      <c r="BL286" s="369"/>
      <c r="BM286" s="371"/>
      <c r="BN286" s="373"/>
      <c r="BO286" s="371"/>
      <c r="BP286" s="373"/>
      <c r="BQ286" s="371"/>
      <c r="BR286" s="373"/>
      <c r="BS286" s="371"/>
      <c r="BT286" s="373"/>
      <c r="BU286" s="371"/>
      <c r="BV286" s="373"/>
      <c r="BW286" s="372"/>
      <c r="BX286" s="373"/>
      <c r="BY286" s="371"/>
      <c r="BZ286" s="373"/>
      <c r="CA286" s="372"/>
      <c r="CB286" s="373"/>
      <c r="CC286" s="372"/>
      <c r="CD286" s="373"/>
      <c r="CE286" s="372"/>
      <c r="CF286" s="373"/>
      <c r="CG286" s="368"/>
      <c r="CH286" s="373"/>
      <c r="CI286" s="372"/>
      <c r="CJ286" s="373"/>
      <c r="CK286" s="372"/>
      <c r="CL286" s="373"/>
      <c r="CM286" s="372"/>
      <c r="CN286" s="373"/>
      <c r="CO286" s="372"/>
      <c r="CP286" s="373"/>
      <c r="CQ286" s="372"/>
      <c r="CR286" s="373"/>
      <c r="CS286" s="372"/>
      <c r="CT286" s="373"/>
      <c r="CU286" s="372"/>
      <c r="CV286" s="373"/>
      <c r="CW286" s="372"/>
      <c r="CX286" s="373"/>
      <c r="CY286" s="368"/>
      <c r="CZ286" s="373"/>
      <c r="DA286" s="368"/>
      <c r="DB286" s="373"/>
      <c r="DC286" s="368"/>
      <c r="DD286" s="373"/>
      <c r="DE286" s="368"/>
      <c r="DF286" s="373"/>
      <c r="DG286" s="368"/>
      <c r="DH286" s="373"/>
      <c r="DI286" s="368"/>
      <c r="DJ286" s="373"/>
      <c r="DK286" s="368"/>
      <c r="DL286" s="373"/>
      <c r="DM286" s="368"/>
      <c r="DN286" s="373"/>
    </row>
    <row r="287" spans="2:118">
      <c r="B287" s="378"/>
      <c r="C287" s="368"/>
      <c r="D287" s="369"/>
      <c r="E287" s="368"/>
      <c r="F287" s="369"/>
      <c r="G287" s="368"/>
      <c r="H287" s="369"/>
      <c r="I287" s="368"/>
      <c r="J287" s="369"/>
      <c r="K287" s="368"/>
      <c r="L287" s="369"/>
      <c r="M287" s="368"/>
      <c r="N287" s="369"/>
      <c r="O287" s="368"/>
      <c r="P287" s="369"/>
      <c r="Q287" s="368"/>
      <c r="R287" s="369"/>
      <c r="S287" s="368"/>
      <c r="T287" s="369"/>
      <c r="U287" s="368"/>
      <c r="V287" s="369"/>
      <c r="W287" s="368"/>
      <c r="X287" s="369"/>
      <c r="Y287" s="368"/>
      <c r="Z287" s="369"/>
      <c r="AA287" s="368"/>
      <c r="AB287" s="369"/>
      <c r="AC287" s="368"/>
      <c r="AD287" s="369"/>
      <c r="AE287" s="368"/>
      <c r="AF287" s="369"/>
      <c r="AG287" s="368"/>
      <c r="AH287" s="369"/>
      <c r="AI287" s="368"/>
      <c r="AJ287" s="369"/>
      <c r="AK287" s="368"/>
      <c r="AL287" s="369"/>
      <c r="AM287" s="368"/>
      <c r="AN287" s="369"/>
      <c r="AO287" s="368"/>
      <c r="AP287" s="369"/>
      <c r="AQ287" s="229"/>
      <c r="AR287" s="370"/>
      <c r="AS287" s="229"/>
      <c r="AT287" s="370"/>
      <c r="AU287" s="229"/>
      <c r="AV287" s="370"/>
      <c r="AW287" s="229"/>
      <c r="AX287" s="370"/>
      <c r="AY287" s="229"/>
      <c r="AZ287" s="370"/>
      <c r="BA287" s="368"/>
      <c r="BB287" s="369"/>
      <c r="BC287" s="229"/>
      <c r="BD287" s="369"/>
      <c r="BE287" s="371"/>
      <c r="BF287" s="369"/>
      <c r="BG287" s="372"/>
      <c r="BH287" s="369"/>
      <c r="BI287" s="372"/>
      <c r="BJ287" s="369"/>
      <c r="BK287" s="371"/>
      <c r="BL287" s="369"/>
      <c r="BM287" s="371"/>
      <c r="BN287" s="373"/>
      <c r="BO287" s="371"/>
      <c r="BP287" s="373"/>
      <c r="BQ287" s="371"/>
      <c r="BR287" s="373"/>
      <c r="BS287" s="371"/>
      <c r="BT287" s="373"/>
      <c r="BU287" s="371"/>
      <c r="BV287" s="373"/>
      <c r="BW287" s="372"/>
      <c r="BX287" s="373"/>
      <c r="BY287" s="371"/>
      <c r="BZ287" s="373"/>
      <c r="CA287" s="372"/>
      <c r="CB287" s="373"/>
      <c r="CC287" s="372"/>
      <c r="CD287" s="373"/>
      <c r="CE287" s="372"/>
      <c r="CF287" s="373"/>
      <c r="CG287" s="368"/>
      <c r="CH287" s="373"/>
      <c r="CI287" s="372"/>
      <c r="CJ287" s="373"/>
      <c r="CK287" s="372"/>
      <c r="CL287" s="373"/>
      <c r="CM287" s="372"/>
      <c r="CN287" s="373"/>
      <c r="CO287" s="372"/>
      <c r="CP287" s="373"/>
      <c r="CQ287" s="372"/>
      <c r="CR287" s="373"/>
      <c r="CS287" s="372"/>
      <c r="CT287" s="373"/>
      <c r="CU287" s="372"/>
      <c r="CV287" s="373"/>
      <c r="CW287" s="372"/>
      <c r="CX287" s="373"/>
      <c r="CY287" s="368"/>
      <c r="CZ287" s="373"/>
      <c r="DA287" s="368"/>
      <c r="DB287" s="373"/>
      <c r="DC287" s="368"/>
      <c r="DD287" s="373"/>
      <c r="DE287" s="368"/>
      <c r="DF287" s="373"/>
      <c r="DG287" s="368"/>
      <c r="DH287" s="373"/>
      <c r="DI287" s="368"/>
      <c r="DJ287" s="373"/>
      <c r="DK287" s="368"/>
      <c r="DL287" s="373"/>
      <c r="DM287" s="368"/>
      <c r="DN287" s="373"/>
    </row>
    <row r="288" spans="2:118">
      <c r="B288" s="378"/>
      <c r="C288" s="368"/>
      <c r="D288" s="369"/>
      <c r="E288" s="368"/>
      <c r="F288" s="369"/>
      <c r="G288" s="368"/>
      <c r="H288" s="369"/>
      <c r="I288" s="368"/>
      <c r="J288" s="369"/>
      <c r="K288" s="368"/>
      <c r="L288" s="369"/>
      <c r="M288" s="368"/>
      <c r="N288" s="369"/>
      <c r="O288" s="368"/>
      <c r="P288" s="369"/>
      <c r="Q288" s="368"/>
      <c r="R288" s="369"/>
      <c r="S288" s="368"/>
      <c r="T288" s="369"/>
      <c r="U288" s="368"/>
      <c r="V288" s="369"/>
      <c r="W288" s="368"/>
      <c r="X288" s="369"/>
      <c r="Y288" s="368"/>
      <c r="Z288" s="369"/>
      <c r="AA288" s="368"/>
      <c r="AB288" s="369"/>
      <c r="AC288" s="368"/>
      <c r="AD288" s="369"/>
      <c r="AE288" s="368"/>
      <c r="AF288" s="369"/>
      <c r="AG288" s="368"/>
      <c r="AH288" s="369"/>
      <c r="AI288" s="368"/>
      <c r="AJ288" s="369"/>
      <c r="AK288" s="368"/>
      <c r="AL288" s="369"/>
      <c r="AM288" s="368"/>
      <c r="AN288" s="369"/>
      <c r="AO288" s="368"/>
      <c r="AP288" s="369"/>
      <c r="AQ288" s="229"/>
      <c r="AR288" s="370"/>
      <c r="AS288" s="229"/>
      <c r="AT288" s="370"/>
      <c r="AU288" s="229"/>
      <c r="AV288" s="370"/>
      <c r="AW288" s="229"/>
      <c r="AX288" s="370"/>
      <c r="AY288" s="229"/>
      <c r="AZ288" s="370"/>
      <c r="BA288" s="368"/>
      <c r="BB288" s="369"/>
      <c r="BC288" s="229"/>
      <c r="BD288" s="369"/>
      <c r="BE288" s="371"/>
      <c r="BF288" s="369"/>
      <c r="BG288" s="372"/>
      <c r="BH288" s="369"/>
      <c r="BI288" s="372"/>
      <c r="BJ288" s="369"/>
      <c r="BK288" s="371"/>
      <c r="BL288" s="369"/>
      <c r="BM288" s="371"/>
      <c r="BN288" s="373"/>
      <c r="BO288" s="371"/>
      <c r="BP288" s="373"/>
      <c r="BQ288" s="371"/>
      <c r="BR288" s="373"/>
      <c r="BS288" s="371"/>
      <c r="BT288" s="373"/>
      <c r="BU288" s="371"/>
      <c r="BV288" s="373"/>
      <c r="BW288" s="372"/>
      <c r="BX288" s="373"/>
      <c r="BY288" s="371"/>
      <c r="BZ288" s="373"/>
      <c r="CA288" s="372"/>
      <c r="CB288" s="373"/>
      <c r="CC288" s="372"/>
      <c r="CD288" s="373"/>
      <c r="CE288" s="372"/>
      <c r="CF288" s="373"/>
      <c r="CG288" s="368"/>
      <c r="CH288" s="373"/>
      <c r="CI288" s="372"/>
      <c r="CJ288" s="373"/>
      <c r="CK288" s="372"/>
      <c r="CL288" s="373"/>
      <c r="CM288" s="372"/>
      <c r="CN288" s="373"/>
      <c r="CO288" s="372"/>
      <c r="CP288" s="373"/>
      <c r="CQ288" s="372"/>
      <c r="CR288" s="373"/>
      <c r="CS288" s="372"/>
      <c r="CT288" s="373"/>
      <c r="CU288" s="372"/>
      <c r="CV288" s="373"/>
      <c r="CW288" s="372"/>
      <c r="CX288" s="373"/>
      <c r="CY288" s="368"/>
      <c r="CZ288" s="373"/>
      <c r="DA288" s="368"/>
      <c r="DB288" s="373"/>
      <c r="DC288" s="368"/>
      <c r="DD288" s="373"/>
      <c r="DE288" s="368"/>
      <c r="DF288" s="373"/>
      <c r="DG288" s="368"/>
      <c r="DH288" s="373"/>
      <c r="DI288" s="368"/>
      <c r="DJ288" s="373"/>
      <c r="DK288" s="368"/>
      <c r="DL288" s="373"/>
      <c r="DM288" s="368"/>
      <c r="DN288" s="373"/>
    </row>
    <row r="289" spans="2:118">
      <c r="B289" s="378"/>
      <c r="C289" s="368"/>
      <c r="D289" s="369"/>
      <c r="E289" s="368"/>
      <c r="F289" s="369"/>
      <c r="G289" s="368"/>
      <c r="H289" s="369"/>
      <c r="I289" s="368"/>
      <c r="J289" s="369"/>
      <c r="K289" s="368"/>
      <c r="L289" s="369"/>
      <c r="M289" s="368"/>
      <c r="N289" s="369"/>
      <c r="O289" s="368"/>
      <c r="P289" s="369"/>
      <c r="Q289" s="368"/>
      <c r="R289" s="369"/>
      <c r="S289" s="368"/>
      <c r="T289" s="369"/>
      <c r="U289" s="368"/>
      <c r="V289" s="369"/>
      <c r="W289" s="368"/>
      <c r="X289" s="369"/>
      <c r="Y289" s="368"/>
      <c r="Z289" s="369"/>
      <c r="AA289" s="368"/>
      <c r="AB289" s="369"/>
      <c r="AC289" s="368"/>
      <c r="AD289" s="369"/>
      <c r="AE289" s="368"/>
      <c r="AF289" s="369"/>
      <c r="AG289" s="368"/>
      <c r="AH289" s="369"/>
      <c r="AI289" s="368"/>
      <c r="AJ289" s="369"/>
      <c r="AK289" s="368"/>
      <c r="AL289" s="369"/>
      <c r="AM289" s="368"/>
      <c r="AN289" s="369"/>
      <c r="AO289" s="368"/>
      <c r="AP289" s="369"/>
      <c r="AQ289" s="229"/>
      <c r="AR289" s="370"/>
      <c r="AS289" s="229"/>
      <c r="AT289" s="370"/>
      <c r="AU289" s="229"/>
      <c r="AV289" s="370"/>
      <c r="AW289" s="229"/>
      <c r="AX289" s="370"/>
      <c r="AY289" s="229"/>
      <c r="AZ289" s="370"/>
      <c r="BA289" s="368"/>
      <c r="BB289" s="369"/>
      <c r="BC289" s="229"/>
      <c r="BD289" s="369"/>
      <c r="BE289" s="371"/>
      <c r="BF289" s="369"/>
      <c r="BG289" s="372"/>
      <c r="BH289" s="369"/>
      <c r="BI289" s="372"/>
      <c r="BJ289" s="369"/>
      <c r="BK289" s="371"/>
      <c r="BL289" s="369"/>
      <c r="BM289" s="371"/>
      <c r="BN289" s="373"/>
      <c r="BO289" s="371"/>
      <c r="BP289" s="373"/>
      <c r="BQ289" s="371"/>
      <c r="BR289" s="373"/>
      <c r="BS289" s="371"/>
      <c r="BT289" s="373"/>
      <c r="BU289" s="371"/>
      <c r="BV289" s="373"/>
      <c r="BW289" s="372"/>
      <c r="BX289" s="373"/>
      <c r="BY289" s="371"/>
      <c r="BZ289" s="373"/>
      <c r="CA289" s="372"/>
      <c r="CB289" s="373"/>
      <c r="CC289" s="372"/>
      <c r="CD289" s="373"/>
      <c r="CE289" s="372"/>
      <c r="CF289" s="373"/>
      <c r="CG289" s="368"/>
      <c r="CH289" s="373"/>
      <c r="CI289" s="372"/>
      <c r="CJ289" s="373"/>
      <c r="CK289" s="372"/>
      <c r="CL289" s="373"/>
      <c r="CM289" s="372"/>
      <c r="CN289" s="373"/>
      <c r="CO289" s="372"/>
      <c r="CP289" s="373"/>
      <c r="CQ289" s="372"/>
      <c r="CR289" s="373"/>
      <c r="CS289" s="372"/>
      <c r="CT289" s="373"/>
      <c r="CU289" s="372"/>
      <c r="CV289" s="373"/>
      <c r="CW289" s="372"/>
      <c r="CX289" s="373"/>
      <c r="CY289" s="368"/>
      <c r="CZ289" s="373"/>
      <c r="DA289" s="368"/>
      <c r="DB289" s="373"/>
      <c r="DC289" s="368"/>
      <c r="DD289" s="373"/>
      <c r="DE289" s="368"/>
      <c r="DF289" s="373"/>
      <c r="DG289" s="368"/>
      <c r="DH289" s="373"/>
      <c r="DI289" s="368"/>
      <c r="DJ289" s="373"/>
      <c r="DK289" s="368"/>
      <c r="DL289" s="373"/>
      <c r="DM289" s="368"/>
      <c r="DN289" s="373"/>
    </row>
    <row r="290" spans="2:118">
      <c r="B290" s="378"/>
      <c r="C290" s="368"/>
      <c r="D290" s="369"/>
      <c r="E290" s="368"/>
      <c r="F290" s="369"/>
      <c r="G290" s="368"/>
      <c r="H290" s="369"/>
      <c r="I290" s="368"/>
      <c r="J290" s="369"/>
      <c r="K290" s="368"/>
      <c r="L290" s="369"/>
      <c r="M290" s="368"/>
      <c r="N290" s="369"/>
      <c r="O290" s="368"/>
      <c r="P290" s="369"/>
      <c r="Q290" s="368"/>
      <c r="R290" s="369"/>
      <c r="S290" s="368"/>
      <c r="T290" s="369"/>
      <c r="U290" s="368"/>
      <c r="V290" s="369"/>
      <c r="W290" s="368"/>
      <c r="X290" s="369"/>
      <c r="Y290" s="368"/>
      <c r="Z290" s="369"/>
      <c r="AA290" s="368"/>
      <c r="AB290" s="369"/>
      <c r="AC290" s="368"/>
      <c r="AD290" s="369"/>
      <c r="AE290" s="368"/>
      <c r="AF290" s="369"/>
      <c r="AG290" s="368"/>
      <c r="AH290" s="369"/>
      <c r="AI290" s="368"/>
      <c r="AJ290" s="369"/>
      <c r="AK290" s="368"/>
      <c r="AL290" s="369"/>
      <c r="AM290" s="368"/>
      <c r="AN290" s="369"/>
      <c r="AO290" s="368"/>
      <c r="AP290" s="369"/>
      <c r="AQ290" s="229"/>
      <c r="AR290" s="370"/>
      <c r="AS290" s="229"/>
      <c r="AT290" s="370"/>
      <c r="AU290" s="229"/>
      <c r="AV290" s="370"/>
      <c r="AW290" s="229"/>
      <c r="AX290" s="370"/>
      <c r="AY290" s="229"/>
      <c r="AZ290" s="370"/>
      <c r="BA290" s="368"/>
      <c r="BB290" s="369"/>
      <c r="BC290" s="229"/>
      <c r="BD290" s="369"/>
      <c r="BE290" s="371"/>
      <c r="BF290" s="369"/>
      <c r="BG290" s="372"/>
      <c r="BH290" s="369"/>
      <c r="BI290" s="372"/>
      <c r="BJ290" s="369"/>
      <c r="BK290" s="371"/>
      <c r="BL290" s="369"/>
      <c r="BM290" s="371"/>
      <c r="BN290" s="373"/>
      <c r="BO290" s="371"/>
      <c r="BP290" s="373"/>
      <c r="BQ290" s="371"/>
      <c r="BR290" s="373"/>
      <c r="BS290" s="371"/>
      <c r="BT290" s="373"/>
      <c r="BU290" s="371"/>
      <c r="BV290" s="373"/>
      <c r="BW290" s="372"/>
      <c r="BX290" s="373"/>
      <c r="BY290" s="371"/>
      <c r="BZ290" s="373"/>
      <c r="CA290" s="372"/>
      <c r="CB290" s="373"/>
      <c r="CC290" s="372"/>
      <c r="CD290" s="373"/>
      <c r="CE290" s="372"/>
      <c r="CF290" s="373"/>
      <c r="CG290" s="368"/>
      <c r="CH290" s="373"/>
      <c r="CI290" s="372"/>
      <c r="CJ290" s="373"/>
      <c r="CK290" s="372"/>
      <c r="CL290" s="373"/>
      <c r="CM290" s="372"/>
      <c r="CN290" s="373"/>
      <c r="CO290" s="372"/>
      <c r="CP290" s="373"/>
      <c r="CQ290" s="372"/>
      <c r="CR290" s="373"/>
      <c r="CS290" s="372"/>
      <c r="CT290" s="373"/>
      <c r="CU290" s="372"/>
      <c r="CV290" s="373"/>
      <c r="CW290" s="372"/>
      <c r="CX290" s="373"/>
      <c r="CY290" s="368"/>
      <c r="CZ290" s="373"/>
      <c r="DA290" s="368"/>
      <c r="DB290" s="373"/>
      <c r="DC290" s="368"/>
      <c r="DD290" s="373"/>
      <c r="DE290" s="368"/>
      <c r="DF290" s="373"/>
      <c r="DG290" s="368"/>
      <c r="DH290" s="373"/>
      <c r="DI290" s="368"/>
      <c r="DJ290" s="373"/>
      <c r="DK290" s="368"/>
      <c r="DL290" s="373"/>
      <c r="DM290" s="368"/>
      <c r="DN290" s="373"/>
    </row>
    <row r="291" spans="2:118" ht="18">
      <c r="B291" s="627" t="s">
        <v>430</v>
      </c>
      <c r="C291" s="627"/>
      <c r="D291" s="627"/>
      <c r="E291" s="368"/>
      <c r="F291" s="369"/>
      <c r="G291" s="368"/>
      <c r="H291" s="369"/>
      <c r="I291" s="368"/>
      <c r="J291" s="369"/>
      <c r="K291" s="368"/>
      <c r="L291" s="369"/>
      <c r="M291" s="368"/>
      <c r="N291" s="369"/>
      <c r="O291" s="368"/>
      <c r="P291" s="369"/>
      <c r="Q291" s="368"/>
      <c r="R291" s="369"/>
      <c r="S291" s="368"/>
      <c r="T291" s="369"/>
      <c r="U291" s="368"/>
      <c r="V291" s="369"/>
      <c r="W291" s="368"/>
      <c r="X291" s="369"/>
      <c r="Y291" s="368"/>
      <c r="Z291" s="369"/>
      <c r="AA291" s="368"/>
      <c r="AB291" s="369"/>
      <c r="AC291" s="368"/>
      <c r="AD291" s="369"/>
      <c r="AE291" s="368"/>
      <c r="AF291" s="369"/>
      <c r="AG291" s="368"/>
      <c r="AH291" s="369"/>
      <c r="AI291" s="368"/>
      <c r="AJ291" s="369"/>
      <c r="AK291" s="368"/>
      <c r="AL291" s="369"/>
      <c r="AM291" s="368"/>
      <c r="AN291" s="369"/>
      <c r="AO291" s="368"/>
      <c r="AP291" s="369"/>
      <c r="AQ291" s="229"/>
      <c r="AR291" s="370"/>
      <c r="AS291" s="229"/>
      <c r="AT291" s="370"/>
      <c r="AU291" s="229"/>
      <c r="AV291" s="370"/>
      <c r="AW291" s="229"/>
      <c r="AX291" s="370"/>
      <c r="AY291" s="229"/>
      <c r="AZ291" s="370"/>
      <c r="BA291" s="368"/>
      <c r="BB291" s="369"/>
      <c r="BC291" s="229"/>
      <c r="BD291" s="369"/>
      <c r="BE291" s="371"/>
      <c r="BF291" s="369"/>
      <c r="BG291" s="372"/>
      <c r="BH291" s="369"/>
      <c r="BI291" s="372"/>
      <c r="BJ291" s="369"/>
      <c r="BK291" s="371"/>
      <c r="BL291" s="369"/>
      <c r="BM291" s="371"/>
      <c r="BN291" s="373"/>
      <c r="BO291" s="371"/>
      <c r="BP291" s="373"/>
      <c r="BQ291" s="371"/>
      <c r="BR291" s="373"/>
      <c r="BS291" s="371"/>
      <c r="BT291" s="373"/>
      <c r="BU291" s="371"/>
      <c r="BV291" s="373"/>
      <c r="BW291" s="372"/>
      <c r="BX291" s="373"/>
      <c r="BY291" s="371"/>
      <c r="BZ291" s="373"/>
      <c r="CA291" s="372"/>
      <c r="CB291" s="373"/>
      <c r="CC291" s="372"/>
      <c r="CD291" s="373"/>
      <c r="CE291" s="372"/>
      <c r="CF291" s="373"/>
      <c r="CG291" s="368"/>
      <c r="CH291" s="373"/>
      <c r="CI291" s="372"/>
      <c r="CJ291" s="373"/>
      <c r="CK291" s="372"/>
      <c r="CL291" s="373"/>
      <c r="CM291" s="372"/>
      <c r="CN291" s="373"/>
      <c r="CO291" s="372"/>
      <c r="CP291" s="373"/>
      <c r="CQ291" s="372"/>
      <c r="CR291" s="373"/>
      <c r="CS291" s="372"/>
      <c r="CT291" s="373"/>
      <c r="CU291" s="372"/>
      <c r="CV291" s="373"/>
      <c r="CW291" s="372"/>
      <c r="CX291" s="373"/>
      <c r="CY291" s="368"/>
      <c r="CZ291" s="373"/>
      <c r="DA291" s="368"/>
      <c r="DB291" s="373"/>
      <c r="DC291" s="368"/>
      <c r="DD291" s="373"/>
      <c r="DE291" s="368"/>
      <c r="DF291" s="373"/>
      <c r="DG291" s="368"/>
      <c r="DH291" s="373"/>
      <c r="DI291" s="368"/>
      <c r="DJ291" s="373"/>
      <c r="DK291" s="368"/>
      <c r="DL291" s="373"/>
      <c r="DM291" s="368"/>
      <c r="DN291" s="373"/>
    </row>
    <row r="292" spans="2:118">
      <c r="B292" s="378"/>
      <c r="C292" s="368"/>
      <c r="D292" s="369"/>
      <c r="E292" s="368"/>
      <c r="F292" s="369"/>
      <c r="G292" s="368"/>
      <c r="H292" s="369"/>
      <c r="I292" s="368"/>
      <c r="J292" s="369"/>
      <c r="K292" s="368"/>
      <c r="L292" s="369"/>
      <c r="M292" s="368"/>
      <c r="N292" s="369"/>
      <c r="O292" s="368"/>
      <c r="P292" s="369"/>
      <c r="Q292" s="368"/>
      <c r="R292" s="369"/>
      <c r="S292" s="368"/>
      <c r="T292" s="369"/>
      <c r="U292" s="368"/>
      <c r="V292" s="369"/>
      <c r="W292" s="368"/>
      <c r="X292" s="369"/>
      <c r="Y292" s="368"/>
      <c r="Z292" s="369"/>
      <c r="AA292" s="368"/>
      <c r="AB292" s="369"/>
      <c r="AC292" s="368"/>
      <c r="AD292" s="369"/>
      <c r="AE292" s="368"/>
      <c r="AF292" s="369"/>
      <c r="AG292" s="368"/>
      <c r="AH292" s="369"/>
      <c r="AI292" s="368"/>
      <c r="AJ292" s="369"/>
      <c r="AK292" s="368"/>
      <c r="AL292" s="369"/>
      <c r="AM292" s="368"/>
      <c r="AN292" s="369"/>
      <c r="AO292" s="368"/>
      <c r="AP292" s="369"/>
      <c r="AQ292" s="229"/>
      <c r="AR292" s="370"/>
      <c r="AS292" s="229"/>
      <c r="AT292" s="370"/>
      <c r="AU292" s="229"/>
      <c r="AV292" s="370"/>
      <c r="AW292" s="229"/>
      <c r="AX292" s="370"/>
      <c r="AY292" s="229"/>
      <c r="AZ292" s="370"/>
      <c r="BA292" s="368"/>
      <c r="BB292" s="369"/>
      <c r="BC292" s="229"/>
      <c r="BD292" s="369"/>
      <c r="BE292" s="371"/>
      <c r="BF292" s="369"/>
      <c r="BG292" s="372"/>
      <c r="BH292" s="369"/>
      <c r="BI292" s="372"/>
      <c r="BJ292" s="369"/>
      <c r="BK292" s="371"/>
      <c r="BL292" s="369"/>
      <c r="BM292" s="371"/>
      <c r="BN292" s="373"/>
      <c r="BO292" s="371"/>
      <c r="BP292" s="373"/>
      <c r="BQ292" s="371"/>
      <c r="BR292" s="373"/>
      <c r="BS292" s="371"/>
      <c r="BT292" s="373"/>
      <c r="BU292" s="371"/>
      <c r="BV292" s="373"/>
      <c r="BW292" s="372"/>
      <c r="BX292" s="373"/>
      <c r="BY292" s="371"/>
      <c r="BZ292" s="373"/>
      <c r="CA292" s="372"/>
      <c r="CB292" s="373"/>
      <c r="CC292" s="372"/>
      <c r="CD292" s="373"/>
      <c r="CE292" s="372"/>
      <c r="CF292" s="373"/>
      <c r="CG292" s="368"/>
      <c r="CH292" s="373"/>
      <c r="CI292" s="372"/>
      <c r="CJ292" s="373"/>
      <c r="CK292" s="372"/>
      <c r="CL292" s="373"/>
      <c r="CM292" s="372"/>
      <c r="CN292" s="373"/>
      <c r="CO292" s="372"/>
      <c r="CP292" s="373"/>
      <c r="CQ292" s="372"/>
      <c r="CR292" s="373"/>
      <c r="CS292" s="372"/>
      <c r="CT292" s="373"/>
      <c r="CU292" s="372"/>
      <c r="CV292" s="373"/>
      <c r="CW292" s="372"/>
      <c r="CX292" s="373"/>
      <c r="CY292" s="368"/>
      <c r="CZ292" s="373"/>
      <c r="DA292" s="368"/>
      <c r="DB292" s="373"/>
      <c r="DC292" s="368"/>
      <c r="DD292" s="373"/>
      <c r="DE292" s="368"/>
      <c r="DF292" s="373"/>
      <c r="DG292" s="368"/>
      <c r="DH292" s="373"/>
      <c r="DI292" s="368"/>
      <c r="DJ292" s="373"/>
      <c r="DK292" s="368"/>
      <c r="DL292" s="373"/>
      <c r="DM292" s="368"/>
      <c r="DN292" s="373"/>
    </row>
    <row r="293" spans="2:118">
      <c r="B293" s="367"/>
      <c r="C293" s="368"/>
      <c r="D293" s="369"/>
      <c r="E293" s="368"/>
      <c r="F293" s="369"/>
      <c r="G293" s="368"/>
      <c r="H293" s="369"/>
      <c r="I293" s="368"/>
      <c r="J293" s="369"/>
      <c r="K293" s="368"/>
      <c r="L293" s="369"/>
      <c r="M293" s="368"/>
      <c r="N293" s="369"/>
      <c r="O293" s="368"/>
      <c r="P293" s="369"/>
      <c r="Q293" s="368"/>
      <c r="R293" s="369"/>
      <c r="S293" s="368"/>
      <c r="T293" s="369"/>
      <c r="U293" s="368"/>
      <c r="V293" s="369"/>
      <c r="W293" s="368"/>
      <c r="X293" s="369"/>
      <c r="Y293" s="368"/>
      <c r="Z293" s="369"/>
      <c r="AA293" s="368"/>
      <c r="AB293" s="369"/>
      <c r="AC293" s="368"/>
      <c r="AD293" s="369"/>
      <c r="AE293" s="368"/>
      <c r="AF293" s="369"/>
      <c r="AG293" s="368"/>
      <c r="AH293" s="369"/>
      <c r="AI293" s="368"/>
      <c r="AJ293" s="369"/>
      <c r="AK293" s="368"/>
      <c r="AL293" s="369"/>
      <c r="AM293" s="368"/>
      <c r="AN293" s="369"/>
      <c r="AO293" s="368"/>
      <c r="AP293" s="369"/>
      <c r="AQ293" s="229"/>
      <c r="AR293" s="370"/>
      <c r="AS293" s="229"/>
      <c r="AT293" s="370"/>
      <c r="AU293" s="229"/>
      <c r="AV293" s="370"/>
      <c r="AW293" s="229"/>
      <c r="AX293" s="370"/>
      <c r="AY293" s="229"/>
      <c r="AZ293" s="370"/>
      <c r="BA293" s="368"/>
      <c r="BB293" s="369"/>
      <c r="BC293" s="229"/>
      <c r="BD293" s="369"/>
      <c r="BE293" s="371"/>
      <c r="BF293" s="369"/>
      <c r="BG293" s="372"/>
      <c r="BH293" s="369"/>
      <c r="BI293" s="372"/>
      <c r="BJ293" s="369"/>
      <c r="BK293" s="371"/>
      <c r="BL293" s="369"/>
      <c r="BM293" s="371"/>
      <c r="BN293" s="373"/>
      <c r="BO293" s="371"/>
      <c r="BP293" s="373"/>
      <c r="BQ293" s="371"/>
      <c r="BR293" s="373"/>
      <c r="BS293" s="371"/>
      <c r="BT293" s="373"/>
      <c r="BU293" s="371"/>
      <c r="BV293" s="373"/>
      <c r="BW293" s="372"/>
      <c r="BX293" s="373"/>
      <c r="BY293" s="371"/>
      <c r="BZ293" s="373"/>
      <c r="CA293" s="372"/>
      <c r="CB293" s="373"/>
      <c r="CC293" s="372"/>
      <c r="CD293" s="373"/>
      <c r="CE293" s="372"/>
      <c r="CF293" s="373"/>
      <c r="CG293" s="368"/>
      <c r="CH293" s="373"/>
      <c r="CI293" s="372"/>
      <c r="CJ293" s="373"/>
      <c r="CK293" s="372"/>
      <c r="CL293" s="373"/>
      <c r="CM293" s="372"/>
      <c r="CN293" s="373"/>
      <c r="CO293" s="372"/>
      <c r="CP293" s="373"/>
      <c r="CQ293" s="372"/>
      <c r="CR293" s="373"/>
      <c r="CS293" s="372"/>
      <c r="CT293" s="373"/>
      <c r="CU293" s="372"/>
      <c r="CV293" s="373"/>
      <c r="CW293" s="372"/>
      <c r="CX293" s="373"/>
      <c r="CY293" s="368"/>
      <c r="CZ293" s="373"/>
      <c r="DA293" s="368"/>
      <c r="DB293" s="373"/>
      <c r="DC293" s="368"/>
      <c r="DD293" s="373"/>
      <c r="DE293" s="368"/>
      <c r="DF293" s="373"/>
      <c r="DG293" s="368"/>
      <c r="DH293" s="373"/>
      <c r="DI293" s="368"/>
      <c r="DJ293" s="373"/>
      <c r="DK293" s="368"/>
      <c r="DL293" s="373"/>
      <c r="DM293" s="368"/>
      <c r="DN293" s="373"/>
    </row>
    <row r="295" spans="2:118" ht="29.25" customHeight="1" thickBot="1">
      <c r="B295" s="781" t="s">
        <v>677</v>
      </c>
      <c r="C295" s="782"/>
      <c r="D295" s="782"/>
      <c r="E295" s="782"/>
      <c r="F295" s="782"/>
      <c r="G295" s="782"/>
      <c r="H295" s="782"/>
      <c r="I295" s="782"/>
      <c r="J295" s="782"/>
      <c r="K295" s="782"/>
      <c r="L295" s="782"/>
      <c r="M295" s="782"/>
      <c r="N295" s="782"/>
      <c r="O295" s="782"/>
      <c r="P295" s="782"/>
      <c r="Q295" s="782"/>
      <c r="R295" s="782"/>
      <c r="S295" s="782"/>
      <c r="T295" s="782"/>
      <c r="U295" s="782"/>
      <c r="V295" s="782"/>
      <c r="W295" s="782"/>
      <c r="X295" s="782"/>
      <c r="Y295" s="782"/>
      <c r="Z295" s="229"/>
      <c r="AA295" s="229"/>
      <c r="AB295" s="229"/>
      <c r="AC295" s="229"/>
      <c r="AD295" s="229"/>
      <c r="AE295" s="229"/>
      <c r="AF295" s="229"/>
      <c r="AG295" s="229"/>
      <c r="AH295" s="229"/>
      <c r="AI295" s="229"/>
      <c r="AJ295" s="229"/>
      <c r="AK295" s="229"/>
      <c r="AL295" s="229"/>
      <c r="AM295" s="229"/>
      <c r="AN295" s="229"/>
      <c r="AO295" s="229"/>
      <c r="AP295" s="229"/>
      <c r="AQ295" s="229"/>
      <c r="AR295" s="229"/>
      <c r="AS295" s="229"/>
      <c r="AT295" s="229"/>
      <c r="AU295" s="229"/>
      <c r="AV295" s="229"/>
      <c r="AW295" s="229"/>
      <c r="AX295" s="229"/>
      <c r="AY295" s="229"/>
      <c r="AZ295" s="229"/>
    </row>
    <row r="296" spans="2:118" ht="82.5" customHeight="1">
      <c r="B296" s="787" t="s">
        <v>400</v>
      </c>
      <c r="C296" s="783" t="s">
        <v>401</v>
      </c>
      <c r="D296" s="784"/>
      <c r="E296" s="783" t="s">
        <v>402</v>
      </c>
      <c r="F296" s="784"/>
      <c r="G296" s="783" t="s">
        <v>403</v>
      </c>
      <c r="H296" s="784"/>
      <c r="I296" s="783" t="s">
        <v>404</v>
      </c>
      <c r="J296" s="784"/>
      <c r="K296" s="783" t="s">
        <v>405</v>
      </c>
      <c r="L296" s="784"/>
      <c r="M296" s="783" t="s">
        <v>434</v>
      </c>
      <c r="N296" s="784"/>
      <c r="O296" s="783" t="s">
        <v>429</v>
      </c>
      <c r="P296" s="784"/>
      <c r="Q296" s="783" t="s">
        <v>426</v>
      </c>
      <c r="R296" s="784"/>
      <c r="S296" s="783" t="s">
        <v>427</v>
      </c>
      <c r="T296" s="784"/>
      <c r="U296" s="783" t="s">
        <v>428</v>
      </c>
      <c r="V296" s="784"/>
      <c r="W296" s="783" t="s">
        <v>406</v>
      </c>
      <c r="X296" s="784"/>
      <c r="Y296" s="783" t="s">
        <v>407</v>
      </c>
      <c r="Z296" s="784"/>
      <c r="AA296" s="783" t="s">
        <v>408</v>
      </c>
      <c r="AB296" s="784"/>
      <c r="AC296" s="783" t="s">
        <v>409</v>
      </c>
      <c r="AD296" s="784"/>
      <c r="AE296" s="783" t="s">
        <v>410</v>
      </c>
      <c r="AF296" s="784"/>
      <c r="AG296" s="783" t="s">
        <v>411</v>
      </c>
      <c r="AH296" s="784"/>
      <c r="AI296" s="783" t="s">
        <v>412</v>
      </c>
      <c r="AJ296" s="784"/>
      <c r="AK296" s="783" t="s">
        <v>685</v>
      </c>
      <c r="AL296" s="784"/>
      <c r="AM296" s="783" t="s">
        <v>413</v>
      </c>
      <c r="AN296" s="784"/>
      <c r="AO296" s="783" t="s">
        <v>686</v>
      </c>
      <c r="AP296" s="784"/>
      <c r="AQ296" s="783" t="s">
        <v>688</v>
      </c>
      <c r="AR296" s="784"/>
      <c r="AS296" s="783" t="s">
        <v>689</v>
      </c>
      <c r="AT296" s="784"/>
      <c r="AU296" s="783" t="s">
        <v>414</v>
      </c>
      <c r="AV296" s="784"/>
      <c r="AW296" s="783" t="s">
        <v>415</v>
      </c>
      <c r="AX296" s="784"/>
      <c r="AY296" s="783" t="s">
        <v>416</v>
      </c>
      <c r="AZ296" s="789"/>
      <c r="BB296" s="599"/>
      <c r="BC296" s="599"/>
      <c r="BD296" s="599"/>
      <c r="BE296" s="599"/>
      <c r="BF296" s="775"/>
      <c r="BG296" s="775"/>
      <c r="BH296" s="775"/>
    </row>
    <row r="297" spans="2:118" ht="60.75" thickBot="1">
      <c r="B297" s="788"/>
      <c r="C297" s="235" t="s">
        <v>417</v>
      </c>
      <c r="D297" s="235" t="s">
        <v>418</v>
      </c>
      <c r="E297" s="235" t="s">
        <v>417</v>
      </c>
      <c r="F297" s="235" t="s">
        <v>419</v>
      </c>
      <c r="G297" s="235" t="s">
        <v>417</v>
      </c>
      <c r="H297" s="235" t="s">
        <v>419</v>
      </c>
      <c r="I297" s="235" t="s">
        <v>417</v>
      </c>
      <c r="J297" s="235" t="s">
        <v>419</v>
      </c>
      <c r="K297" s="235" t="s">
        <v>417</v>
      </c>
      <c r="L297" s="235" t="s">
        <v>420</v>
      </c>
      <c r="M297" s="235" t="s">
        <v>417</v>
      </c>
      <c r="N297" s="235" t="s">
        <v>420</v>
      </c>
      <c r="O297" s="235" t="s">
        <v>417</v>
      </c>
      <c r="P297" s="235" t="s">
        <v>420</v>
      </c>
      <c r="Q297" s="235" t="s">
        <v>417</v>
      </c>
      <c r="R297" s="235" t="s">
        <v>421</v>
      </c>
      <c r="S297" s="235" t="s">
        <v>417</v>
      </c>
      <c r="T297" s="235" t="s">
        <v>421</v>
      </c>
      <c r="U297" s="235" t="s">
        <v>417</v>
      </c>
      <c r="V297" s="235" t="s">
        <v>421</v>
      </c>
      <c r="W297" s="235" t="s">
        <v>417</v>
      </c>
      <c r="X297" s="235" t="s">
        <v>421</v>
      </c>
      <c r="Y297" s="235" t="s">
        <v>417</v>
      </c>
      <c r="Z297" s="235" t="s">
        <v>422</v>
      </c>
      <c r="AA297" s="235" t="s">
        <v>423</v>
      </c>
      <c r="AB297" s="235" t="s">
        <v>422</v>
      </c>
      <c r="AC297" s="235" t="s">
        <v>417</v>
      </c>
      <c r="AD297" s="235" t="s">
        <v>422</v>
      </c>
      <c r="AE297" s="235" t="s">
        <v>417</v>
      </c>
      <c r="AF297" s="235" t="s">
        <v>422</v>
      </c>
      <c r="AG297" s="235" t="s">
        <v>417</v>
      </c>
      <c r="AH297" s="235" t="s">
        <v>422</v>
      </c>
      <c r="AI297" s="235" t="s">
        <v>417</v>
      </c>
      <c r="AJ297" s="235" t="s">
        <v>422</v>
      </c>
      <c r="AK297" s="236" t="s">
        <v>423</v>
      </c>
      <c r="AL297" s="235" t="s">
        <v>424</v>
      </c>
      <c r="AM297" s="236" t="s">
        <v>423</v>
      </c>
      <c r="AN297" s="235" t="s">
        <v>425</v>
      </c>
      <c r="AO297" s="236" t="s">
        <v>423</v>
      </c>
      <c r="AP297" s="235" t="s">
        <v>422</v>
      </c>
      <c r="AQ297" s="235" t="s">
        <v>423</v>
      </c>
      <c r="AR297" s="235" t="s">
        <v>425</v>
      </c>
      <c r="AS297" s="235" t="s">
        <v>423</v>
      </c>
      <c r="AT297" s="235" t="s">
        <v>425</v>
      </c>
      <c r="AU297" s="235" t="s">
        <v>423</v>
      </c>
      <c r="AV297" s="235" t="s">
        <v>422</v>
      </c>
      <c r="AW297" s="235" t="s">
        <v>423</v>
      </c>
      <c r="AX297" s="235" t="s">
        <v>422</v>
      </c>
      <c r="AY297" s="235" t="s">
        <v>423</v>
      </c>
      <c r="AZ297" s="237" t="s">
        <v>422</v>
      </c>
    </row>
    <row r="298" spans="2:118" ht="13.5" thickBot="1">
      <c r="B298" s="231" t="s">
        <v>152</v>
      </c>
      <c r="C298" s="238">
        <v>27624</v>
      </c>
      <c r="D298" s="239">
        <v>4.3847688647124841</v>
      </c>
      <c r="E298" s="238">
        <v>733</v>
      </c>
      <c r="F298" s="239">
        <v>9.8577153769601118</v>
      </c>
      <c r="G298" s="238">
        <v>479</v>
      </c>
      <c r="H298" s="239">
        <v>6.4418085478361435</v>
      </c>
      <c r="I298" s="238">
        <v>1201</v>
      </c>
      <c r="J298" s="239">
        <v>16.151590951881438</v>
      </c>
      <c r="K298" s="238">
        <v>22</v>
      </c>
      <c r="L298" s="239">
        <v>29.586594582963503</v>
      </c>
      <c r="M298" s="238">
        <v>13</v>
      </c>
      <c r="N298" s="239">
        <v>17.482987708114795</v>
      </c>
      <c r="O298" s="238">
        <v>35</v>
      </c>
      <c r="P298" s="239">
        <v>47.069582291078298</v>
      </c>
      <c r="Q298" s="238">
        <v>58</v>
      </c>
      <c r="R298" s="239">
        <v>11.056000548987614</v>
      </c>
      <c r="S298" s="238">
        <v>11</v>
      </c>
      <c r="T298" s="239">
        <v>2.0968276903252372</v>
      </c>
      <c r="U298" s="238">
        <v>9</v>
      </c>
      <c r="V298" s="239">
        <v>1.7155862920842848</v>
      </c>
      <c r="W298" s="238">
        <v>892</v>
      </c>
      <c r="X298" s="239">
        <v>170.03366361546466</v>
      </c>
      <c r="Y298" s="238">
        <v>106</v>
      </c>
      <c r="Z298" s="239">
        <v>1.6825423532418307</v>
      </c>
      <c r="AA298" s="238">
        <v>145</v>
      </c>
      <c r="AB298" s="239">
        <v>2.3015909549062776</v>
      </c>
      <c r="AC298" s="238">
        <v>3</v>
      </c>
      <c r="AD298" s="239">
        <v>4.7619123204957467E-2</v>
      </c>
      <c r="AE298" s="238">
        <v>3875</v>
      </c>
      <c r="AF298" s="239">
        <v>61.508034139736722</v>
      </c>
      <c r="AG298" s="238">
        <v>251</v>
      </c>
      <c r="AH298" s="239">
        <v>3.9841333081481083</v>
      </c>
      <c r="AI298" s="238">
        <v>12</v>
      </c>
      <c r="AJ298" s="239">
        <v>0.19047649281982987</v>
      </c>
      <c r="AK298" s="238">
        <v>337</v>
      </c>
      <c r="AL298" s="239">
        <v>10.948625281512872</v>
      </c>
      <c r="AM298" s="238">
        <v>409</v>
      </c>
      <c r="AN298" s="239">
        <v>12.694065570900857</v>
      </c>
      <c r="AO298" s="238">
        <v>1011</v>
      </c>
      <c r="AP298" s="239">
        <v>16.047644520070669</v>
      </c>
      <c r="AQ298" s="238">
        <v>159</v>
      </c>
      <c r="AR298" s="239">
        <v>4.9348567867316291</v>
      </c>
      <c r="AS298" s="238">
        <v>217</v>
      </c>
      <c r="AT298" s="239">
        <v>6.7349932246588891</v>
      </c>
      <c r="AU298" s="238">
        <v>2381</v>
      </c>
      <c r="AV298" s="239">
        <v>37.793710783667912</v>
      </c>
      <c r="AW298" s="238">
        <v>311</v>
      </c>
      <c r="AX298" s="239">
        <v>4.9365157722472572</v>
      </c>
      <c r="AY298" s="238">
        <v>871</v>
      </c>
      <c r="AZ298" s="240">
        <v>13.825418770505983</v>
      </c>
    </row>
    <row r="299" spans="2:118">
      <c r="B299" s="247" t="s">
        <v>180</v>
      </c>
      <c r="C299" s="242">
        <v>248</v>
      </c>
      <c r="D299" s="243">
        <v>5.1130857885079273</v>
      </c>
      <c r="E299" s="242">
        <v>3</v>
      </c>
      <c r="F299" s="243">
        <v>6.9605568445475638</v>
      </c>
      <c r="G299" s="242">
        <v>1</v>
      </c>
      <c r="H299" s="243">
        <v>2.3201856148491879</v>
      </c>
      <c r="I299" s="242">
        <v>2</v>
      </c>
      <c r="J299" s="243">
        <v>4.6403712296983759</v>
      </c>
      <c r="K299" s="242">
        <v>0</v>
      </c>
      <c r="L299" s="243">
        <v>0</v>
      </c>
      <c r="M299" s="242">
        <v>0</v>
      </c>
      <c r="N299" s="243">
        <v>0</v>
      </c>
      <c r="O299" s="242">
        <v>0</v>
      </c>
      <c r="P299" s="243">
        <v>0</v>
      </c>
      <c r="Q299" s="242">
        <v>0</v>
      </c>
      <c r="R299" s="243">
        <v>0</v>
      </c>
      <c r="S299" s="242">
        <v>0</v>
      </c>
      <c r="T299" s="243">
        <v>0</v>
      </c>
      <c r="U299" s="242">
        <v>0</v>
      </c>
      <c r="V299" s="243">
        <v>0</v>
      </c>
      <c r="W299" s="242">
        <v>3</v>
      </c>
      <c r="X299" s="243">
        <v>64.697002372223423</v>
      </c>
      <c r="Y299" s="242">
        <v>2</v>
      </c>
      <c r="Z299" s="243">
        <v>4.1234562810547795</v>
      </c>
      <c r="AA299" s="242">
        <v>3</v>
      </c>
      <c r="AB299" s="243">
        <v>6.1851844215821705</v>
      </c>
      <c r="AC299" s="242">
        <v>0</v>
      </c>
      <c r="AD299" s="243">
        <v>0</v>
      </c>
      <c r="AE299" s="242">
        <v>27</v>
      </c>
      <c r="AF299" s="243">
        <v>55.666659794239528</v>
      </c>
      <c r="AG299" s="242">
        <v>3</v>
      </c>
      <c r="AH299" s="243">
        <v>6.1851844215821705</v>
      </c>
      <c r="AI299" s="242">
        <v>0</v>
      </c>
      <c r="AJ299" s="243">
        <v>0</v>
      </c>
      <c r="AK299" s="242">
        <v>3</v>
      </c>
      <c r="AL299" s="243">
        <v>12.441421639779373</v>
      </c>
      <c r="AM299" s="242">
        <v>2</v>
      </c>
      <c r="AN299" s="243">
        <v>8.200082000820009</v>
      </c>
      <c r="AO299" s="242">
        <v>5</v>
      </c>
      <c r="AP299" s="243">
        <v>10.30864070263695</v>
      </c>
      <c r="AQ299" s="242">
        <v>0</v>
      </c>
      <c r="AR299" s="243">
        <v>0</v>
      </c>
      <c r="AS299" s="242">
        <v>0</v>
      </c>
      <c r="AT299" s="243">
        <v>0</v>
      </c>
      <c r="AU299" s="242">
        <v>51</v>
      </c>
      <c r="AV299" s="243">
        <v>105.14813516689688</v>
      </c>
      <c r="AW299" s="242">
        <v>4</v>
      </c>
      <c r="AX299" s="243">
        <v>8.2469125621095589</v>
      </c>
      <c r="AY299" s="242">
        <v>9</v>
      </c>
      <c r="AZ299" s="248">
        <v>18.555553264746511</v>
      </c>
    </row>
    <row r="300" spans="2:118">
      <c r="B300" s="247" t="s">
        <v>181</v>
      </c>
      <c r="C300" s="242">
        <v>1573</v>
      </c>
      <c r="D300" s="243">
        <v>3.5865993884768237</v>
      </c>
      <c r="E300" s="242">
        <v>32</v>
      </c>
      <c r="F300" s="243">
        <v>6.5803002261978198</v>
      </c>
      <c r="G300" s="242">
        <v>28</v>
      </c>
      <c r="H300" s="243">
        <v>5.7577626979230931</v>
      </c>
      <c r="I300" s="242">
        <v>71</v>
      </c>
      <c r="J300" s="243">
        <v>14.600041126876413</v>
      </c>
      <c r="K300" s="242">
        <v>0</v>
      </c>
      <c r="L300" s="243">
        <v>0</v>
      </c>
      <c r="M300" s="242">
        <v>1</v>
      </c>
      <c r="N300" s="243">
        <v>20.563438206868188</v>
      </c>
      <c r="O300" s="242">
        <v>1</v>
      </c>
      <c r="P300" s="243">
        <v>20.563438206868188</v>
      </c>
      <c r="Q300" s="242">
        <v>3</v>
      </c>
      <c r="R300" s="243">
        <v>8.1663763066202097</v>
      </c>
      <c r="S300" s="242">
        <v>0</v>
      </c>
      <c r="T300" s="243">
        <v>0</v>
      </c>
      <c r="U300" s="242">
        <v>0</v>
      </c>
      <c r="V300" s="243">
        <v>0</v>
      </c>
      <c r="W300" s="242">
        <v>36</v>
      </c>
      <c r="X300" s="243">
        <v>97.99651567944251</v>
      </c>
      <c r="Y300" s="242">
        <v>4</v>
      </c>
      <c r="Z300" s="243">
        <v>0.91204053108120131</v>
      </c>
      <c r="AA300" s="242">
        <v>6</v>
      </c>
      <c r="AB300" s="243">
        <v>1.3680607966218019</v>
      </c>
      <c r="AC300" s="242">
        <v>0</v>
      </c>
      <c r="AD300" s="243">
        <v>0</v>
      </c>
      <c r="AE300" s="242">
        <v>178</v>
      </c>
      <c r="AF300" s="243">
        <v>40.585803633113457</v>
      </c>
      <c r="AG300" s="242">
        <v>17</v>
      </c>
      <c r="AH300" s="243">
        <v>3.8761722570951056</v>
      </c>
      <c r="AI300" s="242">
        <v>0</v>
      </c>
      <c r="AJ300" s="243">
        <v>0</v>
      </c>
      <c r="AK300" s="242">
        <v>27</v>
      </c>
      <c r="AL300" s="243">
        <v>12.73476780273373</v>
      </c>
      <c r="AM300" s="242">
        <v>27</v>
      </c>
      <c r="AN300" s="243">
        <v>11.917425482986772</v>
      </c>
      <c r="AO300" s="242">
        <v>77</v>
      </c>
      <c r="AP300" s="243">
        <v>17.556780223313126</v>
      </c>
      <c r="AQ300" s="242">
        <v>9</v>
      </c>
      <c r="AR300" s="243">
        <v>3.9724751609955908</v>
      </c>
      <c r="AS300" s="242">
        <v>13</v>
      </c>
      <c r="AT300" s="243">
        <v>5.7380196769936305</v>
      </c>
      <c r="AU300" s="242">
        <v>83</v>
      </c>
      <c r="AV300" s="243">
        <v>18.924841019934924</v>
      </c>
      <c r="AW300" s="242">
        <v>26</v>
      </c>
      <c r="AX300" s="243">
        <v>5.9282634520278084</v>
      </c>
      <c r="AY300" s="242">
        <v>38</v>
      </c>
      <c r="AZ300" s="248">
        <v>8.6643850452714108</v>
      </c>
    </row>
    <row r="301" spans="2:118">
      <c r="B301" s="247" t="s">
        <v>182</v>
      </c>
      <c r="C301" s="242">
        <v>310</v>
      </c>
      <c r="D301" s="243">
        <v>4.0798062750052644</v>
      </c>
      <c r="E301" s="242">
        <v>3</v>
      </c>
      <c r="F301" s="243">
        <v>4.0871934604904627</v>
      </c>
      <c r="G301" s="242">
        <v>2</v>
      </c>
      <c r="H301" s="243">
        <v>2.7247956403269753</v>
      </c>
      <c r="I301" s="242">
        <v>17</v>
      </c>
      <c r="J301" s="243">
        <v>23.160762942779289</v>
      </c>
      <c r="K301" s="242">
        <v>0</v>
      </c>
      <c r="L301" s="243">
        <v>0</v>
      </c>
      <c r="M301" s="242">
        <v>0</v>
      </c>
      <c r="N301" s="243">
        <v>0</v>
      </c>
      <c r="O301" s="242">
        <v>0</v>
      </c>
      <c r="P301" s="243">
        <v>0</v>
      </c>
      <c r="Q301" s="242">
        <v>0</v>
      </c>
      <c r="R301" s="243">
        <v>0</v>
      </c>
      <c r="S301" s="242">
        <v>0</v>
      </c>
      <c r="T301" s="243">
        <v>0</v>
      </c>
      <c r="U301" s="242">
        <v>0</v>
      </c>
      <c r="V301" s="243">
        <v>0</v>
      </c>
      <c r="W301" s="242">
        <v>3</v>
      </c>
      <c r="X301" s="243">
        <v>53.041018387553038</v>
      </c>
      <c r="Y301" s="242">
        <v>0</v>
      </c>
      <c r="Z301" s="243">
        <v>0</v>
      </c>
      <c r="AA301" s="242">
        <v>0</v>
      </c>
      <c r="AB301" s="243">
        <v>0</v>
      </c>
      <c r="AC301" s="242">
        <v>0</v>
      </c>
      <c r="AD301" s="243">
        <v>0</v>
      </c>
      <c r="AE301" s="242">
        <v>43</v>
      </c>
      <c r="AF301" s="243">
        <v>56.590861233943983</v>
      </c>
      <c r="AG301" s="242">
        <v>0</v>
      </c>
      <c r="AH301" s="243">
        <v>0</v>
      </c>
      <c r="AI301" s="242">
        <v>0</v>
      </c>
      <c r="AJ301" s="243">
        <v>0</v>
      </c>
      <c r="AK301" s="242">
        <v>4</v>
      </c>
      <c r="AL301" s="243">
        <v>10.630664150742817</v>
      </c>
      <c r="AM301" s="242">
        <v>4</v>
      </c>
      <c r="AN301" s="243">
        <v>10.428344239643351</v>
      </c>
      <c r="AO301" s="242">
        <v>7</v>
      </c>
      <c r="AP301" s="243">
        <v>9.2124657822699518</v>
      </c>
      <c r="AQ301" s="242">
        <v>3</v>
      </c>
      <c r="AR301" s="243">
        <v>7.8212581797325136</v>
      </c>
      <c r="AS301" s="242">
        <v>3</v>
      </c>
      <c r="AT301" s="243">
        <v>7.8212581797325136</v>
      </c>
      <c r="AU301" s="242">
        <v>28</v>
      </c>
      <c r="AV301" s="243">
        <v>36.849863129079807</v>
      </c>
      <c r="AW301" s="242">
        <v>4</v>
      </c>
      <c r="AX301" s="243">
        <v>5.2642661612971153</v>
      </c>
      <c r="AY301" s="242">
        <v>3</v>
      </c>
      <c r="AZ301" s="248">
        <v>3.9481996209728361</v>
      </c>
    </row>
    <row r="302" spans="2:118">
      <c r="B302" s="247" t="s">
        <v>183</v>
      </c>
      <c r="C302" s="242">
        <v>309</v>
      </c>
      <c r="D302" s="243">
        <v>4.5152994125726975</v>
      </c>
      <c r="E302" s="242">
        <v>7</v>
      </c>
      <c r="F302" s="243">
        <v>10.558069381598793</v>
      </c>
      <c r="G302" s="242">
        <v>5</v>
      </c>
      <c r="H302" s="243">
        <v>7.5414781297134237</v>
      </c>
      <c r="I302" s="242">
        <v>14</v>
      </c>
      <c r="J302" s="243">
        <v>21.116138763197586</v>
      </c>
      <c r="K302" s="242">
        <v>0</v>
      </c>
      <c r="L302" s="243">
        <v>0</v>
      </c>
      <c r="M302" s="242">
        <v>0</v>
      </c>
      <c r="N302" s="243">
        <v>0</v>
      </c>
      <c r="O302" s="242">
        <v>0</v>
      </c>
      <c r="P302" s="243">
        <v>0</v>
      </c>
      <c r="Q302" s="242">
        <v>0</v>
      </c>
      <c r="R302" s="243">
        <v>0</v>
      </c>
      <c r="S302" s="242">
        <v>0</v>
      </c>
      <c r="T302" s="243">
        <v>0</v>
      </c>
      <c r="U302" s="242">
        <v>0</v>
      </c>
      <c r="V302" s="243">
        <v>0</v>
      </c>
      <c r="W302" s="242">
        <v>7</v>
      </c>
      <c r="X302" s="243">
        <v>149.508756941478</v>
      </c>
      <c r="Y302" s="242">
        <v>1</v>
      </c>
      <c r="Z302" s="243">
        <v>1.4612619458164069</v>
      </c>
      <c r="AA302" s="242">
        <v>1</v>
      </c>
      <c r="AB302" s="243">
        <v>1.4612619458164069</v>
      </c>
      <c r="AC302" s="242">
        <v>0</v>
      </c>
      <c r="AD302" s="243">
        <v>0</v>
      </c>
      <c r="AE302" s="242">
        <v>49</v>
      </c>
      <c r="AF302" s="243">
        <v>71.601835345003948</v>
      </c>
      <c r="AG302" s="242">
        <v>0</v>
      </c>
      <c r="AH302" s="243">
        <v>0</v>
      </c>
      <c r="AI302" s="242">
        <v>0</v>
      </c>
      <c r="AJ302" s="243">
        <v>0</v>
      </c>
      <c r="AK302" s="242">
        <v>1</v>
      </c>
      <c r="AL302" s="243">
        <v>3.033244358165494</v>
      </c>
      <c r="AM302" s="242">
        <v>7</v>
      </c>
      <c r="AN302" s="243">
        <v>19.7372131055095</v>
      </c>
      <c r="AO302" s="242">
        <v>13</v>
      </c>
      <c r="AP302" s="243">
        <v>18.996405295613293</v>
      </c>
      <c r="AQ302" s="242">
        <v>0</v>
      </c>
      <c r="AR302" s="243">
        <v>0</v>
      </c>
      <c r="AS302" s="242">
        <v>0</v>
      </c>
      <c r="AT302" s="243">
        <v>0</v>
      </c>
      <c r="AU302" s="242">
        <v>25</v>
      </c>
      <c r="AV302" s="243">
        <v>36.531548645410176</v>
      </c>
      <c r="AW302" s="242">
        <v>8</v>
      </c>
      <c r="AX302" s="243">
        <v>11.690095566531255</v>
      </c>
      <c r="AY302" s="242">
        <v>16</v>
      </c>
      <c r="AZ302" s="248">
        <v>23.38019113306251</v>
      </c>
    </row>
    <row r="303" spans="2:118">
      <c r="B303" s="247" t="s">
        <v>184</v>
      </c>
      <c r="C303" s="242">
        <v>946</v>
      </c>
      <c r="D303" s="243">
        <v>4.4563153903044519</v>
      </c>
      <c r="E303" s="242">
        <v>8</v>
      </c>
      <c r="F303" s="243">
        <v>5.3475935828877006</v>
      </c>
      <c r="G303" s="242">
        <v>5</v>
      </c>
      <c r="H303" s="243">
        <v>3.3422459893048129</v>
      </c>
      <c r="I303" s="242">
        <v>21</v>
      </c>
      <c r="J303" s="243">
        <v>14.037433155080215</v>
      </c>
      <c r="K303" s="242">
        <v>0</v>
      </c>
      <c r="L303" s="243">
        <v>0</v>
      </c>
      <c r="M303" s="242">
        <v>0</v>
      </c>
      <c r="N303" s="243">
        <v>0</v>
      </c>
      <c r="O303" s="242">
        <v>0</v>
      </c>
      <c r="P303" s="243">
        <v>0</v>
      </c>
      <c r="Q303" s="242">
        <v>0</v>
      </c>
      <c r="R303" s="243">
        <v>0</v>
      </c>
      <c r="S303" s="242">
        <v>0</v>
      </c>
      <c r="T303" s="243">
        <v>0</v>
      </c>
      <c r="U303" s="242">
        <v>0</v>
      </c>
      <c r="V303" s="243">
        <v>0</v>
      </c>
      <c r="W303" s="242">
        <v>8</v>
      </c>
      <c r="X303" s="243">
        <v>52.707866649097376</v>
      </c>
      <c r="Y303" s="242">
        <v>2</v>
      </c>
      <c r="Z303" s="243">
        <v>0.94213856031806587</v>
      </c>
      <c r="AA303" s="242">
        <v>4</v>
      </c>
      <c r="AB303" s="243">
        <v>1.8842771206361317</v>
      </c>
      <c r="AC303" s="242">
        <v>0</v>
      </c>
      <c r="AD303" s="243">
        <v>0</v>
      </c>
      <c r="AE303" s="242">
        <v>136</v>
      </c>
      <c r="AF303" s="243">
        <v>64.065422101628485</v>
      </c>
      <c r="AG303" s="242">
        <v>1</v>
      </c>
      <c r="AH303" s="243">
        <v>0.47106928015903293</v>
      </c>
      <c r="AI303" s="242">
        <v>0</v>
      </c>
      <c r="AJ303" s="243">
        <v>0</v>
      </c>
      <c r="AK303" s="242">
        <v>10</v>
      </c>
      <c r="AL303" s="243">
        <v>9.7797598090990885</v>
      </c>
      <c r="AM303" s="242">
        <v>28</v>
      </c>
      <c r="AN303" s="243">
        <v>25.447373921894741</v>
      </c>
      <c r="AO303" s="242">
        <v>53</v>
      </c>
      <c r="AP303" s="243">
        <v>24.966671848428749</v>
      </c>
      <c r="AQ303" s="242">
        <v>2</v>
      </c>
      <c r="AR303" s="243">
        <v>1.8176695658496242</v>
      </c>
      <c r="AS303" s="242">
        <v>3</v>
      </c>
      <c r="AT303" s="243">
        <v>2.7265043487744363</v>
      </c>
      <c r="AU303" s="242">
        <v>28</v>
      </c>
      <c r="AV303" s="243">
        <v>13.189939844452923</v>
      </c>
      <c r="AW303" s="242">
        <v>3</v>
      </c>
      <c r="AX303" s="243">
        <v>1.4132078404770991</v>
      </c>
      <c r="AY303" s="242">
        <v>19</v>
      </c>
      <c r="AZ303" s="248">
        <v>8.9503163230216263</v>
      </c>
    </row>
    <row r="304" spans="2:118">
      <c r="B304" s="247" t="s">
        <v>185</v>
      </c>
      <c r="C304" s="242">
        <v>214</v>
      </c>
      <c r="D304" s="243">
        <v>4.1327102081804492</v>
      </c>
      <c r="E304" s="242">
        <v>3</v>
      </c>
      <c r="F304" s="243">
        <v>6.864988558352402</v>
      </c>
      <c r="G304" s="242">
        <v>3</v>
      </c>
      <c r="H304" s="243">
        <v>6.864988558352402</v>
      </c>
      <c r="I304" s="242">
        <v>5</v>
      </c>
      <c r="J304" s="243">
        <v>11.441647597254004</v>
      </c>
      <c r="K304" s="242">
        <v>0</v>
      </c>
      <c r="L304" s="243">
        <v>0</v>
      </c>
      <c r="M304" s="242">
        <v>0</v>
      </c>
      <c r="N304" s="243">
        <v>0</v>
      </c>
      <c r="O304" s="242">
        <v>0</v>
      </c>
      <c r="P304" s="243">
        <v>0</v>
      </c>
      <c r="Q304" s="242">
        <v>0</v>
      </c>
      <c r="R304" s="243">
        <v>0</v>
      </c>
      <c r="S304" s="242">
        <v>0</v>
      </c>
      <c r="T304" s="243">
        <v>0</v>
      </c>
      <c r="U304" s="242">
        <v>0</v>
      </c>
      <c r="V304" s="243">
        <v>0</v>
      </c>
      <c r="W304" s="242">
        <v>4</v>
      </c>
      <c r="X304" s="243">
        <v>88.339222614840992</v>
      </c>
      <c r="Y304" s="242">
        <v>0</v>
      </c>
      <c r="Z304" s="243">
        <v>0</v>
      </c>
      <c r="AA304" s="242">
        <v>0</v>
      </c>
      <c r="AB304" s="243">
        <v>0</v>
      </c>
      <c r="AC304" s="242">
        <v>0</v>
      </c>
      <c r="AD304" s="243">
        <v>0</v>
      </c>
      <c r="AE304" s="242">
        <v>30</v>
      </c>
      <c r="AF304" s="243">
        <v>57.935189834305355</v>
      </c>
      <c r="AG304" s="242">
        <v>0</v>
      </c>
      <c r="AH304" s="243">
        <v>0</v>
      </c>
      <c r="AI304" s="242">
        <v>0</v>
      </c>
      <c r="AJ304" s="243">
        <v>0</v>
      </c>
      <c r="AK304" s="242">
        <v>3</v>
      </c>
      <c r="AL304" s="243">
        <v>11.76701313983134</v>
      </c>
      <c r="AM304" s="242">
        <v>3</v>
      </c>
      <c r="AN304" s="243">
        <v>11.412485258873208</v>
      </c>
      <c r="AO304" s="242">
        <v>8</v>
      </c>
      <c r="AP304" s="243">
        <v>15.449383955814762</v>
      </c>
      <c r="AQ304" s="242">
        <v>3</v>
      </c>
      <c r="AR304" s="243">
        <v>11.412485258873208</v>
      </c>
      <c r="AS304" s="242">
        <v>4</v>
      </c>
      <c r="AT304" s="243">
        <v>15.216647011830943</v>
      </c>
      <c r="AU304" s="242">
        <v>33</v>
      </c>
      <c r="AV304" s="243">
        <v>63.728708817735892</v>
      </c>
      <c r="AW304" s="242">
        <v>3</v>
      </c>
      <c r="AX304" s="243">
        <v>5.7935189834305358</v>
      </c>
      <c r="AY304" s="242">
        <v>8</v>
      </c>
      <c r="AZ304" s="248">
        <v>15.449383955814762</v>
      </c>
    </row>
    <row r="305" spans="2:52">
      <c r="B305" s="247" t="s">
        <v>334</v>
      </c>
      <c r="C305" s="242">
        <v>1185</v>
      </c>
      <c r="D305" s="243">
        <v>4.5287431877765973</v>
      </c>
      <c r="E305" s="242">
        <v>15</v>
      </c>
      <c r="F305" s="243">
        <v>6.1932287365813377</v>
      </c>
      <c r="G305" s="242">
        <v>8</v>
      </c>
      <c r="H305" s="243">
        <v>3.3030553261767133</v>
      </c>
      <c r="I305" s="242">
        <v>33</v>
      </c>
      <c r="J305" s="243">
        <v>13.625103220478943</v>
      </c>
      <c r="K305" s="242">
        <v>1</v>
      </c>
      <c r="L305" s="243">
        <v>41.288191577208913</v>
      </c>
      <c r="M305" s="242">
        <v>1</v>
      </c>
      <c r="N305" s="243">
        <v>41.288191577208913</v>
      </c>
      <c r="O305" s="242">
        <v>2</v>
      </c>
      <c r="P305" s="243">
        <v>82.576383154417826</v>
      </c>
      <c r="Q305" s="242">
        <v>1</v>
      </c>
      <c r="R305" s="243">
        <v>4.8718698236383124</v>
      </c>
      <c r="S305" s="242">
        <v>1</v>
      </c>
      <c r="T305" s="243">
        <v>4.8718698236383124</v>
      </c>
      <c r="U305" s="242">
        <v>0</v>
      </c>
      <c r="V305" s="243">
        <v>0</v>
      </c>
      <c r="W305" s="242">
        <v>18</v>
      </c>
      <c r="X305" s="243">
        <v>87.693656825489626</v>
      </c>
      <c r="Y305" s="242">
        <v>0</v>
      </c>
      <c r="Z305" s="243">
        <v>0</v>
      </c>
      <c r="AA305" s="242">
        <v>1</v>
      </c>
      <c r="AB305" s="243">
        <v>0.3821724209094175</v>
      </c>
      <c r="AC305" s="242">
        <v>0</v>
      </c>
      <c r="AD305" s="243">
        <v>0</v>
      </c>
      <c r="AE305" s="242">
        <v>172</v>
      </c>
      <c r="AF305" s="243">
        <v>65.733656396419804</v>
      </c>
      <c r="AG305" s="242">
        <v>9</v>
      </c>
      <c r="AH305" s="243">
        <v>3.4395517881847573</v>
      </c>
      <c r="AI305" s="242">
        <v>0</v>
      </c>
      <c r="AJ305" s="243">
        <v>0</v>
      </c>
      <c r="AK305" s="242">
        <v>14</v>
      </c>
      <c r="AL305" s="243">
        <v>10.997643362136685</v>
      </c>
      <c r="AM305" s="242">
        <v>15</v>
      </c>
      <c r="AN305" s="243">
        <v>11.163870737262023</v>
      </c>
      <c r="AO305" s="242">
        <v>55</v>
      </c>
      <c r="AP305" s="243">
        <v>21.019483150017962</v>
      </c>
      <c r="AQ305" s="242">
        <v>8</v>
      </c>
      <c r="AR305" s="243">
        <v>5.954064393206413</v>
      </c>
      <c r="AS305" s="242">
        <v>9</v>
      </c>
      <c r="AT305" s="243">
        <v>6.6983224423572141</v>
      </c>
      <c r="AU305" s="242">
        <v>88</v>
      </c>
      <c r="AV305" s="243">
        <v>33.631173040028742</v>
      </c>
      <c r="AW305" s="242">
        <v>13</v>
      </c>
      <c r="AX305" s="243">
        <v>4.9682414718224273</v>
      </c>
      <c r="AY305" s="242">
        <v>28</v>
      </c>
      <c r="AZ305" s="248">
        <v>10.700827785463689</v>
      </c>
    </row>
    <row r="306" spans="2:52">
      <c r="B306" s="247" t="s">
        <v>187</v>
      </c>
      <c r="C306" s="242">
        <v>281</v>
      </c>
      <c r="D306" s="243">
        <v>4.6532423660329867</v>
      </c>
      <c r="E306" s="242">
        <v>1</v>
      </c>
      <c r="F306" s="243">
        <v>1.9083969465648853</v>
      </c>
      <c r="G306" s="242">
        <v>0</v>
      </c>
      <c r="H306" s="243">
        <v>0</v>
      </c>
      <c r="I306" s="242">
        <v>4</v>
      </c>
      <c r="J306" s="243">
        <v>7.6335877862595414</v>
      </c>
      <c r="K306" s="242">
        <v>0</v>
      </c>
      <c r="L306" s="243">
        <v>0</v>
      </c>
      <c r="M306" s="242">
        <v>0</v>
      </c>
      <c r="N306" s="243">
        <v>0</v>
      </c>
      <c r="O306" s="242">
        <v>0</v>
      </c>
      <c r="P306" s="243">
        <v>0</v>
      </c>
      <c r="Q306" s="242">
        <v>1</v>
      </c>
      <c r="R306" s="243">
        <v>19.872813990461051</v>
      </c>
      <c r="S306" s="242">
        <v>0</v>
      </c>
      <c r="T306" s="243">
        <v>0</v>
      </c>
      <c r="U306" s="242">
        <v>0</v>
      </c>
      <c r="V306" s="243">
        <v>0</v>
      </c>
      <c r="W306" s="242">
        <v>2</v>
      </c>
      <c r="X306" s="243">
        <v>39.745627980922102</v>
      </c>
      <c r="Y306" s="242">
        <v>1</v>
      </c>
      <c r="Z306" s="243">
        <v>1.655958137378287</v>
      </c>
      <c r="AA306" s="242">
        <v>1</v>
      </c>
      <c r="AB306" s="243">
        <v>1.655958137378287</v>
      </c>
      <c r="AC306" s="242">
        <v>0</v>
      </c>
      <c r="AD306" s="243">
        <v>0</v>
      </c>
      <c r="AE306" s="242">
        <v>33</v>
      </c>
      <c r="AF306" s="243">
        <v>54.646618533483476</v>
      </c>
      <c r="AG306" s="242">
        <v>2</v>
      </c>
      <c r="AH306" s="243">
        <v>3.311916274756574</v>
      </c>
      <c r="AI306" s="242">
        <v>0</v>
      </c>
      <c r="AJ306" s="243">
        <v>0</v>
      </c>
      <c r="AK306" s="242">
        <v>3</v>
      </c>
      <c r="AL306" s="243">
        <v>10.158816159290238</v>
      </c>
      <c r="AM306" s="242">
        <v>3</v>
      </c>
      <c r="AN306" s="243">
        <v>9.7222672327186714</v>
      </c>
      <c r="AO306" s="242">
        <v>9</v>
      </c>
      <c r="AP306" s="243">
        <v>14.903623236404583</v>
      </c>
      <c r="AQ306" s="242">
        <v>2</v>
      </c>
      <c r="AR306" s="243">
        <v>6.4815114884791125</v>
      </c>
      <c r="AS306" s="242">
        <v>3</v>
      </c>
      <c r="AT306" s="243">
        <v>9.7222672327186714</v>
      </c>
      <c r="AU306" s="242">
        <v>34</v>
      </c>
      <c r="AV306" s="243">
        <v>56.302576670861761</v>
      </c>
      <c r="AW306" s="242">
        <v>3</v>
      </c>
      <c r="AX306" s="243">
        <v>4.9678744121348615</v>
      </c>
      <c r="AY306" s="242">
        <v>9</v>
      </c>
      <c r="AZ306" s="248">
        <v>14.903623236404583</v>
      </c>
    </row>
    <row r="307" spans="2:52">
      <c r="B307" s="247" t="s">
        <v>179</v>
      </c>
      <c r="C307" s="242">
        <v>11945</v>
      </c>
      <c r="D307" s="243">
        <v>4.9414125117640362</v>
      </c>
      <c r="E307" s="242">
        <v>252</v>
      </c>
      <c r="F307" s="243">
        <v>9.1586407414137749</v>
      </c>
      <c r="G307" s="242">
        <v>180</v>
      </c>
      <c r="H307" s="243">
        <v>6.5418862438669816</v>
      </c>
      <c r="I307" s="242">
        <v>510</v>
      </c>
      <c r="J307" s="243">
        <v>18.535344357623114</v>
      </c>
      <c r="K307" s="242">
        <v>3</v>
      </c>
      <c r="L307" s="243">
        <v>10.903143739778303</v>
      </c>
      <c r="M307" s="242">
        <v>3</v>
      </c>
      <c r="N307" s="243">
        <v>10.903143739778303</v>
      </c>
      <c r="O307" s="242">
        <v>6</v>
      </c>
      <c r="P307" s="243">
        <v>21.806287479556605</v>
      </c>
      <c r="Q307" s="242">
        <v>14</v>
      </c>
      <c r="R307" s="243">
        <v>9.5760543919889471</v>
      </c>
      <c r="S307" s="242">
        <v>2</v>
      </c>
      <c r="T307" s="243">
        <v>1.3680077702841351</v>
      </c>
      <c r="U307" s="242">
        <v>0</v>
      </c>
      <c r="V307" s="243">
        <v>0</v>
      </c>
      <c r="W307" s="242">
        <v>295</v>
      </c>
      <c r="X307" s="243">
        <v>201.78114611690995</v>
      </c>
      <c r="Y307" s="242">
        <v>77</v>
      </c>
      <c r="Z307" s="243">
        <v>3.1853391662271315</v>
      </c>
      <c r="AA307" s="242">
        <v>102</v>
      </c>
      <c r="AB307" s="243">
        <v>4.2195401942229536</v>
      </c>
      <c r="AC307" s="242">
        <v>0</v>
      </c>
      <c r="AD307" s="243">
        <v>0</v>
      </c>
      <c r="AE307" s="242">
        <v>1626</v>
      </c>
      <c r="AF307" s="243">
        <v>67.264434860848255</v>
      </c>
      <c r="AG307" s="242">
        <v>151</v>
      </c>
      <c r="AH307" s="243">
        <v>6.2465742090947645</v>
      </c>
      <c r="AI307" s="242">
        <v>3</v>
      </c>
      <c r="AJ307" s="243">
        <v>0.12410412335949862</v>
      </c>
      <c r="AK307" s="242">
        <v>171</v>
      </c>
      <c r="AL307" s="243">
        <v>15.027193948346877</v>
      </c>
      <c r="AM307" s="242">
        <v>216</v>
      </c>
      <c r="AN307" s="243">
        <v>16.883072218904665</v>
      </c>
      <c r="AO307" s="242">
        <v>488</v>
      </c>
      <c r="AP307" s="243">
        <v>20.187604066478443</v>
      </c>
      <c r="AQ307" s="242">
        <v>71</v>
      </c>
      <c r="AR307" s="243">
        <v>5.5495283682510701</v>
      </c>
      <c r="AS307" s="242">
        <v>99</v>
      </c>
      <c r="AT307" s="243">
        <v>7.7380747669979719</v>
      </c>
      <c r="AU307" s="242">
        <v>918</v>
      </c>
      <c r="AV307" s="243">
        <v>37.975861748006579</v>
      </c>
      <c r="AW307" s="242">
        <v>118</v>
      </c>
      <c r="AX307" s="243">
        <v>4.8814288521402789</v>
      </c>
      <c r="AY307" s="242">
        <v>306</v>
      </c>
      <c r="AZ307" s="248">
        <v>12.65862058266886</v>
      </c>
    </row>
    <row r="308" spans="2:52" ht="13.5" thickBot="1">
      <c r="B308" s="249" t="s">
        <v>188</v>
      </c>
      <c r="C308" s="245">
        <v>230</v>
      </c>
      <c r="D308" s="246">
        <v>4.5595115375465864</v>
      </c>
      <c r="E308" s="245">
        <v>4</v>
      </c>
      <c r="F308" s="246">
        <v>7.6481835564053533</v>
      </c>
      <c r="G308" s="245">
        <v>4</v>
      </c>
      <c r="H308" s="246">
        <v>7.6481835564053533</v>
      </c>
      <c r="I308" s="245">
        <v>7</v>
      </c>
      <c r="J308" s="246">
        <v>13.384321223709369</v>
      </c>
      <c r="K308" s="245">
        <v>0</v>
      </c>
      <c r="L308" s="246">
        <v>0</v>
      </c>
      <c r="M308" s="245">
        <v>0</v>
      </c>
      <c r="N308" s="246">
        <v>0</v>
      </c>
      <c r="O308" s="245">
        <v>0</v>
      </c>
      <c r="P308" s="246">
        <v>0</v>
      </c>
      <c r="Q308" s="245">
        <v>0</v>
      </c>
      <c r="R308" s="246">
        <v>0</v>
      </c>
      <c r="S308" s="245">
        <v>0</v>
      </c>
      <c r="T308" s="246">
        <v>0</v>
      </c>
      <c r="U308" s="245">
        <v>0</v>
      </c>
      <c r="V308" s="246">
        <v>0</v>
      </c>
      <c r="W308" s="245">
        <v>4</v>
      </c>
      <c r="X308" s="246">
        <v>145.34883720930233</v>
      </c>
      <c r="Y308" s="245">
        <v>0</v>
      </c>
      <c r="Z308" s="246">
        <v>0</v>
      </c>
      <c r="AA308" s="245">
        <v>0</v>
      </c>
      <c r="AB308" s="246">
        <v>0</v>
      </c>
      <c r="AC308" s="245">
        <v>0</v>
      </c>
      <c r="AD308" s="246">
        <v>0</v>
      </c>
      <c r="AE308" s="245">
        <v>35</v>
      </c>
      <c r="AF308" s="246">
        <v>69.38387122353501</v>
      </c>
      <c r="AG308" s="245">
        <v>0</v>
      </c>
      <c r="AH308" s="246">
        <v>0</v>
      </c>
      <c r="AI308" s="245">
        <v>0</v>
      </c>
      <c r="AJ308" s="246">
        <v>0</v>
      </c>
      <c r="AK308" s="245">
        <v>4</v>
      </c>
      <c r="AL308" s="246">
        <v>16.946998262932677</v>
      </c>
      <c r="AM308" s="245">
        <v>3</v>
      </c>
      <c r="AN308" s="246">
        <v>11.176930814798256</v>
      </c>
      <c r="AO308" s="245">
        <v>7</v>
      </c>
      <c r="AP308" s="246">
        <v>13.876774244707002</v>
      </c>
      <c r="AQ308" s="245">
        <v>0</v>
      </c>
      <c r="AR308" s="246">
        <v>0</v>
      </c>
      <c r="AS308" s="245">
        <v>1</v>
      </c>
      <c r="AT308" s="246">
        <v>3.7256436049327522</v>
      </c>
      <c r="AU308" s="245">
        <v>8</v>
      </c>
      <c r="AV308" s="246">
        <v>15.859170565379429</v>
      </c>
      <c r="AW308" s="245">
        <v>3</v>
      </c>
      <c r="AX308" s="246">
        <v>5.947188962017286</v>
      </c>
      <c r="AY308" s="245">
        <v>4</v>
      </c>
      <c r="AZ308" s="250">
        <v>7.9295852826897146</v>
      </c>
    </row>
    <row r="309" spans="2:52" ht="13.5" thickBot="1">
      <c r="B309" s="231" t="s">
        <v>11</v>
      </c>
      <c r="C309" s="238">
        <v>17241</v>
      </c>
      <c r="D309" s="239">
        <v>4.678212462100265</v>
      </c>
      <c r="E309" s="238">
        <v>328</v>
      </c>
      <c r="F309" s="239">
        <v>8.2811553221571401</v>
      </c>
      <c r="G309" s="238">
        <v>236</v>
      </c>
      <c r="H309" s="239">
        <v>5.9583922439911126</v>
      </c>
      <c r="I309" s="238">
        <v>684</v>
      </c>
      <c r="J309" s="239">
        <v>17.269238537669157</v>
      </c>
      <c r="K309" s="238">
        <v>4</v>
      </c>
      <c r="L309" s="239">
        <v>10.098969905069682</v>
      </c>
      <c r="M309" s="238">
        <v>5</v>
      </c>
      <c r="N309" s="239">
        <v>12.623712381337103</v>
      </c>
      <c r="O309" s="238">
        <v>9</v>
      </c>
      <c r="P309" s="239">
        <v>22.722682286406787</v>
      </c>
      <c r="Q309" s="238">
        <v>19</v>
      </c>
      <c r="R309" s="239">
        <v>7.7259327030598755</v>
      </c>
      <c r="S309" s="238">
        <v>3</v>
      </c>
      <c r="T309" s="239">
        <v>1.2198841110094543</v>
      </c>
      <c r="U309" s="238">
        <v>0</v>
      </c>
      <c r="V309" s="239">
        <v>0</v>
      </c>
      <c r="W309" s="238">
        <v>380</v>
      </c>
      <c r="X309" s="239">
        <v>154.51865406119751</v>
      </c>
      <c r="Y309" s="238">
        <v>87</v>
      </c>
      <c r="Z309" s="239">
        <v>2.3606779432905465</v>
      </c>
      <c r="AA309" s="238">
        <v>118</v>
      </c>
      <c r="AB309" s="239">
        <v>3.2018390495205113</v>
      </c>
      <c r="AC309" s="238">
        <v>0</v>
      </c>
      <c r="AD309" s="239">
        <v>0</v>
      </c>
      <c r="AE309" s="238">
        <v>2329</v>
      </c>
      <c r="AF309" s="239">
        <v>63.195619884180253</v>
      </c>
      <c r="AG309" s="238">
        <v>183</v>
      </c>
      <c r="AH309" s="239">
        <v>4.9655639496801145</v>
      </c>
      <c r="AI309" s="238">
        <v>3</v>
      </c>
      <c r="AJ309" s="239">
        <v>8.1402687699674015E-2</v>
      </c>
      <c r="AK309" s="238">
        <v>240</v>
      </c>
      <c r="AL309" s="239">
        <v>13.692034202701439</v>
      </c>
      <c r="AM309" s="238">
        <v>308</v>
      </c>
      <c r="AN309" s="239">
        <v>15.937590877902529</v>
      </c>
      <c r="AO309" s="238">
        <v>722</v>
      </c>
      <c r="AP309" s="239">
        <v>19.590913506388212</v>
      </c>
      <c r="AQ309" s="238">
        <v>98</v>
      </c>
      <c r="AR309" s="239">
        <v>5.0710516429689871</v>
      </c>
      <c r="AS309" s="238">
        <v>135</v>
      </c>
      <c r="AT309" s="239">
        <v>6.9856323653144203</v>
      </c>
      <c r="AU309" s="238">
        <v>1296</v>
      </c>
      <c r="AV309" s="239">
        <v>35.165961086259173</v>
      </c>
      <c r="AW309" s="238">
        <v>185</v>
      </c>
      <c r="AX309" s="239">
        <v>5.0198324081465637</v>
      </c>
      <c r="AY309" s="238">
        <v>440</v>
      </c>
      <c r="AZ309" s="240">
        <v>11.939060862618854</v>
      </c>
    </row>
    <row r="310" spans="2:52">
      <c r="B310" s="139" t="s">
        <v>353</v>
      </c>
    </row>
    <row r="313" spans="2:52" s="402" customFormat="1" ht="36" customHeight="1" thickBot="1">
      <c r="B313" s="622" t="s">
        <v>579</v>
      </c>
      <c r="C313" s="620"/>
      <c r="D313" s="620"/>
      <c r="E313" s="620"/>
      <c r="F313" s="620"/>
      <c r="G313" s="620"/>
      <c r="H313" s="620"/>
      <c r="I313" s="620"/>
      <c r="J313" s="620"/>
      <c r="K313" s="620"/>
      <c r="L313" s="620"/>
      <c r="M313" s="407"/>
      <c r="N313" s="407"/>
      <c r="O313" s="407"/>
      <c r="P313" s="407"/>
      <c r="Q313" s="407"/>
      <c r="R313" s="407"/>
      <c r="S313" s="407"/>
      <c r="T313" s="407"/>
      <c r="U313" s="407"/>
      <c r="V313" s="407"/>
      <c r="W313" s="407"/>
      <c r="X313" s="407"/>
      <c r="Y313" s="407"/>
      <c r="Z313" s="407"/>
      <c r="AA313" s="407"/>
      <c r="AB313" s="407"/>
      <c r="AC313" s="407"/>
      <c r="AD313" s="407"/>
      <c r="AE313" s="407"/>
      <c r="AF313" s="407"/>
      <c r="AG313" s="407"/>
      <c r="AH313" s="407"/>
      <c r="AI313" s="407"/>
      <c r="AJ313" s="407"/>
      <c r="AK313" s="407"/>
      <c r="AL313" s="407"/>
      <c r="AM313" s="407"/>
      <c r="AN313" s="407"/>
    </row>
    <row r="314" spans="2:52" s="402" customFormat="1" ht="12.75" customHeight="1">
      <c r="B314" s="628" t="s">
        <v>578</v>
      </c>
      <c r="C314" s="496"/>
      <c r="D314" s="403"/>
      <c r="E314" s="623" t="s">
        <v>558</v>
      </c>
      <c r="F314" s="624"/>
      <c r="G314" s="624"/>
      <c r="H314" s="624"/>
      <c r="I314" s="624"/>
      <c r="J314" s="624"/>
      <c r="K314" s="624"/>
      <c r="L314" s="624"/>
      <c r="M314" s="625"/>
      <c r="N314" s="625"/>
      <c r="O314" s="625"/>
      <c r="P314" s="625"/>
      <c r="Q314" s="625"/>
      <c r="R314" s="625"/>
      <c r="S314" s="625"/>
      <c r="T314" s="625"/>
      <c r="U314" s="625"/>
      <c r="V314" s="625"/>
      <c r="W314" s="625"/>
      <c r="X314" s="625"/>
      <c r="Y314" s="625"/>
      <c r="Z314" s="625"/>
      <c r="AA314" s="625"/>
      <c r="AB314" s="625"/>
      <c r="AC314" s="625"/>
      <c r="AD314" s="625"/>
      <c r="AE314" s="625"/>
      <c r="AF314" s="625"/>
      <c r="AG314" s="625"/>
      <c r="AH314" s="625"/>
      <c r="AI314" s="625"/>
      <c r="AJ314" s="625"/>
      <c r="AK314" s="625"/>
      <c r="AL314" s="625"/>
      <c r="AM314" s="625"/>
      <c r="AN314" s="626"/>
      <c r="AO314" s="416" t="s">
        <v>202</v>
      </c>
    </row>
    <row r="315" spans="2:52" s="402" customFormat="1">
      <c r="B315" s="629"/>
      <c r="C315" s="785" t="s">
        <v>557</v>
      </c>
      <c r="D315" s="786"/>
      <c r="E315" s="180" t="s">
        <v>559</v>
      </c>
      <c r="F315" s="181"/>
      <c r="G315" s="404" t="s">
        <v>560</v>
      </c>
      <c r="H315" s="405"/>
      <c r="I315" s="404" t="s">
        <v>561</v>
      </c>
      <c r="J315" s="405"/>
      <c r="K315" s="404" t="s">
        <v>562</v>
      </c>
      <c r="L315" s="405"/>
      <c r="M315" s="404" t="s">
        <v>563</v>
      </c>
      <c r="N315" s="405"/>
      <c r="O315" s="404" t="s">
        <v>564</v>
      </c>
      <c r="P315" s="405"/>
      <c r="Q315" s="404" t="s">
        <v>565</v>
      </c>
      <c r="R315" s="405"/>
      <c r="S315" s="404" t="s">
        <v>566</v>
      </c>
      <c r="T315" s="405"/>
      <c r="U315" s="404" t="s">
        <v>567</v>
      </c>
      <c r="V315" s="405"/>
      <c r="W315" s="404" t="s">
        <v>568</v>
      </c>
      <c r="X315" s="405"/>
      <c r="Y315" s="404" t="s">
        <v>569</v>
      </c>
      <c r="Z315" s="405"/>
      <c r="AA315" s="404" t="s">
        <v>570</v>
      </c>
      <c r="AB315" s="405"/>
      <c r="AC315" s="404" t="s">
        <v>571</v>
      </c>
      <c r="AD315" s="405"/>
      <c r="AE315" s="404" t="s">
        <v>572</v>
      </c>
      <c r="AF315" s="405"/>
      <c r="AG315" s="404" t="s">
        <v>573</v>
      </c>
      <c r="AH315" s="405"/>
      <c r="AI315" s="404" t="s">
        <v>574</v>
      </c>
      <c r="AJ315" s="405"/>
      <c r="AK315" s="404" t="s">
        <v>575</v>
      </c>
      <c r="AL315" s="405"/>
      <c r="AM315" s="404" t="s">
        <v>684</v>
      </c>
      <c r="AN315" s="406"/>
      <c r="AO315" s="174"/>
    </row>
    <row r="316" spans="2:52" s="402" customFormat="1" ht="57" customHeight="1" thickBot="1">
      <c r="B316" s="630"/>
      <c r="C316" s="176" t="s">
        <v>351</v>
      </c>
      <c r="D316" s="176" t="s">
        <v>576</v>
      </c>
      <c r="E316" s="176" t="s">
        <v>351</v>
      </c>
      <c r="F316" s="176" t="s">
        <v>577</v>
      </c>
      <c r="G316" s="176" t="s">
        <v>351</v>
      </c>
      <c r="H316" s="176" t="s">
        <v>576</v>
      </c>
      <c r="I316" s="176" t="s">
        <v>351</v>
      </c>
      <c r="J316" s="176" t="s">
        <v>576</v>
      </c>
      <c r="K316" s="176" t="s">
        <v>351</v>
      </c>
      <c r="L316" s="176" t="s">
        <v>576</v>
      </c>
      <c r="M316" s="176" t="s">
        <v>351</v>
      </c>
      <c r="N316" s="176" t="s">
        <v>576</v>
      </c>
      <c r="O316" s="176" t="s">
        <v>351</v>
      </c>
      <c r="P316" s="176" t="s">
        <v>576</v>
      </c>
      <c r="Q316" s="176" t="s">
        <v>351</v>
      </c>
      <c r="R316" s="176" t="s">
        <v>576</v>
      </c>
      <c r="S316" s="176" t="s">
        <v>351</v>
      </c>
      <c r="T316" s="176" t="s">
        <v>576</v>
      </c>
      <c r="U316" s="176" t="s">
        <v>351</v>
      </c>
      <c r="V316" s="176" t="s">
        <v>576</v>
      </c>
      <c r="W316" s="176" t="s">
        <v>351</v>
      </c>
      <c r="X316" s="176" t="s">
        <v>576</v>
      </c>
      <c r="Y316" s="176" t="s">
        <v>351</v>
      </c>
      <c r="Z316" s="176" t="s">
        <v>576</v>
      </c>
      <c r="AA316" s="176" t="s">
        <v>351</v>
      </c>
      <c r="AB316" s="176" t="s">
        <v>576</v>
      </c>
      <c r="AC316" s="176" t="s">
        <v>351</v>
      </c>
      <c r="AD316" s="176" t="s">
        <v>576</v>
      </c>
      <c r="AE316" s="176" t="s">
        <v>351</v>
      </c>
      <c r="AF316" s="176" t="s">
        <v>576</v>
      </c>
      <c r="AG316" s="176" t="s">
        <v>351</v>
      </c>
      <c r="AH316" s="176" t="s">
        <v>576</v>
      </c>
      <c r="AI316" s="176" t="s">
        <v>351</v>
      </c>
      <c r="AJ316" s="176" t="s">
        <v>576</v>
      </c>
      <c r="AK316" s="176" t="s">
        <v>351</v>
      </c>
      <c r="AL316" s="176" t="s">
        <v>576</v>
      </c>
      <c r="AM316" s="176" t="s">
        <v>351</v>
      </c>
      <c r="AN316" s="417" t="s">
        <v>576</v>
      </c>
      <c r="AO316" s="418"/>
      <c r="AQ316" s="599" t="s">
        <v>588</v>
      </c>
      <c r="AR316" s="599"/>
      <c r="AS316" s="599"/>
      <c r="AT316" s="599"/>
      <c r="AU316" s="775"/>
      <c r="AV316" s="775"/>
      <c r="AW316" s="775"/>
    </row>
    <row r="317" spans="2:52" s="402" customFormat="1" ht="18" customHeight="1" thickBot="1">
      <c r="B317" s="423" t="s">
        <v>152</v>
      </c>
      <c r="C317" s="424">
        <v>27624</v>
      </c>
      <c r="D317" s="425">
        <v>4.3847688647124841</v>
      </c>
      <c r="E317" s="424">
        <v>733</v>
      </c>
      <c r="F317" s="425">
        <v>9.8577153769601118</v>
      </c>
      <c r="G317" s="426">
        <v>159</v>
      </c>
      <c r="H317" s="425">
        <v>0.37998914999533978</v>
      </c>
      <c r="I317" s="424">
        <v>124</v>
      </c>
      <c r="J317" s="425">
        <v>0.23895783550450936</v>
      </c>
      <c r="K317" s="424">
        <v>137</v>
      </c>
      <c r="L317" s="425">
        <v>0.25767475803023637</v>
      </c>
      <c r="M317" s="426">
        <v>576</v>
      </c>
      <c r="N317" s="425">
        <v>1.0226619037135412</v>
      </c>
      <c r="O317" s="424">
        <v>892</v>
      </c>
      <c r="P317" s="425">
        <v>1.5568521566416673</v>
      </c>
      <c r="Q317" s="424">
        <v>880</v>
      </c>
      <c r="R317" s="425">
        <v>1.6717007655629643</v>
      </c>
      <c r="S317" s="424">
        <v>756</v>
      </c>
      <c r="T317" s="425">
        <v>1.6201828492072676</v>
      </c>
      <c r="U317" s="426">
        <v>631</v>
      </c>
      <c r="V317" s="425">
        <v>1.5200350740264308</v>
      </c>
      <c r="W317" s="426">
        <v>680</v>
      </c>
      <c r="X317" s="425">
        <v>1.7233295741095076</v>
      </c>
      <c r="Y317" s="424">
        <v>908</v>
      </c>
      <c r="Z317" s="425">
        <v>2.202295917748613</v>
      </c>
      <c r="AA317" s="424">
        <v>1267</v>
      </c>
      <c r="AB317" s="427">
        <v>3.3852023640308224</v>
      </c>
      <c r="AC317" s="424">
        <v>1657</v>
      </c>
      <c r="AD317" s="425">
        <v>5.5026433941712494</v>
      </c>
      <c r="AE317" s="424">
        <v>1884</v>
      </c>
      <c r="AF317" s="425">
        <v>8.1521386382813006</v>
      </c>
      <c r="AG317" s="424">
        <v>2188</v>
      </c>
      <c r="AH317" s="427">
        <v>12.937100150183886</v>
      </c>
      <c r="AI317" s="424">
        <v>2594</v>
      </c>
      <c r="AJ317" s="425">
        <v>21.678812596108845</v>
      </c>
      <c r="AK317" s="424">
        <v>2995</v>
      </c>
      <c r="AL317" s="425">
        <v>33.425220137718604</v>
      </c>
      <c r="AM317" s="424">
        <v>8542</v>
      </c>
      <c r="AN317" s="425">
        <v>96.32277488977347</v>
      </c>
      <c r="AO317" s="428">
        <v>21</v>
      </c>
    </row>
    <row r="318" spans="2:52">
      <c r="B318" s="436" t="s">
        <v>180</v>
      </c>
      <c r="C318" s="419">
        <v>248</v>
      </c>
      <c r="D318" s="420">
        <v>5.1130857885079273</v>
      </c>
      <c r="E318" s="419">
        <v>3</v>
      </c>
      <c r="F318" s="420">
        <v>6.9605568445475638</v>
      </c>
      <c r="G318" s="421">
        <v>0</v>
      </c>
      <c r="H318" s="422">
        <v>0</v>
      </c>
      <c r="I318" s="419">
        <v>0</v>
      </c>
      <c r="J318" s="420">
        <v>0</v>
      </c>
      <c r="K318" s="419">
        <v>2</v>
      </c>
      <c r="L318" s="420">
        <v>0.44682752457551383</v>
      </c>
      <c r="M318" s="421">
        <v>7</v>
      </c>
      <c r="N318" s="422">
        <v>1.4887282007656317</v>
      </c>
      <c r="O318" s="419">
        <v>8</v>
      </c>
      <c r="P318" s="420">
        <v>1.7057569296375266</v>
      </c>
      <c r="Q318" s="419">
        <v>19</v>
      </c>
      <c r="R318" s="420">
        <v>4.545454545454545</v>
      </c>
      <c r="S318" s="419">
        <v>10</v>
      </c>
      <c r="T318" s="420">
        <v>2.5753283543651819</v>
      </c>
      <c r="U318" s="421">
        <v>10</v>
      </c>
      <c r="V318" s="422">
        <v>2.9717682020802374</v>
      </c>
      <c r="W318" s="421">
        <v>10</v>
      </c>
      <c r="X318" s="420">
        <v>3.4674063800277395</v>
      </c>
      <c r="Y318" s="419">
        <v>12</v>
      </c>
      <c r="Z318" s="420">
        <v>4.5540796963946866</v>
      </c>
      <c r="AA318" s="419">
        <v>14</v>
      </c>
      <c r="AB318" s="422">
        <v>6.3034669067987394</v>
      </c>
      <c r="AC318" s="421">
        <v>17</v>
      </c>
      <c r="AD318" s="420">
        <v>9.4496942745969985</v>
      </c>
      <c r="AE318" s="419">
        <v>21</v>
      </c>
      <c r="AF318" s="420">
        <v>14.872521246458923</v>
      </c>
      <c r="AG318" s="419">
        <v>15</v>
      </c>
      <c r="AH318" s="422">
        <v>14.367816091954023</v>
      </c>
      <c r="AI318" s="421">
        <v>17</v>
      </c>
      <c r="AJ318" s="420">
        <v>21.518987341772153</v>
      </c>
      <c r="AK318" s="419">
        <v>24</v>
      </c>
      <c r="AL318" s="420">
        <v>42.857142857142854</v>
      </c>
      <c r="AM318" s="419">
        <v>59</v>
      </c>
      <c r="AN318" s="420">
        <v>103.14685314685315</v>
      </c>
      <c r="AO318" s="437">
        <v>0</v>
      </c>
    </row>
    <row r="319" spans="2:52">
      <c r="B319" s="438" t="s">
        <v>181</v>
      </c>
      <c r="C319" s="409">
        <v>1573</v>
      </c>
      <c r="D319" s="410">
        <v>3.5865993884768237</v>
      </c>
      <c r="E319" s="409">
        <v>32</v>
      </c>
      <c r="F319" s="410">
        <v>6.5803002261978198</v>
      </c>
      <c r="G319" s="409">
        <v>4</v>
      </c>
      <c r="H319" s="410">
        <v>0.13621658436914694</v>
      </c>
      <c r="I319" s="409">
        <v>4</v>
      </c>
      <c r="J319" s="410">
        <v>0.10812271928639006</v>
      </c>
      <c r="K319" s="409">
        <v>6</v>
      </c>
      <c r="L319" s="410">
        <v>0.15600624024960999</v>
      </c>
      <c r="M319" s="409">
        <v>25</v>
      </c>
      <c r="N319" s="410">
        <v>0.60015363933166899</v>
      </c>
      <c r="O319" s="409">
        <v>45</v>
      </c>
      <c r="P319" s="410">
        <v>1.0744472565780048</v>
      </c>
      <c r="Q319" s="409">
        <v>38</v>
      </c>
      <c r="R319" s="410">
        <v>1.0029031406703615</v>
      </c>
      <c r="S319" s="409">
        <v>36</v>
      </c>
      <c r="T319" s="410">
        <v>0.94826677905384049</v>
      </c>
      <c r="U319" s="409">
        <v>29</v>
      </c>
      <c r="V319" s="410">
        <v>0.80075104925999552</v>
      </c>
      <c r="W319" s="409">
        <v>27</v>
      </c>
      <c r="X319" s="410">
        <v>0.88579771004888286</v>
      </c>
      <c r="Y319" s="409">
        <v>52</v>
      </c>
      <c r="Z319" s="410">
        <v>1.9890601690701142</v>
      </c>
      <c r="AA319" s="409">
        <v>69</v>
      </c>
      <c r="AB319" s="410">
        <v>3.2193346708346939</v>
      </c>
      <c r="AC319" s="409">
        <v>113</v>
      </c>
      <c r="AD319" s="410">
        <v>7.0868610849796179</v>
      </c>
      <c r="AE319" s="409">
        <v>136</v>
      </c>
      <c r="AF319" s="410">
        <v>11.761653550116751</v>
      </c>
      <c r="AG319" s="409">
        <v>133</v>
      </c>
      <c r="AH319" s="410">
        <v>14.642739183089287</v>
      </c>
      <c r="AI319" s="409">
        <v>149</v>
      </c>
      <c r="AJ319" s="410">
        <v>21.003665069072458</v>
      </c>
      <c r="AK319" s="409">
        <v>181</v>
      </c>
      <c r="AL319" s="410">
        <v>37.358101135190921</v>
      </c>
      <c r="AM319" s="409">
        <v>493</v>
      </c>
      <c r="AN319" s="410">
        <v>117.63302314483416</v>
      </c>
      <c r="AO319" s="439">
        <v>1</v>
      </c>
    </row>
    <row r="320" spans="2:52">
      <c r="B320" s="438" t="s">
        <v>182</v>
      </c>
      <c r="C320" s="409">
        <v>310</v>
      </c>
      <c r="D320" s="410">
        <v>4.0798062750052644</v>
      </c>
      <c r="E320" s="409">
        <v>3</v>
      </c>
      <c r="F320" s="410">
        <v>4.0871934604904627</v>
      </c>
      <c r="G320" s="409">
        <v>0</v>
      </c>
      <c r="H320" s="410">
        <v>0</v>
      </c>
      <c r="I320" s="409">
        <v>0</v>
      </c>
      <c r="J320" s="410">
        <v>0</v>
      </c>
      <c r="K320" s="409">
        <v>2</v>
      </c>
      <c r="L320" s="410">
        <v>0.33602150537634412</v>
      </c>
      <c r="M320" s="409">
        <v>5</v>
      </c>
      <c r="N320" s="410">
        <v>0.75597218022376778</v>
      </c>
      <c r="O320" s="409">
        <v>11</v>
      </c>
      <c r="P320" s="410">
        <v>1.6337442447645925</v>
      </c>
      <c r="Q320" s="409">
        <v>8</v>
      </c>
      <c r="R320" s="410">
        <v>1.2420431609998448</v>
      </c>
      <c r="S320" s="409">
        <v>6</v>
      </c>
      <c r="T320" s="410">
        <v>0.87822014051522246</v>
      </c>
      <c r="U320" s="409">
        <v>4</v>
      </c>
      <c r="V320" s="410">
        <v>0.62893081761006286</v>
      </c>
      <c r="W320" s="409">
        <v>11</v>
      </c>
      <c r="X320" s="410">
        <v>1.9359380499824006</v>
      </c>
      <c r="Y320" s="409">
        <v>14</v>
      </c>
      <c r="Z320" s="410">
        <v>2.7988804478208715</v>
      </c>
      <c r="AA320" s="409">
        <v>13</v>
      </c>
      <c r="AB320" s="410">
        <v>3.1446540880503147</v>
      </c>
      <c r="AC320" s="409">
        <v>12</v>
      </c>
      <c r="AD320" s="410">
        <v>3.6979969183359014</v>
      </c>
      <c r="AE320" s="409">
        <v>34</v>
      </c>
      <c r="AF320" s="410">
        <v>14.400677678949597</v>
      </c>
      <c r="AG320" s="409">
        <v>26</v>
      </c>
      <c r="AH320" s="410">
        <v>14.606741573033709</v>
      </c>
      <c r="AI320" s="409">
        <v>34</v>
      </c>
      <c r="AJ320" s="410">
        <v>24.390243902439025</v>
      </c>
      <c r="AK320" s="409">
        <v>34</v>
      </c>
      <c r="AL320" s="410">
        <v>34.378159757330636</v>
      </c>
      <c r="AM320" s="409">
        <v>93</v>
      </c>
      <c r="AN320" s="410">
        <v>108.01393728222996</v>
      </c>
      <c r="AO320" s="439">
        <v>0</v>
      </c>
    </row>
    <row r="321" spans="2:57">
      <c r="B321" s="438" t="s">
        <v>183</v>
      </c>
      <c r="C321" s="409">
        <v>309</v>
      </c>
      <c r="D321" s="410">
        <v>4.5152994125726975</v>
      </c>
      <c r="E321" s="409">
        <v>7</v>
      </c>
      <c r="F321" s="410">
        <v>10.558069381598793</v>
      </c>
      <c r="G321" s="409">
        <v>0</v>
      </c>
      <c r="H321" s="410">
        <v>0</v>
      </c>
      <c r="I321" s="409">
        <v>0</v>
      </c>
      <c r="J321" s="410">
        <v>0</v>
      </c>
      <c r="K321" s="409">
        <v>0</v>
      </c>
      <c r="L321" s="410">
        <v>0</v>
      </c>
      <c r="M321" s="409">
        <v>4</v>
      </c>
      <c r="N321" s="410">
        <v>0.63221115852694798</v>
      </c>
      <c r="O321" s="409">
        <v>10</v>
      </c>
      <c r="P321" s="410">
        <v>1.6820857863751051</v>
      </c>
      <c r="Q321" s="409">
        <v>10</v>
      </c>
      <c r="R321" s="410">
        <v>1.9171779141104295</v>
      </c>
      <c r="S321" s="409">
        <v>15</v>
      </c>
      <c r="T321" s="410">
        <v>3.0272452068617555</v>
      </c>
      <c r="U321" s="409">
        <v>8</v>
      </c>
      <c r="V321" s="410">
        <v>1.787709497206704</v>
      </c>
      <c r="W321" s="409">
        <v>4</v>
      </c>
      <c r="X321" s="410">
        <v>0.87183958151700092</v>
      </c>
      <c r="Y321" s="409">
        <v>16</v>
      </c>
      <c r="Z321" s="410">
        <v>3.0372057706909645</v>
      </c>
      <c r="AA321" s="409">
        <v>10</v>
      </c>
      <c r="AB321" s="410">
        <v>2.0933640360058612</v>
      </c>
      <c r="AC321" s="409">
        <v>18</v>
      </c>
      <c r="AD321" s="410">
        <v>5.0041701417848206</v>
      </c>
      <c r="AE321" s="409">
        <v>26</v>
      </c>
      <c r="AF321" s="410">
        <v>9.946442234123948</v>
      </c>
      <c r="AG321" s="409">
        <v>23</v>
      </c>
      <c r="AH321" s="410">
        <v>11.681056373793803</v>
      </c>
      <c r="AI321" s="409">
        <v>35</v>
      </c>
      <c r="AJ321" s="410">
        <v>24.373259052924791</v>
      </c>
      <c r="AK321" s="409">
        <v>27</v>
      </c>
      <c r="AL321" s="410">
        <v>23.057216054654141</v>
      </c>
      <c r="AM321" s="409">
        <v>96</v>
      </c>
      <c r="AN321" s="410">
        <v>97.759674134419555</v>
      </c>
      <c r="AO321" s="439">
        <v>0</v>
      </c>
    </row>
    <row r="322" spans="2:57">
      <c r="B322" s="438" t="s">
        <v>184</v>
      </c>
      <c r="C322" s="409">
        <v>946</v>
      </c>
      <c r="D322" s="410">
        <v>4.4563153903044519</v>
      </c>
      <c r="E322" s="409">
        <v>8</v>
      </c>
      <c r="F322" s="410">
        <v>5.3475935828877006</v>
      </c>
      <c r="G322" s="409">
        <v>0</v>
      </c>
      <c r="H322" s="410">
        <v>0</v>
      </c>
      <c r="I322" s="409">
        <v>1</v>
      </c>
      <c r="J322" s="410">
        <v>6.4049189777749316E-2</v>
      </c>
      <c r="K322" s="409">
        <v>1</v>
      </c>
      <c r="L322" s="410">
        <v>5.9206631142687982E-2</v>
      </c>
      <c r="M322" s="409">
        <v>5</v>
      </c>
      <c r="N322" s="410">
        <v>0.27736173517501528</v>
      </c>
      <c r="O322" s="409">
        <v>10</v>
      </c>
      <c r="P322" s="410">
        <v>0.54182921543129603</v>
      </c>
      <c r="Q322" s="409">
        <v>13</v>
      </c>
      <c r="R322" s="410">
        <v>0.72222222222222221</v>
      </c>
      <c r="S322" s="409">
        <v>12</v>
      </c>
      <c r="T322" s="410">
        <v>0.74367873078829949</v>
      </c>
      <c r="U322" s="409">
        <v>17</v>
      </c>
      <c r="V322" s="410">
        <v>1.2363636363636363</v>
      </c>
      <c r="W322" s="409">
        <v>17</v>
      </c>
      <c r="X322" s="410">
        <v>1.2224938875305624</v>
      </c>
      <c r="Y322" s="409">
        <v>26</v>
      </c>
      <c r="Z322" s="410">
        <v>1.5817009368536319</v>
      </c>
      <c r="AA322" s="409">
        <v>40</v>
      </c>
      <c r="AB322" s="410">
        <v>2.6780931976432778</v>
      </c>
      <c r="AC322" s="409">
        <v>60</v>
      </c>
      <c r="AD322" s="410">
        <v>5.2507219742714621</v>
      </c>
      <c r="AE322" s="409">
        <v>64</v>
      </c>
      <c r="AF322" s="410">
        <v>7.5294117647058822</v>
      </c>
      <c r="AG322" s="409">
        <v>87</v>
      </c>
      <c r="AH322" s="410">
        <v>15.368309485956544</v>
      </c>
      <c r="AI322" s="409">
        <v>101</v>
      </c>
      <c r="AJ322" s="410">
        <v>27.588090685605028</v>
      </c>
      <c r="AK322" s="409">
        <v>121</v>
      </c>
      <c r="AL322" s="410">
        <v>43.478260869565219</v>
      </c>
      <c r="AM322" s="409">
        <v>363</v>
      </c>
      <c r="AN322" s="410">
        <v>124.27250941458405</v>
      </c>
      <c r="AO322" s="439">
        <v>0</v>
      </c>
    </row>
    <row r="323" spans="2:57">
      <c r="B323" s="438" t="s">
        <v>185</v>
      </c>
      <c r="C323" s="409">
        <v>214</v>
      </c>
      <c r="D323" s="410">
        <v>4.1327102081804492</v>
      </c>
      <c r="E323" s="409">
        <v>3</v>
      </c>
      <c r="F323" s="410">
        <v>6.864988558352402</v>
      </c>
      <c r="G323" s="409">
        <v>1</v>
      </c>
      <c r="H323" s="410">
        <v>0.2754820936639118</v>
      </c>
      <c r="I323" s="409">
        <v>0</v>
      </c>
      <c r="J323" s="410">
        <v>0</v>
      </c>
      <c r="K323" s="409">
        <v>3</v>
      </c>
      <c r="L323" s="410">
        <v>0.642535874919683</v>
      </c>
      <c r="M323" s="409">
        <v>11</v>
      </c>
      <c r="N323" s="410">
        <v>2.2435243728329595</v>
      </c>
      <c r="O323" s="409">
        <v>10</v>
      </c>
      <c r="P323" s="410">
        <v>2.0145044319097498</v>
      </c>
      <c r="Q323" s="409">
        <v>7</v>
      </c>
      <c r="R323" s="410">
        <v>1.4764817549040286</v>
      </c>
      <c r="S323" s="409">
        <v>7</v>
      </c>
      <c r="T323" s="410">
        <v>1.5970796258270592</v>
      </c>
      <c r="U323" s="409">
        <v>7</v>
      </c>
      <c r="V323" s="410">
        <v>1.8852679773767842</v>
      </c>
      <c r="W323" s="409">
        <v>4</v>
      </c>
      <c r="X323" s="410">
        <v>1.2515644555694618</v>
      </c>
      <c r="Y323" s="409">
        <v>8</v>
      </c>
      <c r="Z323" s="410">
        <v>2.8159098908834919</v>
      </c>
      <c r="AA323" s="409">
        <v>6</v>
      </c>
      <c r="AB323" s="410">
        <v>2.5220680958385877</v>
      </c>
      <c r="AC323" s="409">
        <v>12</v>
      </c>
      <c r="AD323" s="410">
        <v>5.9435364041604748</v>
      </c>
      <c r="AE323" s="409">
        <v>13</v>
      </c>
      <c r="AF323" s="410">
        <v>8.3014048531289912</v>
      </c>
      <c r="AG323" s="409">
        <v>22</v>
      </c>
      <c r="AH323" s="410">
        <v>19.945602901178603</v>
      </c>
      <c r="AI323" s="409">
        <v>14</v>
      </c>
      <c r="AJ323" s="410">
        <v>16.746411483253588</v>
      </c>
      <c r="AK323" s="409">
        <v>25</v>
      </c>
      <c r="AL323" s="410">
        <v>38.051750380517504</v>
      </c>
      <c r="AM323" s="409">
        <v>61</v>
      </c>
      <c r="AN323" s="410">
        <v>88.791848617176129</v>
      </c>
      <c r="AO323" s="439">
        <v>0</v>
      </c>
    </row>
    <row r="324" spans="2:57">
      <c r="B324" s="438" t="s">
        <v>334</v>
      </c>
      <c r="C324" s="409">
        <v>1185</v>
      </c>
      <c r="D324" s="410">
        <v>4.5287431877765973</v>
      </c>
      <c r="E324" s="409">
        <v>15</v>
      </c>
      <c r="F324" s="410">
        <v>6.1932287365813377</v>
      </c>
      <c r="G324" s="409">
        <v>3</v>
      </c>
      <c r="H324" s="410">
        <v>0.18292682926829268</v>
      </c>
      <c r="I324" s="409">
        <v>9</v>
      </c>
      <c r="J324" s="410">
        <v>0.43463563046312842</v>
      </c>
      <c r="K324" s="409">
        <v>4</v>
      </c>
      <c r="L324" s="410">
        <v>0.18425537795384403</v>
      </c>
      <c r="M324" s="409">
        <v>16</v>
      </c>
      <c r="N324" s="410">
        <v>0.68434559452523525</v>
      </c>
      <c r="O324" s="409">
        <v>39</v>
      </c>
      <c r="P324" s="410">
        <v>1.6692347200821775</v>
      </c>
      <c r="Q324" s="409">
        <v>27</v>
      </c>
      <c r="R324" s="410">
        <v>1.1865002636667252</v>
      </c>
      <c r="S324" s="409">
        <v>22</v>
      </c>
      <c r="T324" s="410">
        <v>0.93350871982008743</v>
      </c>
      <c r="U324" s="409">
        <v>16</v>
      </c>
      <c r="V324" s="410">
        <v>0.73129484894190777</v>
      </c>
      <c r="W324" s="409">
        <v>42</v>
      </c>
      <c r="X324" s="410">
        <v>2.1813649111872855</v>
      </c>
      <c r="Y324" s="409">
        <v>40</v>
      </c>
      <c r="Z324" s="410">
        <v>2.439470634872233</v>
      </c>
      <c r="AA324" s="409">
        <v>64</v>
      </c>
      <c r="AB324" s="410">
        <v>4.690706537672237</v>
      </c>
      <c r="AC324" s="409">
        <v>70</v>
      </c>
      <c r="AD324" s="410">
        <v>6.676204101096805</v>
      </c>
      <c r="AE324" s="409">
        <v>91</v>
      </c>
      <c r="AF324" s="410">
        <v>11.577608142493638</v>
      </c>
      <c r="AG324" s="409">
        <v>103</v>
      </c>
      <c r="AH324" s="410">
        <v>17.457627118644066</v>
      </c>
      <c r="AI324" s="409">
        <v>118</v>
      </c>
      <c r="AJ324" s="410">
        <v>26.451468280654559</v>
      </c>
      <c r="AK324" s="409">
        <v>112</v>
      </c>
      <c r="AL324" s="410">
        <v>35.839999999999996</v>
      </c>
      <c r="AM324" s="409">
        <v>393</v>
      </c>
      <c r="AN324" s="410">
        <v>148.41389728096678</v>
      </c>
      <c r="AO324" s="439">
        <v>1</v>
      </c>
    </row>
    <row r="325" spans="2:57">
      <c r="B325" s="438" t="s">
        <v>187</v>
      </c>
      <c r="C325" s="409">
        <v>281</v>
      </c>
      <c r="D325" s="410">
        <v>4.6532423660329867</v>
      </c>
      <c r="E325" s="409">
        <v>1</v>
      </c>
      <c r="F325" s="410">
        <v>1.9083969465648853</v>
      </c>
      <c r="G325" s="409">
        <v>1</v>
      </c>
      <c r="H325" s="410">
        <v>0.24789291026276647</v>
      </c>
      <c r="I325" s="409">
        <v>1</v>
      </c>
      <c r="J325" s="410">
        <v>0.19569471624266147</v>
      </c>
      <c r="K325" s="409">
        <v>0</v>
      </c>
      <c r="L325" s="410">
        <v>0</v>
      </c>
      <c r="M325" s="409">
        <v>8</v>
      </c>
      <c r="N325" s="410">
        <v>1.4534883720930232</v>
      </c>
      <c r="O325" s="409">
        <v>17</v>
      </c>
      <c r="P325" s="410">
        <v>2.9987652143235137</v>
      </c>
      <c r="Q325" s="409">
        <v>11</v>
      </c>
      <c r="R325" s="410">
        <v>2.0579981290926099</v>
      </c>
      <c r="S325" s="409">
        <v>8</v>
      </c>
      <c r="T325" s="410">
        <v>1.5255530129672006</v>
      </c>
      <c r="U325" s="409">
        <v>3</v>
      </c>
      <c r="V325" s="410">
        <v>0.60765647154142199</v>
      </c>
      <c r="W325" s="409">
        <v>10</v>
      </c>
      <c r="X325" s="410">
        <v>2.4461839530332679</v>
      </c>
      <c r="Y325" s="409">
        <v>9</v>
      </c>
      <c r="Z325" s="410">
        <v>2.5929127052722558</v>
      </c>
      <c r="AA325" s="409">
        <v>16</v>
      </c>
      <c r="AB325" s="410">
        <v>5.4644808743169397</v>
      </c>
      <c r="AC325" s="409">
        <v>15</v>
      </c>
      <c r="AD325" s="410">
        <v>6.3965884861407245</v>
      </c>
      <c r="AE325" s="409">
        <v>14</v>
      </c>
      <c r="AF325" s="410">
        <v>7.9275198187995466</v>
      </c>
      <c r="AG325" s="409">
        <v>18</v>
      </c>
      <c r="AH325" s="410">
        <v>13.761467889908257</v>
      </c>
      <c r="AI325" s="409">
        <v>25</v>
      </c>
      <c r="AJ325" s="410">
        <v>25.380710659898476</v>
      </c>
      <c r="AK325" s="409">
        <v>28</v>
      </c>
      <c r="AL325" s="410">
        <v>39.27068723702665</v>
      </c>
      <c r="AM325" s="409">
        <v>96</v>
      </c>
      <c r="AN325" s="410">
        <v>127.1523178807947</v>
      </c>
      <c r="AO325" s="439">
        <v>0</v>
      </c>
    </row>
    <row r="326" spans="2:57">
      <c r="B326" s="438" t="s">
        <v>179</v>
      </c>
      <c r="C326" s="409">
        <v>11945</v>
      </c>
      <c r="D326" s="410">
        <v>4.9414125117640362</v>
      </c>
      <c r="E326" s="409">
        <v>252</v>
      </c>
      <c r="F326" s="410">
        <v>9.1586407414137749</v>
      </c>
      <c r="G326" s="409">
        <v>43</v>
      </c>
      <c r="H326" s="410">
        <v>0.36812231934183154</v>
      </c>
      <c r="I326" s="409">
        <v>22</v>
      </c>
      <c r="J326" s="410">
        <v>0.14775810654702737</v>
      </c>
      <c r="K326" s="409">
        <v>49</v>
      </c>
      <c r="L326" s="410">
        <v>0.30669470732562215</v>
      </c>
      <c r="M326" s="409">
        <v>236</v>
      </c>
      <c r="N326" s="410">
        <v>1.3102012491325468</v>
      </c>
      <c r="O326" s="409">
        <v>309</v>
      </c>
      <c r="P326" s="410">
        <v>1.5387986414748565</v>
      </c>
      <c r="Q326" s="409">
        <v>350</v>
      </c>
      <c r="R326" s="410">
        <v>1.7373865734765601</v>
      </c>
      <c r="S326" s="409">
        <v>284</v>
      </c>
      <c r="T326" s="410">
        <v>1.5935360790034789</v>
      </c>
      <c r="U326" s="409">
        <v>238</v>
      </c>
      <c r="V326" s="410">
        <v>1.5370010397359977</v>
      </c>
      <c r="W326" s="409">
        <v>245</v>
      </c>
      <c r="X326" s="410">
        <v>1.5167179461781803</v>
      </c>
      <c r="Y326" s="409">
        <v>375</v>
      </c>
      <c r="Z326" s="410">
        <v>1.9263467732407316</v>
      </c>
      <c r="AA326" s="409">
        <v>563</v>
      </c>
      <c r="AB326" s="410">
        <v>2.9911169670180211</v>
      </c>
      <c r="AC326" s="409">
        <v>722</v>
      </c>
      <c r="AD326" s="410">
        <v>4.7063424809334462</v>
      </c>
      <c r="AE326" s="409">
        <v>842</v>
      </c>
      <c r="AF326" s="410">
        <v>7.1317251660116545</v>
      </c>
      <c r="AG326" s="409">
        <v>947</v>
      </c>
      <c r="AH326" s="410">
        <v>11.146421845574388</v>
      </c>
      <c r="AI326" s="409">
        <v>1154</v>
      </c>
      <c r="AJ326" s="410">
        <v>20.414661760543449</v>
      </c>
      <c r="AK326" s="409">
        <v>1316</v>
      </c>
      <c r="AL326" s="410">
        <v>29.849392124841227</v>
      </c>
      <c r="AM326" s="409">
        <v>3986</v>
      </c>
      <c r="AN326" s="410">
        <v>87.525526448694592</v>
      </c>
      <c r="AO326" s="439">
        <v>12</v>
      </c>
    </row>
    <row r="327" spans="2:57" ht="13.5" thickBot="1">
      <c r="B327" s="440" t="s">
        <v>188</v>
      </c>
      <c r="C327" s="430">
        <v>230</v>
      </c>
      <c r="D327" s="431">
        <v>4.5595115375465864</v>
      </c>
      <c r="E327" s="430">
        <v>4</v>
      </c>
      <c r="F327" s="431">
        <v>7.6481835564053533</v>
      </c>
      <c r="G327" s="430">
        <v>0</v>
      </c>
      <c r="H327" s="431">
        <v>0</v>
      </c>
      <c r="I327" s="430">
        <v>0</v>
      </c>
      <c r="J327" s="431">
        <v>0</v>
      </c>
      <c r="K327" s="430">
        <v>0</v>
      </c>
      <c r="L327" s="431">
        <v>0</v>
      </c>
      <c r="M327" s="430">
        <v>3</v>
      </c>
      <c r="N327" s="431">
        <v>0.68119891008174382</v>
      </c>
      <c r="O327" s="430">
        <v>4</v>
      </c>
      <c r="P327" s="431">
        <v>0.86580086580086579</v>
      </c>
      <c r="Q327" s="430">
        <v>5</v>
      </c>
      <c r="R327" s="431">
        <v>1.1668611435239205</v>
      </c>
      <c r="S327" s="430">
        <v>5</v>
      </c>
      <c r="T327" s="431">
        <v>1.2846865364850977</v>
      </c>
      <c r="U327" s="430">
        <v>0</v>
      </c>
      <c r="V327" s="431">
        <v>0</v>
      </c>
      <c r="W327" s="430">
        <v>4</v>
      </c>
      <c r="X327" s="431">
        <v>1.1813349084465445</v>
      </c>
      <c r="Y327" s="430">
        <v>6</v>
      </c>
      <c r="Z327" s="431">
        <v>1.5075376884422109</v>
      </c>
      <c r="AA327" s="430">
        <v>15</v>
      </c>
      <c r="AB327" s="431">
        <v>3.8829924928811805</v>
      </c>
      <c r="AC327" s="430">
        <v>16</v>
      </c>
      <c r="AD327" s="431">
        <v>5.208333333333333</v>
      </c>
      <c r="AE327" s="430">
        <v>14</v>
      </c>
      <c r="AF327" s="431">
        <v>6.18921308576481</v>
      </c>
      <c r="AG327" s="430">
        <v>26</v>
      </c>
      <c r="AH327" s="431">
        <v>15.931372549019606</v>
      </c>
      <c r="AI327" s="430">
        <v>18</v>
      </c>
      <c r="AJ327" s="431">
        <v>16.528925619834713</v>
      </c>
      <c r="AK327" s="430">
        <v>24</v>
      </c>
      <c r="AL327" s="431">
        <v>28.639618138424822</v>
      </c>
      <c r="AM327" s="430">
        <v>86</v>
      </c>
      <c r="AN327" s="431">
        <v>119.9442119944212</v>
      </c>
      <c r="AO327" s="441">
        <v>0</v>
      </c>
    </row>
    <row r="328" spans="2:57" ht="16.5" customHeight="1" thickBot="1">
      <c r="B328" s="432" t="s">
        <v>11</v>
      </c>
      <c r="C328" s="433">
        <v>17241</v>
      </c>
      <c r="D328" s="427">
        <v>4.678212462100265</v>
      </c>
      <c r="E328" s="433">
        <v>328</v>
      </c>
      <c r="F328" s="427">
        <v>8.2811553221571401</v>
      </c>
      <c r="G328" s="434">
        <v>52</v>
      </c>
      <c r="H328" s="425">
        <v>0.26453276899675948</v>
      </c>
      <c r="I328" s="433">
        <v>37</v>
      </c>
      <c r="J328" s="427">
        <v>0.14790770559171079</v>
      </c>
      <c r="K328" s="433">
        <v>67</v>
      </c>
      <c r="L328" s="427">
        <v>0.25173963358732737</v>
      </c>
      <c r="M328" s="434">
        <v>320</v>
      </c>
      <c r="N328" s="425">
        <v>1.0823901881329445</v>
      </c>
      <c r="O328" s="433">
        <v>463</v>
      </c>
      <c r="P328" s="427">
        <v>1.4599737015536265</v>
      </c>
      <c r="Q328" s="433">
        <v>488</v>
      </c>
      <c r="R328" s="427">
        <v>1.5726411993322722</v>
      </c>
      <c r="S328" s="433">
        <v>405</v>
      </c>
      <c r="T328" s="427">
        <v>1.4206737852362177</v>
      </c>
      <c r="U328" s="434">
        <v>332</v>
      </c>
      <c r="V328" s="425">
        <v>1.3125175430620402</v>
      </c>
      <c r="W328" s="434">
        <v>374</v>
      </c>
      <c r="X328" s="427">
        <v>1.5020200965469603</v>
      </c>
      <c r="Y328" s="433">
        <v>558</v>
      </c>
      <c r="Z328" s="427">
        <v>2.015575558798457</v>
      </c>
      <c r="AA328" s="433">
        <v>810</v>
      </c>
      <c r="AB328" s="425">
        <v>3.132989606983859</v>
      </c>
      <c r="AC328" s="424">
        <v>1055</v>
      </c>
      <c r="AD328" s="427">
        <v>5.088162666872444</v>
      </c>
      <c r="AE328" s="433">
        <v>1255</v>
      </c>
      <c r="AF328" s="427">
        <v>7.9446470171173917</v>
      </c>
      <c r="AG328" s="433">
        <v>1400</v>
      </c>
      <c r="AH328" s="425">
        <v>12.23348479552604</v>
      </c>
      <c r="AI328" s="424">
        <v>1665</v>
      </c>
      <c r="AJ328" s="427">
        <v>21.271431126555434</v>
      </c>
      <c r="AK328" s="433">
        <v>1892</v>
      </c>
      <c r="AL328" s="427">
        <v>31.655205875955765</v>
      </c>
      <c r="AM328" s="433">
        <v>5726</v>
      </c>
      <c r="AN328" s="427">
        <v>95.632567849686851</v>
      </c>
      <c r="AO328" s="435">
        <v>14</v>
      </c>
    </row>
    <row r="329" spans="2:57">
      <c r="B329" s="139" t="s">
        <v>353</v>
      </c>
      <c r="AQ329" s="450" t="s">
        <v>595</v>
      </c>
      <c r="AR329" s="449"/>
      <c r="AS329" s="451"/>
      <c r="AT329" s="451"/>
      <c r="AU329" s="451"/>
      <c r="AV329" s="452"/>
      <c r="AW329" s="452"/>
      <c r="AX329" s="452"/>
      <c r="AY329" s="452"/>
      <c r="AZ329" s="452"/>
      <c r="BA329" s="452"/>
      <c r="BB329" s="452"/>
      <c r="BC329" s="452"/>
      <c r="BD329" s="452"/>
      <c r="BE329" s="452"/>
    </row>
    <row r="330" spans="2:57">
      <c r="B330" s="453" t="s">
        <v>597</v>
      </c>
      <c r="C330" s="454"/>
      <c r="D330" s="454"/>
      <c r="E330" s="455"/>
      <c r="F330" s="455"/>
      <c r="G330" s="455"/>
      <c r="H330" s="455"/>
      <c r="I330" s="455"/>
      <c r="J330" s="455"/>
      <c r="K330" s="455"/>
      <c r="L330" s="455"/>
      <c r="M330" s="455"/>
      <c r="N330" s="455"/>
      <c r="O330" s="455"/>
      <c r="P330" s="455"/>
      <c r="AQ330" s="597" t="s">
        <v>596</v>
      </c>
      <c r="AR330" s="597"/>
      <c r="AS330" s="597"/>
      <c r="AT330" s="597"/>
      <c r="AU330" s="597"/>
      <c r="AV330" s="597"/>
      <c r="AW330" s="597"/>
      <c r="AX330" s="597"/>
      <c r="AY330" s="597"/>
      <c r="AZ330" s="597"/>
      <c r="BA330" s="597"/>
      <c r="BB330" s="597"/>
      <c r="BC330" s="597"/>
      <c r="BD330" s="597"/>
      <c r="BE330" s="597"/>
    </row>
    <row r="331" spans="2:57">
      <c r="B331" s="594" t="s">
        <v>598</v>
      </c>
      <c r="C331" s="594"/>
      <c r="D331" s="594"/>
      <c r="E331" s="594"/>
      <c r="F331" s="594"/>
      <c r="G331" s="594"/>
      <c r="H331" s="594"/>
      <c r="I331" s="594"/>
      <c r="J331" s="594"/>
      <c r="K331" s="594"/>
      <c r="L331" s="594"/>
      <c r="M331" s="594"/>
      <c r="N331" s="594"/>
      <c r="O331" s="594"/>
      <c r="P331" s="594"/>
      <c r="AQ331" s="453"/>
      <c r="AR331" s="454"/>
      <c r="AS331" s="454"/>
      <c r="AT331" s="455"/>
      <c r="AU331" s="455"/>
      <c r="AV331" s="455"/>
      <c r="AW331" s="455"/>
      <c r="AX331" s="455"/>
      <c r="AY331" s="455"/>
      <c r="AZ331" s="455"/>
      <c r="BA331" s="455"/>
      <c r="BB331" s="455"/>
      <c r="BC331" s="455"/>
      <c r="BD331" s="455"/>
      <c r="BE331" s="455"/>
    </row>
    <row r="332" spans="2:57">
      <c r="B332" s="456" t="s">
        <v>599</v>
      </c>
      <c r="C332" s="456"/>
      <c r="D332" s="456"/>
      <c r="E332" s="456"/>
      <c r="F332" s="456"/>
      <c r="G332" s="456"/>
      <c r="H332" s="456"/>
      <c r="I332" s="456"/>
      <c r="J332" s="457"/>
      <c r="K332" s="457"/>
      <c r="L332" s="457"/>
      <c r="M332" s="457"/>
      <c r="N332" s="457"/>
      <c r="O332" s="457"/>
      <c r="P332" s="457"/>
      <c r="AQ332" s="594"/>
      <c r="AR332" s="594"/>
      <c r="AS332" s="594"/>
      <c r="AT332" s="594"/>
      <c r="AU332" s="594"/>
      <c r="AV332" s="594"/>
      <c r="AW332" s="594"/>
      <c r="AX332" s="594"/>
      <c r="AY332" s="594"/>
      <c r="AZ332" s="594"/>
      <c r="BA332" s="594"/>
      <c r="BB332" s="594"/>
      <c r="BC332" s="594"/>
      <c r="BD332" s="594"/>
      <c r="BE332" s="594"/>
    </row>
    <row r="333" spans="2:57">
      <c r="AQ333" s="456"/>
      <c r="AR333" s="456"/>
      <c r="AS333" s="456"/>
      <c r="AT333" s="456"/>
      <c r="AU333" s="456"/>
      <c r="AV333" s="456"/>
      <c r="AW333" s="456"/>
      <c r="AX333" s="456"/>
      <c r="AY333" s="457"/>
      <c r="AZ333" s="457"/>
      <c r="BA333" s="457"/>
      <c r="BB333" s="457"/>
      <c r="BC333" s="457"/>
      <c r="BD333" s="457"/>
      <c r="BE333" s="457"/>
    </row>
    <row r="336" spans="2:57" ht="18">
      <c r="B336" s="627" t="s">
        <v>602</v>
      </c>
      <c r="C336" s="627"/>
      <c r="D336" s="627"/>
    </row>
    <row r="337" spans="2:27" ht="18">
      <c r="B337" s="324"/>
      <c r="C337" s="324"/>
      <c r="D337" s="324"/>
    </row>
    <row r="340" spans="2:27" ht="33.75" customHeight="1">
      <c r="B340" s="774" t="s">
        <v>607</v>
      </c>
      <c r="C340" s="775"/>
      <c r="D340" s="775"/>
      <c r="E340" s="775"/>
      <c r="F340" s="775"/>
      <c r="G340" s="775"/>
      <c r="H340" s="459"/>
      <c r="I340" s="774" t="s">
        <v>609</v>
      </c>
      <c r="J340" s="774"/>
      <c r="K340" s="774"/>
      <c r="L340" s="774"/>
      <c r="M340" s="774"/>
      <c r="N340" s="774"/>
      <c r="O340" s="774"/>
      <c r="P340" s="775"/>
      <c r="Q340" s="775"/>
      <c r="S340" s="774" t="s">
        <v>610</v>
      </c>
      <c r="T340" s="774"/>
      <c r="U340" s="774"/>
      <c r="V340" s="774"/>
      <c r="W340" s="774"/>
      <c r="X340" s="774"/>
      <c r="Y340" s="774"/>
      <c r="Z340" s="775"/>
      <c r="AA340" s="775"/>
    </row>
    <row r="354" spans="2:57">
      <c r="B354" s="460" t="s">
        <v>604</v>
      </c>
    </row>
    <row r="355" spans="2:57">
      <c r="B355" s="460" t="s">
        <v>605</v>
      </c>
    </row>
    <row r="356" spans="2:57">
      <c r="B356" s="460" t="s">
        <v>606</v>
      </c>
    </row>
    <row r="359" spans="2:57" ht="18">
      <c r="B359" s="477" t="s">
        <v>637</v>
      </c>
    </row>
    <row r="363" spans="2:57" ht="25.5" customHeight="1" thickBot="1">
      <c r="B363" s="776" t="s">
        <v>638</v>
      </c>
      <c r="C363" s="777"/>
      <c r="D363" s="777"/>
      <c r="E363" s="777"/>
      <c r="F363" s="777"/>
      <c r="G363" s="777"/>
      <c r="H363" s="777"/>
      <c r="I363" s="777"/>
      <c r="J363" s="777"/>
      <c r="K363" s="777"/>
      <c r="L363" s="777"/>
      <c r="M363" s="777"/>
      <c r="N363" s="777"/>
      <c r="O363" s="777"/>
      <c r="P363" s="777"/>
      <c r="Q363" s="777"/>
      <c r="R363" s="777"/>
      <c r="S363" s="777"/>
      <c r="T363" s="777"/>
      <c r="U363" s="777"/>
      <c r="V363" s="448"/>
      <c r="W363" s="448"/>
      <c r="X363" s="448"/>
      <c r="Y363" s="448"/>
      <c r="Z363" s="448"/>
      <c r="AA363" s="448"/>
      <c r="AB363" s="448"/>
      <c r="AC363" s="448"/>
      <c r="AD363" s="448"/>
      <c r="AE363" s="448"/>
      <c r="AF363" s="448"/>
      <c r="AG363" s="448"/>
      <c r="AH363" s="448"/>
      <c r="AI363" s="448"/>
      <c r="AJ363" s="448"/>
      <c r="AK363" s="448"/>
      <c r="AL363" s="448"/>
      <c r="AM363" s="448"/>
      <c r="AN363" s="448"/>
      <c r="AO363" s="448"/>
      <c r="AP363" s="448"/>
      <c r="AQ363" s="448"/>
      <c r="AR363" s="448"/>
      <c r="AS363" s="448"/>
      <c r="AT363" s="448"/>
      <c r="AU363" s="448"/>
      <c r="AV363" s="448"/>
      <c r="AW363" s="448"/>
      <c r="AX363" s="448"/>
      <c r="AY363" s="448"/>
      <c r="AZ363" s="448"/>
      <c r="BA363" s="448"/>
      <c r="BB363" s="448"/>
      <c r="BC363" s="448"/>
      <c r="BD363" s="448"/>
      <c r="BE363" s="448"/>
    </row>
    <row r="364" spans="2:57" ht="12.75" customHeight="1">
      <c r="B364" s="778" t="s">
        <v>578</v>
      </c>
      <c r="C364" s="780" t="s">
        <v>632</v>
      </c>
      <c r="D364" s="772"/>
      <c r="E364" s="773"/>
      <c r="F364" s="771" t="s">
        <v>560</v>
      </c>
      <c r="G364" s="772"/>
      <c r="H364" s="773"/>
      <c r="I364" s="771" t="s">
        <v>561</v>
      </c>
      <c r="J364" s="772"/>
      <c r="K364" s="773"/>
      <c r="L364" s="771" t="s">
        <v>562</v>
      </c>
      <c r="M364" s="772"/>
      <c r="N364" s="773"/>
      <c r="O364" s="771" t="s">
        <v>563</v>
      </c>
      <c r="P364" s="772"/>
      <c r="Q364" s="773"/>
      <c r="R364" s="771" t="s">
        <v>564</v>
      </c>
      <c r="S364" s="772"/>
      <c r="T364" s="773"/>
      <c r="U364" s="771" t="s">
        <v>565</v>
      </c>
      <c r="V364" s="772"/>
      <c r="W364" s="773"/>
      <c r="X364" s="771" t="s">
        <v>566</v>
      </c>
      <c r="Y364" s="772"/>
      <c r="Z364" s="773"/>
      <c r="AA364" s="771" t="s">
        <v>567</v>
      </c>
      <c r="AB364" s="772"/>
      <c r="AC364" s="773"/>
      <c r="AD364" s="771" t="s">
        <v>568</v>
      </c>
      <c r="AE364" s="772"/>
      <c r="AF364" s="773"/>
      <c r="AG364" s="771" t="s">
        <v>569</v>
      </c>
      <c r="AH364" s="772"/>
      <c r="AI364" s="773"/>
      <c r="AJ364" s="771" t="s">
        <v>570</v>
      </c>
      <c r="AK364" s="772"/>
      <c r="AL364" s="773"/>
      <c r="AM364" s="771" t="s">
        <v>571</v>
      </c>
      <c r="AN364" s="772"/>
      <c r="AO364" s="773"/>
      <c r="AP364" s="771" t="s">
        <v>572</v>
      </c>
      <c r="AQ364" s="772"/>
      <c r="AR364" s="773"/>
      <c r="AS364" s="771" t="s">
        <v>573</v>
      </c>
      <c r="AT364" s="772"/>
      <c r="AU364" s="773"/>
      <c r="AV364" s="771" t="s">
        <v>574</v>
      </c>
      <c r="AW364" s="772"/>
      <c r="AX364" s="773"/>
      <c r="AY364" s="771" t="s">
        <v>575</v>
      </c>
      <c r="AZ364" s="772"/>
      <c r="BA364" s="773"/>
      <c r="BB364" s="771" t="s">
        <v>633</v>
      </c>
      <c r="BC364" s="772"/>
      <c r="BD364" s="773"/>
      <c r="BE364" s="790" t="s">
        <v>634</v>
      </c>
    </row>
    <row r="365" spans="2:57" ht="13.5" thickBot="1">
      <c r="B365" s="779"/>
      <c r="C365" s="485" t="s">
        <v>635</v>
      </c>
      <c r="D365" s="486" t="s">
        <v>636</v>
      </c>
      <c r="E365" s="487" t="s">
        <v>162</v>
      </c>
      <c r="F365" s="488" t="s">
        <v>635</v>
      </c>
      <c r="G365" s="486" t="s">
        <v>636</v>
      </c>
      <c r="H365" s="487" t="s">
        <v>162</v>
      </c>
      <c r="I365" s="488" t="s">
        <v>635</v>
      </c>
      <c r="J365" s="486" t="s">
        <v>636</v>
      </c>
      <c r="K365" s="487" t="s">
        <v>162</v>
      </c>
      <c r="L365" s="488" t="s">
        <v>635</v>
      </c>
      <c r="M365" s="486" t="s">
        <v>636</v>
      </c>
      <c r="N365" s="487" t="s">
        <v>162</v>
      </c>
      <c r="O365" s="488" t="s">
        <v>635</v>
      </c>
      <c r="P365" s="486" t="s">
        <v>636</v>
      </c>
      <c r="Q365" s="487" t="s">
        <v>162</v>
      </c>
      <c r="R365" s="488" t="s">
        <v>635</v>
      </c>
      <c r="S365" s="486" t="s">
        <v>636</v>
      </c>
      <c r="T365" s="487" t="s">
        <v>162</v>
      </c>
      <c r="U365" s="488" t="s">
        <v>635</v>
      </c>
      <c r="V365" s="486" t="s">
        <v>636</v>
      </c>
      <c r="W365" s="487" t="s">
        <v>162</v>
      </c>
      <c r="X365" s="488" t="s">
        <v>635</v>
      </c>
      <c r="Y365" s="486" t="s">
        <v>636</v>
      </c>
      <c r="Z365" s="487" t="s">
        <v>162</v>
      </c>
      <c r="AA365" s="488" t="s">
        <v>635</v>
      </c>
      <c r="AB365" s="486" t="s">
        <v>636</v>
      </c>
      <c r="AC365" s="487" t="s">
        <v>162</v>
      </c>
      <c r="AD365" s="488" t="s">
        <v>635</v>
      </c>
      <c r="AE365" s="486" t="s">
        <v>636</v>
      </c>
      <c r="AF365" s="487" t="s">
        <v>162</v>
      </c>
      <c r="AG365" s="488" t="s">
        <v>635</v>
      </c>
      <c r="AH365" s="486" t="s">
        <v>636</v>
      </c>
      <c r="AI365" s="487" t="s">
        <v>162</v>
      </c>
      <c r="AJ365" s="488" t="s">
        <v>635</v>
      </c>
      <c r="AK365" s="486" t="s">
        <v>636</v>
      </c>
      <c r="AL365" s="487" t="s">
        <v>162</v>
      </c>
      <c r="AM365" s="488" t="s">
        <v>635</v>
      </c>
      <c r="AN365" s="486" t="s">
        <v>636</v>
      </c>
      <c r="AO365" s="487" t="s">
        <v>162</v>
      </c>
      <c r="AP365" s="488" t="s">
        <v>635</v>
      </c>
      <c r="AQ365" s="486" t="s">
        <v>636</v>
      </c>
      <c r="AR365" s="487" t="s">
        <v>162</v>
      </c>
      <c r="AS365" s="488" t="s">
        <v>635</v>
      </c>
      <c r="AT365" s="486" t="s">
        <v>636</v>
      </c>
      <c r="AU365" s="487" t="s">
        <v>162</v>
      </c>
      <c r="AV365" s="488" t="s">
        <v>635</v>
      </c>
      <c r="AW365" s="486" t="s">
        <v>636</v>
      </c>
      <c r="AX365" s="487" t="s">
        <v>162</v>
      </c>
      <c r="AY365" s="488" t="s">
        <v>635</v>
      </c>
      <c r="AZ365" s="486" t="s">
        <v>636</v>
      </c>
      <c r="BA365" s="487" t="s">
        <v>162</v>
      </c>
      <c r="BB365" s="488" t="s">
        <v>635</v>
      </c>
      <c r="BC365" s="486" t="s">
        <v>636</v>
      </c>
      <c r="BD365" s="487" t="s">
        <v>162</v>
      </c>
      <c r="BE365" s="791"/>
    </row>
    <row r="366" spans="2:57" ht="13.5" thickBot="1">
      <c r="B366" s="495" t="s">
        <v>152</v>
      </c>
      <c r="C366" s="489">
        <v>42</v>
      </c>
      <c r="D366" s="489">
        <v>45</v>
      </c>
      <c r="E366" s="490">
        <v>87</v>
      </c>
      <c r="F366" s="491">
        <v>916</v>
      </c>
      <c r="G366" s="489">
        <v>621</v>
      </c>
      <c r="H366" s="490">
        <v>1537</v>
      </c>
      <c r="I366" s="491">
        <v>3227</v>
      </c>
      <c r="J366" s="489">
        <v>2074</v>
      </c>
      <c r="K366" s="490">
        <v>5301</v>
      </c>
      <c r="L366" s="491">
        <v>5342</v>
      </c>
      <c r="M366" s="489">
        <v>3582</v>
      </c>
      <c r="N366" s="490">
        <v>8924</v>
      </c>
      <c r="O366" s="491">
        <v>4842</v>
      </c>
      <c r="P366" s="489">
        <v>3404</v>
      </c>
      <c r="Q366" s="490">
        <v>8246</v>
      </c>
      <c r="R366" s="491">
        <v>4629</v>
      </c>
      <c r="S366" s="489">
        <v>3107</v>
      </c>
      <c r="T366" s="490">
        <v>7736</v>
      </c>
      <c r="U366" s="491">
        <v>4339</v>
      </c>
      <c r="V366" s="489">
        <v>2994</v>
      </c>
      <c r="W366" s="490">
        <v>7333</v>
      </c>
      <c r="X366" s="491">
        <v>4319</v>
      </c>
      <c r="Y366" s="489">
        <v>3142</v>
      </c>
      <c r="Z366" s="490">
        <v>7461</v>
      </c>
      <c r="AA366" s="491">
        <v>4384</v>
      </c>
      <c r="AB366" s="489">
        <v>3521</v>
      </c>
      <c r="AC366" s="490">
        <v>7905</v>
      </c>
      <c r="AD366" s="491">
        <v>4994</v>
      </c>
      <c r="AE366" s="489">
        <v>4286</v>
      </c>
      <c r="AF366" s="490">
        <v>9280</v>
      </c>
      <c r="AG366" s="491">
        <v>5530</v>
      </c>
      <c r="AH366" s="489">
        <v>5084</v>
      </c>
      <c r="AI366" s="490">
        <v>10614</v>
      </c>
      <c r="AJ366" s="491">
        <v>5650</v>
      </c>
      <c r="AK366" s="489">
        <v>5518</v>
      </c>
      <c r="AL366" s="490">
        <v>11168</v>
      </c>
      <c r="AM366" s="491">
        <v>5306</v>
      </c>
      <c r="AN366" s="489">
        <v>5320</v>
      </c>
      <c r="AO366" s="490">
        <v>10626</v>
      </c>
      <c r="AP366" s="491">
        <v>4756</v>
      </c>
      <c r="AQ366" s="489">
        <v>4902</v>
      </c>
      <c r="AR366" s="490">
        <v>9658</v>
      </c>
      <c r="AS366" s="491">
        <v>4398</v>
      </c>
      <c r="AT366" s="489">
        <v>4755</v>
      </c>
      <c r="AU366" s="490">
        <v>9153</v>
      </c>
      <c r="AV366" s="491">
        <v>4072</v>
      </c>
      <c r="AW366" s="489">
        <v>4709</v>
      </c>
      <c r="AX366" s="490">
        <v>8781</v>
      </c>
      <c r="AY366" s="491">
        <v>3581</v>
      </c>
      <c r="AZ366" s="489">
        <v>4438</v>
      </c>
      <c r="BA366" s="490">
        <v>8019</v>
      </c>
      <c r="BB366" s="491">
        <v>4817</v>
      </c>
      <c r="BC366" s="489">
        <v>7376</v>
      </c>
      <c r="BD366" s="490">
        <v>12193</v>
      </c>
      <c r="BE366" s="492">
        <v>144022</v>
      </c>
    </row>
    <row r="367" spans="2:57">
      <c r="B367" s="436" t="s">
        <v>180</v>
      </c>
      <c r="C367" s="467">
        <v>0</v>
      </c>
      <c r="D367" s="468">
        <v>0</v>
      </c>
      <c r="E367" s="469">
        <v>0</v>
      </c>
      <c r="F367" s="470">
        <v>7</v>
      </c>
      <c r="G367" s="468">
        <v>3</v>
      </c>
      <c r="H367" s="469">
        <v>10</v>
      </c>
      <c r="I367" s="470">
        <v>22</v>
      </c>
      <c r="J367" s="468">
        <v>25</v>
      </c>
      <c r="K367" s="469">
        <v>47</v>
      </c>
      <c r="L367" s="470">
        <v>27</v>
      </c>
      <c r="M367" s="468">
        <v>23</v>
      </c>
      <c r="N367" s="469">
        <v>50</v>
      </c>
      <c r="O367" s="470">
        <v>30</v>
      </c>
      <c r="P367" s="468">
        <v>24</v>
      </c>
      <c r="Q367" s="469">
        <v>54</v>
      </c>
      <c r="R367" s="470">
        <v>39</v>
      </c>
      <c r="S367" s="468">
        <v>27</v>
      </c>
      <c r="T367" s="469">
        <v>66</v>
      </c>
      <c r="U367" s="470">
        <v>34</v>
      </c>
      <c r="V367" s="468">
        <v>27</v>
      </c>
      <c r="W367" s="469">
        <v>61</v>
      </c>
      <c r="X367" s="470">
        <v>27</v>
      </c>
      <c r="Y367" s="468">
        <v>21</v>
      </c>
      <c r="Z367" s="469">
        <v>48</v>
      </c>
      <c r="AA367" s="470">
        <v>45</v>
      </c>
      <c r="AB367" s="468">
        <v>35</v>
      </c>
      <c r="AC367" s="469">
        <v>80</v>
      </c>
      <c r="AD367" s="470">
        <v>39</v>
      </c>
      <c r="AE367" s="468">
        <v>28</v>
      </c>
      <c r="AF367" s="469">
        <v>67</v>
      </c>
      <c r="AG367" s="470">
        <v>51</v>
      </c>
      <c r="AH367" s="468">
        <v>41</v>
      </c>
      <c r="AI367" s="469">
        <v>92</v>
      </c>
      <c r="AJ367" s="470">
        <v>31</v>
      </c>
      <c r="AK367" s="468">
        <v>31</v>
      </c>
      <c r="AL367" s="469">
        <v>62</v>
      </c>
      <c r="AM367" s="470">
        <v>43</v>
      </c>
      <c r="AN367" s="468">
        <v>34</v>
      </c>
      <c r="AO367" s="469">
        <v>77</v>
      </c>
      <c r="AP367" s="470">
        <v>36</v>
      </c>
      <c r="AQ367" s="468">
        <v>27</v>
      </c>
      <c r="AR367" s="469">
        <v>63</v>
      </c>
      <c r="AS367" s="470">
        <v>33</v>
      </c>
      <c r="AT367" s="468">
        <v>22</v>
      </c>
      <c r="AU367" s="469">
        <v>55</v>
      </c>
      <c r="AV367" s="470">
        <v>25</v>
      </c>
      <c r="AW367" s="468">
        <v>28</v>
      </c>
      <c r="AX367" s="469">
        <v>53</v>
      </c>
      <c r="AY367" s="470">
        <v>16</v>
      </c>
      <c r="AZ367" s="468">
        <v>19</v>
      </c>
      <c r="BA367" s="469">
        <v>35</v>
      </c>
      <c r="BB367" s="470">
        <v>22</v>
      </c>
      <c r="BC367" s="468">
        <v>22</v>
      </c>
      <c r="BD367" s="469">
        <v>44</v>
      </c>
      <c r="BE367" s="471">
        <v>964</v>
      </c>
    </row>
    <row r="368" spans="2:57">
      <c r="B368" s="438" t="s">
        <v>181</v>
      </c>
      <c r="C368" s="472">
        <v>5</v>
      </c>
      <c r="D368" s="473">
        <v>6</v>
      </c>
      <c r="E368" s="474">
        <v>11</v>
      </c>
      <c r="F368" s="475">
        <v>90</v>
      </c>
      <c r="G368" s="473">
        <v>73</v>
      </c>
      <c r="H368" s="474">
        <v>163</v>
      </c>
      <c r="I368" s="475">
        <v>217</v>
      </c>
      <c r="J368" s="473">
        <v>135</v>
      </c>
      <c r="K368" s="474">
        <v>352</v>
      </c>
      <c r="L368" s="475">
        <v>291</v>
      </c>
      <c r="M368" s="473">
        <v>210</v>
      </c>
      <c r="N368" s="474">
        <v>501</v>
      </c>
      <c r="O368" s="475">
        <v>316</v>
      </c>
      <c r="P368" s="473">
        <v>251</v>
      </c>
      <c r="Q368" s="474">
        <v>567</v>
      </c>
      <c r="R368" s="475">
        <v>337</v>
      </c>
      <c r="S368" s="473">
        <v>239</v>
      </c>
      <c r="T368" s="474">
        <v>576</v>
      </c>
      <c r="U368" s="475">
        <v>323</v>
      </c>
      <c r="V368" s="473">
        <v>252</v>
      </c>
      <c r="W368" s="474">
        <v>575</v>
      </c>
      <c r="X368" s="475">
        <v>343</v>
      </c>
      <c r="Y368" s="473">
        <v>274</v>
      </c>
      <c r="Z368" s="474">
        <v>617</v>
      </c>
      <c r="AA368" s="475">
        <v>319</v>
      </c>
      <c r="AB368" s="473">
        <v>294</v>
      </c>
      <c r="AC368" s="474">
        <v>613</v>
      </c>
      <c r="AD368" s="475">
        <v>363</v>
      </c>
      <c r="AE368" s="473">
        <v>390</v>
      </c>
      <c r="AF368" s="474">
        <v>753</v>
      </c>
      <c r="AG368" s="475">
        <v>443</v>
      </c>
      <c r="AH368" s="473">
        <v>541</v>
      </c>
      <c r="AI368" s="474">
        <v>984</v>
      </c>
      <c r="AJ368" s="475">
        <v>496</v>
      </c>
      <c r="AK368" s="473">
        <v>668</v>
      </c>
      <c r="AL368" s="474">
        <v>1164</v>
      </c>
      <c r="AM368" s="475">
        <v>513</v>
      </c>
      <c r="AN368" s="473">
        <v>709</v>
      </c>
      <c r="AO368" s="474">
        <v>1222</v>
      </c>
      <c r="AP368" s="475">
        <v>472</v>
      </c>
      <c r="AQ368" s="473">
        <v>642</v>
      </c>
      <c r="AR368" s="474">
        <v>1114</v>
      </c>
      <c r="AS368" s="475">
        <v>399</v>
      </c>
      <c r="AT368" s="473">
        <v>569</v>
      </c>
      <c r="AU368" s="474">
        <v>968</v>
      </c>
      <c r="AV368" s="475">
        <v>340</v>
      </c>
      <c r="AW368" s="473">
        <v>490</v>
      </c>
      <c r="AX368" s="474">
        <v>830</v>
      </c>
      <c r="AY368" s="475">
        <v>268</v>
      </c>
      <c r="AZ368" s="473">
        <v>442</v>
      </c>
      <c r="BA368" s="474">
        <v>710</v>
      </c>
      <c r="BB368" s="475">
        <v>459</v>
      </c>
      <c r="BC368" s="473">
        <v>718</v>
      </c>
      <c r="BD368" s="474">
        <v>1177</v>
      </c>
      <c r="BE368" s="476">
        <v>12897</v>
      </c>
    </row>
    <row r="369" spans="2:57">
      <c r="B369" s="438" t="s">
        <v>182</v>
      </c>
      <c r="C369" s="472">
        <v>0</v>
      </c>
      <c r="D369" s="473">
        <v>0</v>
      </c>
      <c r="E369" s="474">
        <v>0</v>
      </c>
      <c r="F369" s="475">
        <v>9</v>
      </c>
      <c r="G369" s="473">
        <v>0</v>
      </c>
      <c r="H369" s="474">
        <v>9</v>
      </c>
      <c r="I369" s="475">
        <v>19</v>
      </c>
      <c r="J369" s="473">
        <v>9</v>
      </c>
      <c r="K369" s="474">
        <v>28</v>
      </c>
      <c r="L369" s="475">
        <v>27</v>
      </c>
      <c r="M369" s="473">
        <v>22</v>
      </c>
      <c r="N369" s="474">
        <v>49</v>
      </c>
      <c r="O369" s="475">
        <v>31</v>
      </c>
      <c r="P369" s="473">
        <v>26</v>
      </c>
      <c r="Q369" s="474">
        <v>57</v>
      </c>
      <c r="R369" s="475">
        <v>40</v>
      </c>
      <c r="S369" s="473">
        <v>28</v>
      </c>
      <c r="T369" s="474">
        <v>68</v>
      </c>
      <c r="U369" s="475">
        <v>40</v>
      </c>
      <c r="V369" s="473">
        <v>22</v>
      </c>
      <c r="W369" s="474">
        <v>62</v>
      </c>
      <c r="X369" s="475">
        <v>30</v>
      </c>
      <c r="Y369" s="473">
        <v>28</v>
      </c>
      <c r="Z369" s="474">
        <v>58</v>
      </c>
      <c r="AA369" s="475">
        <v>34</v>
      </c>
      <c r="AB369" s="473">
        <v>26</v>
      </c>
      <c r="AC369" s="474">
        <v>60</v>
      </c>
      <c r="AD369" s="475">
        <v>45</v>
      </c>
      <c r="AE369" s="473">
        <v>26</v>
      </c>
      <c r="AF369" s="474">
        <v>71</v>
      </c>
      <c r="AG369" s="475">
        <v>47</v>
      </c>
      <c r="AH369" s="473">
        <v>32</v>
      </c>
      <c r="AI369" s="474">
        <v>79</v>
      </c>
      <c r="AJ369" s="475">
        <v>51</v>
      </c>
      <c r="AK369" s="473">
        <v>33</v>
      </c>
      <c r="AL369" s="474">
        <v>84</v>
      </c>
      <c r="AM369" s="475">
        <v>45</v>
      </c>
      <c r="AN369" s="473">
        <v>29</v>
      </c>
      <c r="AO369" s="474">
        <v>74</v>
      </c>
      <c r="AP369" s="475">
        <v>37</v>
      </c>
      <c r="AQ369" s="473">
        <v>26</v>
      </c>
      <c r="AR369" s="474">
        <v>63</v>
      </c>
      <c r="AS369" s="475">
        <v>35</v>
      </c>
      <c r="AT369" s="473">
        <v>29</v>
      </c>
      <c r="AU369" s="474">
        <v>64</v>
      </c>
      <c r="AV369" s="475">
        <v>21</v>
      </c>
      <c r="AW369" s="473">
        <v>26</v>
      </c>
      <c r="AX369" s="474">
        <v>47</v>
      </c>
      <c r="AY369" s="475">
        <v>19</v>
      </c>
      <c r="AZ369" s="473">
        <v>17</v>
      </c>
      <c r="BA369" s="474">
        <v>36</v>
      </c>
      <c r="BB369" s="475">
        <v>24</v>
      </c>
      <c r="BC369" s="473">
        <v>33</v>
      </c>
      <c r="BD369" s="474">
        <v>57</v>
      </c>
      <c r="BE369" s="476">
        <v>966</v>
      </c>
    </row>
    <row r="370" spans="2:57">
      <c r="B370" s="438" t="s">
        <v>183</v>
      </c>
      <c r="C370" s="472">
        <v>0</v>
      </c>
      <c r="D370" s="473">
        <v>0</v>
      </c>
      <c r="E370" s="474">
        <v>0</v>
      </c>
      <c r="F370" s="475">
        <v>10</v>
      </c>
      <c r="G370" s="473">
        <v>8</v>
      </c>
      <c r="H370" s="474">
        <v>18</v>
      </c>
      <c r="I370" s="475">
        <v>35</v>
      </c>
      <c r="J370" s="473">
        <v>16</v>
      </c>
      <c r="K370" s="474">
        <v>51</v>
      </c>
      <c r="L370" s="475">
        <v>88</v>
      </c>
      <c r="M370" s="473">
        <v>33</v>
      </c>
      <c r="N370" s="474">
        <v>121</v>
      </c>
      <c r="O370" s="475">
        <v>40</v>
      </c>
      <c r="P370" s="473">
        <v>51</v>
      </c>
      <c r="Q370" s="474">
        <v>91</v>
      </c>
      <c r="R370" s="475">
        <v>59</v>
      </c>
      <c r="S370" s="473">
        <v>37</v>
      </c>
      <c r="T370" s="474">
        <v>96</v>
      </c>
      <c r="U370" s="475">
        <v>55</v>
      </c>
      <c r="V370" s="473">
        <v>32</v>
      </c>
      <c r="W370" s="474">
        <v>87</v>
      </c>
      <c r="X370" s="475">
        <v>60</v>
      </c>
      <c r="Y370" s="473">
        <v>34</v>
      </c>
      <c r="Z370" s="474">
        <v>94</v>
      </c>
      <c r="AA370" s="475">
        <v>70</v>
      </c>
      <c r="AB370" s="473">
        <v>31</v>
      </c>
      <c r="AC370" s="474">
        <v>101</v>
      </c>
      <c r="AD370" s="475">
        <v>67</v>
      </c>
      <c r="AE370" s="473">
        <v>46</v>
      </c>
      <c r="AF370" s="474">
        <v>113</v>
      </c>
      <c r="AG370" s="475">
        <v>69</v>
      </c>
      <c r="AH370" s="473">
        <v>46</v>
      </c>
      <c r="AI370" s="474">
        <v>115</v>
      </c>
      <c r="AJ370" s="475">
        <v>82</v>
      </c>
      <c r="AK370" s="473">
        <v>55</v>
      </c>
      <c r="AL370" s="474">
        <v>137</v>
      </c>
      <c r="AM370" s="475">
        <v>57</v>
      </c>
      <c r="AN370" s="473">
        <v>32</v>
      </c>
      <c r="AO370" s="474">
        <v>89</v>
      </c>
      <c r="AP370" s="475">
        <v>46</v>
      </c>
      <c r="AQ370" s="473">
        <v>33</v>
      </c>
      <c r="AR370" s="474">
        <v>79</v>
      </c>
      <c r="AS370" s="475">
        <v>23</v>
      </c>
      <c r="AT370" s="473">
        <v>26</v>
      </c>
      <c r="AU370" s="474">
        <v>49</v>
      </c>
      <c r="AV370" s="475">
        <v>23</v>
      </c>
      <c r="AW370" s="473">
        <v>26</v>
      </c>
      <c r="AX370" s="474">
        <v>49</v>
      </c>
      <c r="AY370" s="475">
        <v>29</v>
      </c>
      <c r="AZ370" s="473">
        <v>19</v>
      </c>
      <c r="BA370" s="474">
        <v>48</v>
      </c>
      <c r="BB370" s="475">
        <v>22</v>
      </c>
      <c r="BC370" s="473">
        <v>27</v>
      </c>
      <c r="BD370" s="474">
        <v>49</v>
      </c>
      <c r="BE370" s="476">
        <v>1387</v>
      </c>
    </row>
    <row r="371" spans="2:57">
      <c r="B371" s="438" t="s">
        <v>184</v>
      </c>
      <c r="C371" s="472">
        <v>0</v>
      </c>
      <c r="D371" s="473">
        <v>0</v>
      </c>
      <c r="E371" s="474">
        <v>0</v>
      </c>
      <c r="F371" s="475">
        <v>7</v>
      </c>
      <c r="G371" s="473">
        <v>11</v>
      </c>
      <c r="H371" s="474">
        <v>18</v>
      </c>
      <c r="I371" s="475">
        <v>43</v>
      </c>
      <c r="J371" s="473">
        <v>46</v>
      </c>
      <c r="K371" s="474">
        <v>89</v>
      </c>
      <c r="L371" s="475">
        <v>132</v>
      </c>
      <c r="M371" s="473">
        <v>87</v>
      </c>
      <c r="N371" s="474">
        <v>219</v>
      </c>
      <c r="O371" s="475">
        <v>98</v>
      </c>
      <c r="P371" s="473">
        <v>60</v>
      </c>
      <c r="Q371" s="474">
        <v>158</v>
      </c>
      <c r="R371" s="475">
        <v>77</v>
      </c>
      <c r="S371" s="473">
        <v>54</v>
      </c>
      <c r="T371" s="474">
        <v>131</v>
      </c>
      <c r="U371" s="475">
        <v>74</v>
      </c>
      <c r="V371" s="473">
        <v>54</v>
      </c>
      <c r="W371" s="474">
        <v>128</v>
      </c>
      <c r="X371" s="475">
        <v>94</v>
      </c>
      <c r="Y371" s="473">
        <v>47</v>
      </c>
      <c r="Z371" s="474">
        <v>141</v>
      </c>
      <c r="AA371" s="475">
        <v>79</v>
      </c>
      <c r="AB371" s="473">
        <v>49</v>
      </c>
      <c r="AC371" s="474">
        <v>128</v>
      </c>
      <c r="AD371" s="475">
        <v>91</v>
      </c>
      <c r="AE371" s="473">
        <v>80</v>
      </c>
      <c r="AF371" s="474">
        <v>171</v>
      </c>
      <c r="AG371" s="475">
        <v>131</v>
      </c>
      <c r="AH371" s="473">
        <v>116</v>
      </c>
      <c r="AI371" s="474">
        <v>247</v>
      </c>
      <c r="AJ371" s="475">
        <v>123</v>
      </c>
      <c r="AK371" s="473">
        <v>97</v>
      </c>
      <c r="AL371" s="474">
        <v>220</v>
      </c>
      <c r="AM371" s="475">
        <v>120</v>
      </c>
      <c r="AN371" s="473">
        <v>127</v>
      </c>
      <c r="AO371" s="474">
        <v>247</v>
      </c>
      <c r="AP371" s="475">
        <v>80</v>
      </c>
      <c r="AQ371" s="473">
        <v>103</v>
      </c>
      <c r="AR371" s="474">
        <v>183</v>
      </c>
      <c r="AS371" s="475">
        <v>85</v>
      </c>
      <c r="AT371" s="473">
        <v>90</v>
      </c>
      <c r="AU371" s="474">
        <v>175</v>
      </c>
      <c r="AV371" s="475">
        <v>71</v>
      </c>
      <c r="AW371" s="473">
        <v>84</v>
      </c>
      <c r="AX371" s="474">
        <v>155</v>
      </c>
      <c r="AY371" s="475">
        <v>77</v>
      </c>
      <c r="AZ371" s="473">
        <v>83</v>
      </c>
      <c r="BA371" s="474">
        <v>160</v>
      </c>
      <c r="BB371" s="475">
        <v>138</v>
      </c>
      <c r="BC371" s="473">
        <v>261</v>
      </c>
      <c r="BD371" s="474">
        <v>399</v>
      </c>
      <c r="BE371" s="476">
        <v>2969</v>
      </c>
    </row>
    <row r="372" spans="2:57">
      <c r="B372" s="438" t="s">
        <v>185</v>
      </c>
      <c r="C372" s="472">
        <v>1</v>
      </c>
      <c r="D372" s="473">
        <v>0</v>
      </c>
      <c r="E372" s="474">
        <v>1</v>
      </c>
      <c r="F372" s="475">
        <v>4</v>
      </c>
      <c r="G372" s="473">
        <v>4</v>
      </c>
      <c r="H372" s="474">
        <v>8</v>
      </c>
      <c r="I372" s="475">
        <v>22</v>
      </c>
      <c r="J372" s="473">
        <v>19</v>
      </c>
      <c r="K372" s="474">
        <v>41</v>
      </c>
      <c r="L372" s="475">
        <v>31</v>
      </c>
      <c r="M372" s="473">
        <v>33</v>
      </c>
      <c r="N372" s="474">
        <v>64</v>
      </c>
      <c r="O372" s="475">
        <v>30</v>
      </c>
      <c r="P372" s="473">
        <v>30</v>
      </c>
      <c r="Q372" s="474">
        <v>60</v>
      </c>
      <c r="R372" s="475">
        <v>34</v>
      </c>
      <c r="S372" s="473">
        <v>24</v>
      </c>
      <c r="T372" s="474">
        <v>58</v>
      </c>
      <c r="U372" s="475">
        <v>23</v>
      </c>
      <c r="V372" s="473">
        <v>23</v>
      </c>
      <c r="W372" s="474">
        <v>46</v>
      </c>
      <c r="X372" s="475">
        <v>41</v>
      </c>
      <c r="Y372" s="473">
        <v>25</v>
      </c>
      <c r="Z372" s="474">
        <v>66</v>
      </c>
      <c r="AA372" s="475">
        <v>33</v>
      </c>
      <c r="AB372" s="473">
        <v>18</v>
      </c>
      <c r="AC372" s="474">
        <v>51</v>
      </c>
      <c r="AD372" s="475">
        <v>43</v>
      </c>
      <c r="AE372" s="473">
        <v>34</v>
      </c>
      <c r="AF372" s="474">
        <v>77</v>
      </c>
      <c r="AG372" s="475">
        <v>41</v>
      </c>
      <c r="AH372" s="473">
        <v>17</v>
      </c>
      <c r="AI372" s="474">
        <v>58</v>
      </c>
      <c r="AJ372" s="475">
        <v>20</v>
      </c>
      <c r="AK372" s="473">
        <v>25</v>
      </c>
      <c r="AL372" s="474">
        <v>45</v>
      </c>
      <c r="AM372" s="475">
        <v>41</v>
      </c>
      <c r="AN372" s="473">
        <v>27</v>
      </c>
      <c r="AO372" s="474">
        <v>68</v>
      </c>
      <c r="AP372" s="475">
        <v>24</v>
      </c>
      <c r="AQ372" s="473">
        <v>32</v>
      </c>
      <c r="AR372" s="474">
        <v>56</v>
      </c>
      <c r="AS372" s="475">
        <v>24</v>
      </c>
      <c r="AT372" s="473">
        <v>37</v>
      </c>
      <c r="AU372" s="474">
        <v>61</v>
      </c>
      <c r="AV372" s="475">
        <v>21</v>
      </c>
      <c r="AW372" s="473">
        <v>31</v>
      </c>
      <c r="AX372" s="474">
        <v>52</v>
      </c>
      <c r="AY372" s="475">
        <v>24</v>
      </c>
      <c r="AZ372" s="473">
        <v>32</v>
      </c>
      <c r="BA372" s="474">
        <v>56</v>
      </c>
      <c r="BB372" s="475">
        <v>39</v>
      </c>
      <c r="BC372" s="473">
        <v>48</v>
      </c>
      <c r="BD372" s="474">
        <v>87</v>
      </c>
      <c r="BE372" s="476">
        <v>955</v>
      </c>
    </row>
    <row r="373" spans="2:57">
      <c r="B373" s="438" t="s">
        <v>334</v>
      </c>
      <c r="C373" s="472">
        <v>0</v>
      </c>
      <c r="D373" s="473">
        <v>0</v>
      </c>
      <c r="E373" s="474">
        <v>0</v>
      </c>
      <c r="F373" s="475">
        <v>28</v>
      </c>
      <c r="G373" s="473">
        <v>10</v>
      </c>
      <c r="H373" s="474">
        <v>38</v>
      </c>
      <c r="I373" s="475">
        <v>135</v>
      </c>
      <c r="J373" s="473">
        <v>84</v>
      </c>
      <c r="K373" s="474">
        <v>219</v>
      </c>
      <c r="L373" s="475">
        <v>281</v>
      </c>
      <c r="M373" s="473">
        <v>180</v>
      </c>
      <c r="N373" s="474">
        <v>461</v>
      </c>
      <c r="O373" s="475">
        <v>162</v>
      </c>
      <c r="P373" s="473">
        <v>134</v>
      </c>
      <c r="Q373" s="474">
        <v>296</v>
      </c>
      <c r="R373" s="475">
        <v>147</v>
      </c>
      <c r="S373" s="473">
        <v>117</v>
      </c>
      <c r="T373" s="474">
        <v>264</v>
      </c>
      <c r="U373" s="475">
        <v>136</v>
      </c>
      <c r="V373" s="473">
        <v>119</v>
      </c>
      <c r="W373" s="474">
        <v>255</v>
      </c>
      <c r="X373" s="475">
        <v>132</v>
      </c>
      <c r="Y373" s="473">
        <v>117</v>
      </c>
      <c r="Z373" s="474">
        <v>249</v>
      </c>
      <c r="AA373" s="475">
        <v>146</v>
      </c>
      <c r="AB373" s="473">
        <v>168</v>
      </c>
      <c r="AC373" s="474">
        <v>314</v>
      </c>
      <c r="AD373" s="475">
        <v>182</v>
      </c>
      <c r="AE373" s="473">
        <v>197</v>
      </c>
      <c r="AF373" s="474">
        <v>379</v>
      </c>
      <c r="AG373" s="475">
        <v>195</v>
      </c>
      <c r="AH373" s="473">
        <v>224</v>
      </c>
      <c r="AI373" s="474">
        <v>419</v>
      </c>
      <c r="AJ373" s="475">
        <v>194</v>
      </c>
      <c r="AK373" s="473">
        <v>199</v>
      </c>
      <c r="AL373" s="474">
        <v>393</v>
      </c>
      <c r="AM373" s="475">
        <v>177</v>
      </c>
      <c r="AN373" s="473">
        <v>193</v>
      </c>
      <c r="AO373" s="474">
        <v>370</v>
      </c>
      <c r="AP373" s="475">
        <v>116</v>
      </c>
      <c r="AQ373" s="473">
        <v>184</v>
      </c>
      <c r="AR373" s="474">
        <v>300</v>
      </c>
      <c r="AS373" s="475">
        <v>135</v>
      </c>
      <c r="AT373" s="473">
        <v>164</v>
      </c>
      <c r="AU373" s="474">
        <v>299</v>
      </c>
      <c r="AV373" s="475">
        <v>99</v>
      </c>
      <c r="AW373" s="473">
        <v>110</v>
      </c>
      <c r="AX373" s="474">
        <v>209</v>
      </c>
      <c r="AY373" s="475">
        <v>68</v>
      </c>
      <c r="AZ373" s="473">
        <v>100</v>
      </c>
      <c r="BA373" s="474">
        <v>168</v>
      </c>
      <c r="BB373" s="475">
        <v>52</v>
      </c>
      <c r="BC373" s="473">
        <v>77</v>
      </c>
      <c r="BD373" s="474">
        <v>129</v>
      </c>
      <c r="BE373" s="476">
        <v>4762</v>
      </c>
    </row>
    <row r="374" spans="2:57">
      <c r="B374" s="438" t="s">
        <v>187</v>
      </c>
      <c r="C374" s="472">
        <v>0</v>
      </c>
      <c r="D374" s="473">
        <v>2</v>
      </c>
      <c r="E374" s="474">
        <v>2</v>
      </c>
      <c r="F374" s="475">
        <v>2</v>
      </c>
      <c r="G374" s="473">
        <v>5</v>
      </c>
      <c r="H374" s="474">
        <v>7</v>
      </c>
      <c r="I374" s="475">
        <v>51</v>
      </c>
      <c r="J374" s="473">
        <v>31</v>
      </c>
      <c r="K374" s="474">
        <v>82</v>
      </c>
      <c r="L374" s="475">
        <v>82</v>
      </c>
      <c r="M374" s="473">
        <v>46</v>
      </c>
      <c r="N374" s="474">
        <v>128</v>
      </c>
      <c r="O374" s="475">
        <v>66</v>
      </c>
      <c r="P374" s="473">
        <v>48</v>
      </c>
      <c r="Q374" s="474">
        <v>114</v>
      </c>
      <c r="R374" s="475">
        <v>61</v>
      </c>
      <c r="S374" s="473">
        <v>39</v>
      </c>
      <c r="T374" s="474">
        <v>100</v>
      </c>
      <c r="U374" s="475">
        <v>47</v>
      </c>
      <c r="V374" s="473">
        <v>26</v>
      </c>
      <c r="W374" s="474">
        <v>73</v>
      </c>
      <c r="X374" s="475">
        <v>50</v>
      </c>
      <c r="Y374" s="473">
        <v>37</v>
      </c>
      <c r="Z374" s="474">
        <v>87</v>
      </c>
      <c r="AA374" s="475">
        <v>38</v>
      </c>
      <c r="AB374" s="473">
        <v>38</v>
      </c>
      <c r="AC374" s="474">
        <v>76</v>
      </c>
      <c r="AD374" s="475">
        <v>40</v>
      </c>
      <c r="AE374" s="473">
        <v>62</v>
      </c>
      <c r="AF374" s="474">
        <v>102</v>
      </c>
      <c r="AG374" s="475">
        <v>52</v>
      </c>
      <c r="AH374" s="473">
        <v>53</v>
      </c>
      <c r="AI374" s="474">
        <v>105</v>
      </c>
      <c r="AJ374" s="475">
        <v>53</v>
      </c>
      <c r="AK374" s="473">
        <v>44</v>
      </c>
      <c r="AL374" s="474">
        <v>97</v>
      </c>
      <c r="AM374" s="475">
        <v>48</v>
      </c>
      <c r="AN374" s="473">
        <v>49</v>
      </c>
      <c r="AO374" s="474">
        <v>97</v>
      </c>
      <c r="AP374" s="475">
        <v>31</v>
      </c>
      <c r="AQ374" s="473">
        <v>30</v>
      </c>
      <c r="AR374" s="474">
        <v>61</v>
      </c>
      <c r="AS374" s="475">
        <v>41</v>
      </c>
      <c r="AT374" s="473">
        <v>39</v>
      </c>
      <c r="AU374" s="474">
        <v>80</v>
      </c>
      <c r="AV374" s="475">
        <v>31</v>
      </c>
      <c r="AW374" s="473">
        <v>32</v>
      </c>
      <c r="AX374" s="474">
        <v>63</v>
      </c>
      <c r="AY374" s="475">
        <v>34</v>
      </c>
      <c r="AZ374" s="473">
        <v>44</v>
      </c>
      <c r="BA374" s="474">
        <v>78</v>
      </c>
      <c r="BB374" s="475">
        <v>30</v>
      </c>
      <c r="BC374" s="473">
        <v>72</v>
      </c>
      <c r="BD374" s="474">
        <v>102</v>
      </c>
      <c r="BE374" s="476">
        <v>1454</v>
      </c>
    </row>
    <row r="375" spans="2:57">
      <c r="B375" s="438" t="s">
        <v>179</v>
      </c>
      <c r="C375" s="472">
        <v>18</v>
      </c>
      <c r="D375" s="473">
        <v>19</v>
      </c>
      <c r="E375" s="474">
        <v>37</v>
      </c>
      <c r="F375" s="475">
        <v>233</v>
      </c>
      <c r="G375" s="473">
        <v>118</v>
      </c>
      <c r="H375" s="474">
        <v>351</v>
      </c>
      <c r="I375" s="475">
        <v>845</v>
      </c>
      <c r="J375" s="473">
        <v>509</v>
      </c>
      <c r="K375" s="474">
        <v>1354</v>
      </c>
      <c r="L375" s="475">
        <v>1745</v>
      </c>
      <c r="M375" s="473">
        <v>1137</v>
      </c>
      <c r="N375" s="474">
        <v>2882</v>
      </c>
      <c r="O375" s="475">
        <v>1839</v>
      </c>
      <c r="P375" s="473">
        <v>1215</v>
      </c>
      <c r="Q375" s="474">
        <v>3054</v>
      </c>
      <c r="R375" s="475">
        <v>1741</v>
      </c>
      <c r="S375" s="473">
        <v>1117</v>
      </c>
      <c r="T375" s="474">
        <v>2858</v>
      </c>
      <c r="U375" s="475">
        <v>1754</v>
      </c>
      <c r="V375" s="473">
        <v>1037</v>
      </c>
      <c r="W375" s="474">
        <v>2791</v>
      </c>
      <c r="X375" s="475">
        <v>1615</v>
      </c>
      <c r="Y375" s="473">
        <v>1090</v>
      </c>
      <c r="Z375" s="474">
        <v>2705</v>
      </c>
      <c r="AA375" s="475">
        <v>1651</v>
      </c>
      <c r="AB375" s="473">
        <v>1303</v>
      </c>
      <c r="AC375" s="474">
        <v>2954</v>
      </c>
      <c r="AD375" s="475">
        <v>1906</v>
      </c>
      <c r="AE375" s="473">
        <v>1666</v>
      </c>
      <c r="AF375" s="474">
        <v>3572</v>
      </c>
      <c r="AG375" s="475">
        <v>2131</v>
      </c>
      <c r="AH375" s="473">
        <v>2034</v>
      </c>
      <c r="AI375" s="474">
        <v>4165</v>
      </c>
      <c r="AJ375" s="475">
        <v>2179</v>
      </c>
      <c r="AK375" s="473">
        <v>2323</v>
      </c>
      <c r="AL375" s="474">
        <v>4502</v>
      </c>
      <c r="AM375" s="475">
        <v>1969</v>
      </c>
      <c r="AN375" s="473">
        <v>1996</v>
      </c>
      <c r="AO375" s="474">
        <v>3965</v>
      </c>
      <c r="AP375" s="475">
        <v>1748</v>
      </c>
      <c r="AQ375" s="473">
        <v>1860</v>
      </c>
      <c r="AR375" s="474">
        <v>3608</v>
      </c>
      <c r="AS375" s="475">
        <v>1496</v>
      </c>
      <c r="AT375" s="473">
        <v>1822</v>
      </c>
      <c r="AU375" s="474">
        <v>3318</v>
      </c>
      <c r="AV375" s="475">
        <v>1398</v>
      </c>
      <c r="AW375" s="473">
        <v>1916</v>
      </c>
      <c r="AX375" s="474">
        <v>3314</v>
      </c>
      <c r="AY375" s="475">
        <v>1295</v>
      </c>
      <c r="AZ375" s="473">
        <v>2035</v>
      </c>
      <c r="BA375" s="474">
        <v>3330</v>
      </c>
      <c r="BB375" s="475">
        <v>1793</v>
      </c>
      <c r="BC375" s="473">
        <v>3568</v>
      </c>
      <c r="BD375" s="474">
        <v>5361</v>
      </c>
      <c r="BE375" s="476">
        <v>54121</v>
      </c>
    </row>
    <row r="376" spans="2:57" ht="13.5" thickBot="1">
      <c r="B376" s="440" t="s">
        <v>188</v>
      </c>
      <c r="C376" s="472">
        <v>0</v>
      </c>
      <c r="D376" s="473">
        <v>0</v>
      </c>
      <c r="E376" s="474">
        <v>0</v>
      </c>
      <c r="F376" s="475">
        <v>7</v>
      </c>
      <c r="G376" s="473">
        <v>3</v>
      </c>
      <c r="H376" s="474">
        <v>10</v>
      </c>
      <c r="I376" s="475">
        <v>50</v>
      </c>
      <c r="J376" s="473">
        <v>30</v>
      </c>
      <c r="K376" s="474">
        <v>80</v>
      </c>
      <c r="L376" s="475">
        <v>75</v>
      </c>
      <c r="M376" s="473">
        <v>48</v>
      </c>
      <c r="N376" s="474">
        <v>123</v>
      </c>
      <c r="O376" s="475">
        <v>46</v>
      </c>
      <c r="P376" s="473">
        <v>29</v>
      </c>
      <c r="Q376" s="474">
        <v>75</v>
      </c>
      <c r="R376" s="475">
        <v>25</v>
      </c>
      <c r="S376" s="473">
        <v>27</v>
      </c>
      <c r="T376" s="474">
        <v>52</v>
      </c>
      <c r="U376" s="475">
        <v>16</v>
      </c>
      <c r="V376" s="473">
        <v>24</v>
      </c>
      <c r="W376" s="474">
        <v>40</v>
      </c>
      <c r="X376" s="475">
        <v>33</v>
      </c>
      <c r="Y376" s="473">
        <v>26</v>
      </c>
      <c r="Z376" s="474">
        <v>59</v>
      </c>
      <c r="AA376" s="475">
        <v>27</v>
      </c>
      <c r="AB376" s="473">
        <v>33</v>
      </c>
      <c r="AC376" s="474">
        <v>60</v>
      </c>
      <c r="AD376" s="475">
        <v>33</v>
      </c>
      <c r="AE376" s="473">
        <v>49</v>
      </c>
      <c r="AF376" s="474">
        <v>82</v>
      </c>
      <c r="AG376" s="475">
        <v>42</v>
      </c>
      <c r="AH376" s="473">
        <v>52</v>
      </c>
      <c r="AI376" s="474">
        <v>94</v>
      </c>
      <c r="AJ376" s="475">
        <v>42</v>
      </c>
      <c r="AK376" s="473">
        <v>64</v>
      </c>
      <c r="AL376" s="474">
        <v>106</v>
      </c>
      <c r="AM376" s="475">
        <v>28</v>
      </c>
      <c r="AN376" s="473">
        <v>78</v>
      </c>
      <c r="AO376" s="474">
        <v>106</v>
      </c>
      <c r="AP376" s="475">
        <v>52</v>
      </c>
      <c r="AQ376" s="473">
        <v>56</v>
      </c>
      <c r="AR376" s="474">
        <v>108</v>
      </c>
      <c r="AS376" s="475">
        <v>28</v>
      </c>
      <c r="AT376" s="473">
        <v>72</v>
      </c>
      <c r="AU376" s="474">
        <v>100</v>
      </c>
      <c r="AV376" s="475">
        <v>35</v>
      </c>
      <c r="AW376" s="473">
        <v>63</v>
      </c>
      <c r="AX376" s="474">
        <v>98</v>
      </c>
      <c r="AY376" s="475">
        <v>34</v>
      </c>
      <c r="AZ376" s="473">
        <v>59</v>
      </c>
      <c r="BA376" s="474">
        <v>93</v>
      </c>
      <c r="BB376" s="475">
        <v>33</v>
      </c>
      <c r="BC376" s="473">
        <v>83</v>
      </c>
      <c r="BD376" s="474">
        <v>116</v>
      </c>
      <c r="BE376" s="476">
        <v>1402</v>
      </c>
    </row>
    <row r="377" spans="2:57" ht="13.5" thickBot="1">
      <c r="B377" s="493" t="s">
        <v>170</v>
      </c>
      <c r="C377" s="462">
        <f t="shared" ref="C377:AH377" si="4">SUM(C367:C376)</f>
        <v>24</v>
      </c>
      <c r="D377" s="462">
        <f t="shared" si="4"/>
        <v>27</v>
      </c>
      <c r="E377" s="463">
        <f t="shared" si="4"/>
        <v>51</v>
      </c>
      <c r="F377" s="464">
        <f t="shared" si="4"/>
        <v>397</v>
      </c>
      <c r="G377" s="462">
        <f t="shared" si="4"/>
        <v>235</v>
      </c>
      <c r="H377" s="463">
        <f t="shared" si="4"/>
        <v>632</v>
      </c>
      <c r="I377" s="464">
        <f t="shared" si="4"/>
        <v>1439</v>
      </c>
      <c r="J377" s="462">
        <f t="shared" si="4"/>
        <v>904</v>
      </c>
      <c r="K377" s="463">
        <f t="shared" si="4"/>
        <v>2343</v>
      </c>
      <c r="L377" s="464">
        <f t="shared" si="4"/>
        <v>2779</v>
      </c>
      <c r="M377" s="462">
        <f t="shared" si="4"/>
        <v>1819</v>
      </c>
      <c r="N377" s="463">
        <f t="shared" si="4"/>
        <v>4598</v>
      </c>
      <c r="O377" s="464">
        <f t="shared" si="4"/>
        <v>2658</v>
      </c>
      <c r="P377" s="462">
        <f t="shared" si="4"/>
        <v>1868</v>
      </c>
      <c r="Q377" s="463">
        <f t="shared" si="4"/>
        <v>4526</v>
      </c>
      <c r="R377" s="464">
        <f t="shared" si="4"/>
        <v>2560</v>
      </c>
      <c r="S377" s="462">
        <f t="shared" si="4"/>
        <v>1709</v>
      </c>
      <c r="T377" s="463">
        <f t="shared" si="4"/>
        <v>4269</v>
      </c>
      <c r="U377" s="464">
        <f t="shared" si="4"/>
        <v>2502</v>
      </c>
      <c r="V377" s="462">
        <f t="shared" si="4"/>
        <v>1616</v>
      </c>
      <c r="W377" s="463">
        <f t="shared" si="4"/>
        <v>4118</v>
      </c>
      <c r="X377" s="464">
        <f t="shared" si="4"/>
        <v>2425</v>
      </c>
      <c r="Y377" s="462">
        <f t="shared" si="4"/>
        <v>1699</v>
      </c>
      <c r="Z377" s="463">
        <f t="shared" si="4"/>
        <v>4124</v>
      </c>
      <c r="AA377" s="464">
        <f t="shared" si="4"/>
        <v>2442</v>
      </c>
      <c r="AB377" s="462">
        <f t="shared" si="4"/>
        <v>1995</v>
      </c>
      <c r="AC377" s="463">
        <f t="shared" si="4"/>
        <v>4437</v>
      </c>
      <c r="AD377" s="464">
        <f t="shared" si="4"/>
        <v>2809</v>
      </c>
      <c r="AE377" s="462">
        <f t="shared" si="4"/>
        <v>2578</v>
      </c>
      <c r="AF377" s="463">
        <f t="shared" si="4"/>
        <v>5387</v>
      </c>
      <c r="AG377" s="464">
        <f t="shared" si="4"/>
        <v>3202</v>
      </c>
      <c r="AH377" s="462">
        <f t="shared" si="4"/>
        <v>3156</v>
      </c>
      <c r="AI377" s="463">
        <f t="shared" ref="AI377:BE377" si="5">SUM(AI367:AI376)</f>
        <v>6358</v>
      </c>
      <c r="AJ377" s="464">
        <f t="shared" si="5"/>
        <v>3271</v>
      </c>
      <c r="AK377" s="462">
        <f t="shared" si="5"/>
        <v>3539</v>
      </c>
      <c r="AL377" s="463">
        <f t="shared" si="5"/>
        <v>6810</v>
      </c>
      <c r="AM377" s="464">
        <f t="shared" si="5"/>
        <v>3041</v>
      </c>
      <c r="AN377" s="462">
        <f t="shared" si="5"/>
        <v>3274</v>
      </c>
      <c r="AO377" s="463">
        <f t="shared" si="5"/>
        <v>6315</v>
      </c>
      <c r="AP377" s="464">
        <f t="shared" si="5"/>
        <v>2642</v>
      </c>
      <c r="AQ377" s="462">
        <f t="shared" si="5"/>
        <v>2993</v>
      </c>
      <c r="AR377" s="463">
        <f t="shared" si="5"/>
        <v>5635</v>
      </c>
      <c r="AS377" s="464">
        <f t="shared" si="5"/>
        <v>2299</v>
      </c>
      <c r="AT377" s="462">
        <f t="shared" si="5"/>
        <v>2870</v>
      </c>
      <c r="AU377" s="463">
        <f t="shared" si="5"/>
        <v>5169</v>
      </c>
      <c r="AV377" s="464">
        <f t="shared" si="5"/>
        <v>2064</v>
      </c>
      <c r="AW377" s="462">
        <f t="shared" si="5"/>
        <v>2806</v>
      </c>
      <c r="AX377" s="463">
        <f t="shared" si="5"/>
        <v>4870</v>
      </c>
      <c r="AY377" s="464">
        <f t="shared" si="5"/>
        <v>1864</v>
      </c>
      <c r="AZ377" s="462">
        <f t="shared" si="5"/>
        <v>2850</v>
      </c>
      <c r="BA377" s="463">
        <f t="shared" si="5"/>
        <v>4714</v>
      </c>
      <c r="BB377" s="464">
        <f t="shared" si="5"/>
        <v>2612</v>
      </c>
      <c r="BC377" s="462">
        <f t="shared" si="5"/>
        <v>4909</v>
      </c>
      <c r="BD377" s="463">
        <f t="shared" si="5"/>
        <v>7521</v>
      </c>
      <c r="BE377" s="465">
        <f t="shared" si="5"/>
        <v>81877</v>
      </c>
    </row>
    <row r="378" spans="2:57">
      <c r="B378" s="478" t="s">
        <v>639</v>
      </c>
    </row>
    <row r="379" spans="2:57">
      <c r="B379" s="479" t="s">
        <v>640</v>
      </c>
    </row>
  </sheetData>
  <mergeCells count="243">
    <mergeCell ref="CA269:CT269"/>
    <mergeCell ref="BE364:BE365"/>
    <mergeCell ref="AD364:AF364"/>
    <mergeCell ref="AG364:AI364"/>
    <mergeCell ref="AJ364:AL364"/>
    <mergeCell ref="AM364:AO364"/>
    <mergeCell ref="AP364:AR364"/>
    <mergeCell ref="AS364:AU364"/>
    <mergeCell ref="AV364:AX364"/>
    <mergeCell ref="AY364:BA364"/>
    <mergeCell ref="BB364:BD364"/>
    <mergeCell ref="AK269:AL269"/>
    <mergeCell ref="AS270:AT272"/>
    <mergeCell ref="AU270:AV272"/>
    <mergeCell ref="AW270:AX272"/>
    <mergeCell ref="BE269:BZ269"/>
    <mergeCell ref="BB296:BH296"/>
    <mergeCell ref="AQ316:AW316"/>
    <mergeCell ref="AQ330:BE330"/>
    <mergeCell ref="AQ332:BE332"/>
    <mergeCell ref="AO296:AP296"/>
    <mergeCell ref="AE269:AJ269"/>
    <mergeCell ref="AO270:AP272"/>
    <mergeCell ref="AQ270:AR272"/>
    <mergeCell ref="AU296:AV296"/>
    <mergeCell ref="AW296:AX296"/>
    <mergeCell ref="AY296:AZ296"/>
    <mergeCell ref="K296:L296"/>
    <mergeCell ref="M296:N296"/>
    <mergeCell ref="O296:P296"/>
    <mergeCell ref="Q296:R296"/>
    <mergeCell ref="S296:T296"/>
    <mergeCell ref="U296:V296"/>
    <mergeCell ref="W296:X296"/>
    <mergeCell ref="Y296:Z296"/>
    <mergeCell ref="AK296:AL296"/>
    <mergeCell ref="AA296:AB296"/>
    <mergeCell ref="AC296:AD296"/>
    <mergeCell ref="AE296:AF296"/>
    <mergeCell ref="AG296:AH296"/>
    <mergeCell ref="AI296:AJ296"/>
    <mergeCell ref="AM296:AN296"/>
    <mergeCell ref="B257:X257"/>
    <mergeCell ref="B295:Y295"/>
    <mergeCell ref="B331:P331"/>
    <mergeCell ref="B336:D336"/>
    <mergeCell ref="C296:D296"/>
    <mergeCell ref="E296:F296"/>
    <mergeCell ref="AQ296:AR296"/>
    <mergeCell ref="AS296:AT296"/>
    <mergeCell ref="C315:D315"/>
    <mergeCell ref="B296:B297"/>
    <mergeCell ref="G296:H296"/>
    <mergeCell ref="I296:J296"/>
    <mergeCell ref="F364:H364"/>
    <mergeCell ref="I364:K364"/>
    <mergeCell ref="L364:N364"/>
    <mergeCell ref="B340:G340"/>
    <mergeCell ref="I340:Q340"/>
    <mergeCell ref="S340:AA340"/>
    <mergeCell ref="O364:Q364"/>
    <mergeCell ref="R364:T364"/>
    <mergeCell ref="U364:W364"/>
    <mergeCell ref="X364:Z364"/>
    <mergeCell ref="AA364:AC364"/>
    <mergeCell ref="B363:U363"/>
    <mergeCell ref="B364:B365"/>
    <mergeCell ref="C364:E364"/>
    <mergeCell ref="B220:B221"/>
    <mergeCell ref="C220:C221"/>
    <mergeCell ref="D220:E220"/>
    <mergeCell ref="F220:G220"/>
    <mergeCell ref="B268:P268"/>
    <mergeCell ref="B269:B273"/>
    <mergeCell ref="C269:AD269"/>
    <mergeCell ref="U241:V241"/>
    <mergeCell ref="W241:X241"/>
    <mergeCell ref="Y241:Z241"/>
    <mergeCell ref="B255:J255"/>
    <mergeCell ref="B237:H237"/>
    <mergeCell ref="B240:T240"/>
    <mergeCell ref="B241:B242"/>
    <mergeCell ref="C241:C242"/>
    <mergeCell ref="D241:E241"/>
    <mergeCell ref="C270:D272"/>
    <mergeCell ref="E270:F272"/>
    <mergeCell ref="Y270:Z272"/>
    <mergeCell ref="AA270:AD271"/>
    <mergeCell ref="N241:O241"/>
    <mergeCell ref="P241:Q241"/>
    <mergeCell ref="R241:R242"/>
    <mergeCell ref="S241:T241"/>
    <mergeCell ref="AE270:AF272"/>
    <mergeCell ref="AG270:AH272"/>
    <mergeCell ref="AI270:AJ272"/>
    <mergeCell ref="B200:I200"/>
    <mergeCell ref="B201:B202"/>
    <mergeCell ref="C201:C202"/>
    <mergeCell ref="D201:E201"/>
    <mergeCell ref="F201:G201"/>
    <mergeCell ref="H201:I201"/>
    <mergeCell ref="G270:H272"/>
    <mergeCell ref="I270:J272"/>
    <mergeCell ref="K270:L272"/>
    <mergeCell ref="M270:N272"/>
    <mergeCell ref="O270:P272"/>
    <mergeCell ref="Q270:R272"/>
    <mergeCell ref="S270:T272"/>
    <mergeCell ref="U270:V272"/>
    <mergeCell ref="W270:X272"/>
    <mergeCell ref="F241:G241"/>
    <mergeCell ref="H241:I241"/>
    <mergeCell ref="J241:K241"/>
    <mergeCell ref="L241:M241"/>
    <mergeCell ref="B256:K256"/>
    <mergeCell ref="B219:G219"/>
    <mergeCell ref="B181:M181"/>
    <mergeCell ref="B182:B183"/>
    <mergeCell ref="C182:C183"/>
    <mergeCell ref="D182:E182"/>
    <mergeCell ref="F182:G182"/>
    <mergeCell ref="H182:I182"/>
    <mergeCell ref="J182:K182"/>
    <mergeCell ref="L182:M182"/>
    <mergeCell ref="B158:AA158"/>
    <mergeCell ref="B159:B162"/>
    <mergeCell ref="C159:C162"/>
    <mergeCell ref="D159:AA159"/>
    <mergeCell ref="D160:E161"/>
    <mergeCell ref="F160:I160"/>
    <mergeCell ref="J160:M160"/>
    <mergeCell ref="N160:O161"/>
    <mergeCell ref="P160:Q161"/>
    <mergeCell ref="R160:S161"/>
    <mergeCell ref="T160:U161"/>
    <mergeCell ref="V160:W161"/>
    <mergeCell ref="X160:Y161"/>
    <mergeCell ref="Z160:AA161"/>
    <mergeCell ref="F161:G161"/>
    <mergeCell ref="H161:I161"/>
    <mergeCell ref="J161:K161"/>
    <mergeCell ref="L161:M161"/>
    <mergeCell ref="B136:X136"/>
    <mergeCell ref="B114:B116"/>
    <mergeCell ref="C114:C116"/>
    <mergeCell ref="D114:D116"/>
    <mergeCell ref="E114:X114"/>
    <mergeCell ref="E115:F115"/>
    <mergeCell ref="G115:H115"/>
    <mergeCell ref="I115:J115"/>
    <mergeCell ref="K115:L115"/>
    <mergeCell ref="M115:N115"/>
    <mergeCell ref="O115:P115"/>
    <mergeCell ref="Q115:R115"/>
    <mergeCell ref="S115:T115"/>
    <mergeCell ref="U115:V115"/>
    <mergeCell ref="W115:X115"/>
    <mergeCell ref="E137:E139"/>
    <mergeCell ref="D137:D139"/>
    <mergeCell ref="C137:C139"/>
    <mergeCell ref="B137:B139"/>
    <mergeCell ref="L138:M138"/>
    <mergeCell ref="J138:K138"/>
    <mergeCell ref="H138:I138"/>
    <mergeCell ref="F138:G138"/>
    <mergeCell ref="F137:X137"/>
    <mergeCell ref="V138:W138"/>
    <mergeCell ref="T138:U138"/>
    <mergeCell ref="R138:S138"/>
    <mergeCell ref="P138:Q138"/>
    <mergeCell ref="N138:O138"/>
    <mergeCell ref="B113:X113"/>
    <mergeCell ref="B47:B49"/>
    <mergeCell ref="C47:G47"/>
    <mergeCell ref="H47:I48"/>
    <mergeCell ref="J47:K48"/>
    <mergeCell ref="F91:F93"/>
    <mergeCell ref="G91:G93"/>
    <mergeCell ref="H91:H93"/>
    <mergeCell ref="I91:I93"/>
    <mergeCell ref="B46:L46"/>
    <mergeCell ref="B69:I69"/>
    <mergeCell ref="B88:I88"/>
    <mergeCell ref="B70:B71"/>
    <mergeCell ref="C70:C71"/>
    <mergeCell ref="F70:G70"/>
    <mergeCell ref="H70:H71"/>
    <mergeCell ref="I70:I71"/>
    <mergeCell ref="B89:B93"/>
    <mergeCell ref="C89:C93"/>
    <mergeCell ref="D89:I90"/>
    <mergeCell ref="D91:D93"/>
    <mergeCell ref="L47:L49"/>
    <mergeCell ref="C48:G48"/>
    <mergeCell ref="E91:E93"/>
    <mergeCell ref="DE270:DF272"/>
    <mergeCell ref="DG270:DH272"/>
    <mergeCell ref="DI270:DJ272"/>
    <mergeCell ref="DK270:DL272"/>
    <mergeCell ref="CA270:CB272"/>
    <mergeCell ref="CC270:CD272"/>
    <mergeCell ref="CE270:CF272"/>
    <mergeCell ref="CG270:CH272"/>
    <mergeCell ref="CI270:CJ272"/>
    <mergeCell ref="CK270:CL272"/>
    <mergeCell ref="CM270:CN272"/>
    <mergeCell ref="CO270:CP272"/>
    <mergeCell ref="CQ270:CR272"/>
    <mergeCell ref="BK270:BR271"/>
    <mergeCell ref="CS270:CT272"/>
    <mergeCell ref="CU270:CV272"/>
    <mergeCell ref="CW270:CX272"/>
    <mergeCell ref="CY270:CZ272"/>
    <mergeCell ref="AY270:AZ272"/>
    <mergeCell ref="BA270:BB272"/>
    <mergeCell ref="DA270:DB272"/>
    <mergeCell ref="DC270:DD272"/>
    <mergeCell ref="BS270:BX271"/>
    <mergeCell ref="BY270:BZ272"/>
    <mergeCell ref="AK270:AL272"/>
    <mergeCell ref="AM270:AN272"/>
    <mergeCell ref="AM269:BD269"/>
    <mergeCell ref="CU269:CZ269"/>
    <mergeCell ref="DA269:DN269"/>
    <mergeCell ref="B313:L313"/>
    <mergeCell ref="E314:AN314"/>
    <mergeCell ref="B291:D291"/>
    <mergeCell ref="B314:B316"/>
    <mergeCell ref="DM270:DN272"/>
    <mergeCell ref="AA272:AB272"/>
    <mergeCell ref="AC272:AD272"/>
    <mergeCell ref="BE272:BF272"/>
    <mergeCell ref="BG272:BH272"/>
    <mergeCell ref="BI272:BJ272"/>
    <mergeCell ref="BK272:BL272"/>
    <mergeCell ref="BM272:BN272"/>
    <mergeCell ref="BO272:BP272"/>
    <mergeCell ref="BQ272:BR272"/>
    <mergeCell ref="BS272:BT272"/>
    <mergeCell ref="BU272:BV272"/>
    <mergeCell ref="BW272:BX272"/>
    <mergeCell ref="BC270:BD272"/>
    <mergeCell ref="BE270:BJ271"/>
  </mergeCells>
  <conditionalFormatting sqref="B128:X128 B204:B214 B223:G233 BC286:BC293 AQ286:AZ293 B318:B328">
    <cfRule type="cellIs" dxfId="207" priority="56" stopIfTrue="1" operator="equal">
      <formula>0</formula>
    </cfRule>
  </conditionalFormatting>
  <conditionalFormatting sqref="B118:X127 Z164:AA174 B164:U170 B174:U174">
    <cfRule type="cellIs" dxfId="206" priority="57" stopIfTrue="1" operator="equal">
      <formula>0</formula>
    </cfRule>
  </conditionalFormatting>
  <conditionalFormatting sqref="B151:X151">
    <cfRule type="cellIs" dxfId="205" priority="54" stopIfTrue="1" operator="equal">
      <formula>0</formula>
    </cfRule>
  </conditionalFormatting>
  <conditionalFormatting sqref="B141:X150">
    <cfRule type="cellIs" dxfId="204" priority="55" stopIfTrue="1" operator="equal">
      <formula>0</formula>
    </cfRule>
  </conditionalFormatting>
  <conditionalFormatting sqref="D173 N172:N173 X172:X173 V164:Y170 V174 X174:Y174">
    <cfRule type="cellIs" dxfId="203" priority="53" stopIfTrue="1" operator="equal">
      <formula>0</formula>
    </cfRule>
  </conditionalFormatting>
  <conditionalFormatting sqref="Y172:Y173">
    <cfRule type="cellIs" dxfId="202" priority="52" stopIfTrue="1" operator="equal">
      <formula>0</formula>
    </cfRule>
  </conditionalFormatting>
  <conditionalFormatting sqref="O173">
    <cfRule type="cellIs" dxfId="201" priority="51" stopIfTrue="1" operator="equal">
      <formula>0</formula>
    </cfRule>
  </conditionalFormatting>
  <conditionalFormatting sqref="BA285 BA280">
    <cfRule type="cellIs" dxfId="200" priority="25" stopIfTrue="1" operator="equal">
      <formula>0</formula>
    </cfRule>
  </conditionalFormatting>
  <conditionalFormatting sqref="BB280 BB285">
    <cfRule type="cellIs" dxfId="199" priority="24" stopIfTrue="1" operator="equal">
      <formula>0</formula>
    </cfRule>
  </conditionalFormatting>
  <conditionalFormatting sqref="AY276:AY285 AU276:AU285 AQ276:AQ285">
    <cfRule type="cellIs" dxfId="198" priority="23" stopIfTrue="1" operator="equal">
      <formula>0</formula>
    </cfRule>
  </conditionalFormatting>
  <conditionalFormatting sqref="AZ276:AZ285 AV276:AV285 AR276:AR285">
    <cfRule type="cellIs" dxfId="197" priority="22" stopIfTrue="1" operator="equal">
      <formula>0</formula>
    </cfRule>
  </conditionalFormatting>
  <conditionalFormatting sqref="AQ275 AU275 AY275">
    <cfRule type="cellIs" dxfId="196" priority="21" stopIfTrue="1" operator="equal">
      <formula>0</formula>
    </cfRule>
  </conditionalFormatting>
  <conditionalFormatting sqref="AR275 AV275 AZ275">
    <cfRule type="cellIs" dxfId="195" priority="20" stopIfTrue="1" operator="equal">
      <formula>0</formula>
    </cfRule>
  </conditionalFormatting>
  <conditionalFormatting sqref="BD285 BD280">
    <cfRule type="cellIs" dxfId="194" priority="19" stopIfTrue="1" operator="equal">
      <formula>0</formula>
    </cfRule>
  </conditionalFormatting>
  <conditionalFormatting sqref="BH285 BH280">
    <cfRule type="cellIs" dxfId="193" priority="18" stopIfTrue="1" operator="equal">
      <formula>0</formula>
    </cfRule>
  </conditionalFormatting>
  <conditionalFormatting sqref="BJ285 BJ280">
    <cfRule type="cellIs" dxfId="192" priority="17" stopIfTrue="1" operator="equal">
      <formula>0</formula>
    </cfRule>
  </conditionalFormatting>
  <conditionalFormatting sqref="AS276:AS285">
    <cfRule type="cellIs" dxfId="191" priority="16" stopIfTrue="1" operator="equal">
      <formula>0</formula>
    </cfRule>
  </conditionalFormatting>
  <conditionalFormatting sqref="AS275">
    <cfRule type="cellIs" dxfId="190" priority="15" stopIfTrue="1" operator="equal">
      <formula>0</formula>
    </cfRule>
  </conditionalFormatting>
  <conditionalFormatting sqref="AW276:AW285">
    <cfRule type="cellIs" dxfId="189" priority="14" stopIfTrue="1" operator="equal">
      <formula>0</formula>
    </cfRule>
  </conditionalFormatting>
  <conditionalFormatting sqref="AW275">
    <cfRule type="cellIs" dxfId="188" priority="13" stopIfTrue="1" operator="equal">
      <formula>0</formula>
    </cfRule>
  </conditionalFormatting>
  <conditionalFormatting sqref="BC276:BC285">
    <cfRule type="cellIs" dxfId="187" priority="12" stopIfTrue="1" operator="equal">
      <formula>0</formula>
    </cfRule>
  </conditionalFormatting>
  <conditionalFormatting sqref="BC275">
    <cfRule type="cellIs" dxfId="186" priority="11" stopIfTrue="1" operator="equal">
      <formula>0</formula>
    </cfRule>
  </conditionalFormatting>
  <conditionalFormatting sqref="AT276:AT285">
    <cfRule type="cellIs" dxfId="185" priority="10" stopIfTrue="1" operator="equal">
      <formula>0</formula>
    </cfRule>
  </conditionalFormatting>
  <conditionalFormatting sqref="AT275">
    <cfRule type="cellIs" dxfId="184" priority="9" stopIfTrue="1" operator="equal">
      <formula>0</formula>
    </cfRule>
  </conditionalFormatting>
  <conditionalFormatting sqref="BF285 BF280">
    <cfRule type="cellIs" dxfId="183" priority="8" stopIfTrue="1" operator="equal">
      <formula>0</formula>
    </cfRule>
  </conditionalFormatting>
  <conditionalFormatting sqref="BB275">
    <cfRule type="cellIs" dxfId="182" priority="7" stopIfTrue="1" operator="equal">
      <formula>0</formula>
    </cfRule>
  </conditionalFormatting>
  <conditionalFormatting sqref="BL285 BL280">
    <cfRule type="cellIs" dxfId="181" priority="6" stopIfTrue="1" operator="equal">
      <formula>0</formula>
    </cfRule>
  </conditionalFormatting>
  <conditionalFormatting sqref="AX276:AX285">
    <cfRule type="cellIs" dxfId="180" priority="5" stopIfTrue="1" operator="equal">
      <formula>0</formula>
    </cfRule>
  </conditionalFormatting>
  <conditionalFormatting sqref="AX275">
    <cfRule type="cellIs" dxfId="179" priority="4" stopIfTrue="1" operator="equal">
      <formula>0</formula>
    </cfRule>
  </conditionalFormatting>
  <conditionalFormatting sqref="B377">
    <cfRule type="cellIs" dxfId="178" priority="2" stopIfTrue="1" operator="equal">
      <formula>0</formula>
    </cfRule>
  </conditionalFormatting>
  <conditionalFormatting sqref="B367:B376">
    <cfRule type="cellIs" dxfId="177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ignoredErrors>
    <ignoredError sqref="C60 D60:L60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7:DN319"/>
  <sheetViews>
    <sheetView showGridLines="0" topLeftCell="S255" workbookViewId="0">
      <selection activeCell="AN265" sqref="AN265"/>
    </sheetView>
  </sheetViews>
  <sheetFormatPr baseColWidth="10" defaultRowHeight="12.75"/>
  <cols>
    <col min="1" max="1" width="4.140625" customWidth="1"/>
    <col min="2" max="2" width="24.7109375" customWidth="1"/>
    <col min="3" max="3" width="13.42578125" customWidth="1"/>
    <col min="5" max="5" width="13.140625" customWidth="1"/>
    <col min="7" max="7" width="13.85546875" customWidth="1"/>
    <col min="8" max="9" width="13.7109375" customWidth="1"/>
    <col min="10" max="10" width="14.140625" customWidth="1"/>
    <col min="11" max="11" width="8.7109375" customWidth="1"/>
    <col min="12" max="12" width="10" customWidth="1"/>
    <col min="13" max="17" width="8.7109375" customWidth="1"/>
    <col min="18" max="18" width="13.140625" customWidth="1"/>
    <col min="19" max="37" width="8.7109375" customWidth="1"/>
    <col min="38" max="38" width="13" customWidth="1"/>
    <col min="39" max="57" width="8.7109375" customWidth="1"/>
  </cols>
  <sheetData>
    <row r="37" spans="2:12">
      <c r="C37" s="149" t="s">
        <v>206</v>
      </c>
    </row>
    <row r="38" spans="2:12">
      <c r="C38" s="149" t="s">
        <v>207</v>
      </c>
    </row>
    <row r="42" spans="2:12" ht="18">
      <c r="B42" s="323" t="s">
        <v>653</v>
      </c>
    </row>
    <row r="43" spans="2:12" ht="18">
      <c r="B43" s="323"/>
    </row>
    <row r="45" spans="2:12" ht="32.25" customHeight="1" thickBot="1">
      <c r="B45" s="663" t="s">
        <v>695</v>
      </c>
      <c r="C45" s="663"/>
      <c r="D45" s="663"/>
      <c r="E45" s="663"/>
      <c r="F45" s="663"/>
      <c r="G45" s="663"/>
      <c r="H45" s="663"/>
      <c r="I45" s="663"/>
      <c r="J45" s="663"/>
      <c r="K45" s="663"/>
      <c r="L45" s="663"/>
    </row>
    <row r="46" spans="2:12">
      <c r="B46" s="694" t="s">
        <v>0</v>
      </c>
      <c r="C46" s="818" t="s">
        <v>1</v>
      </c>
      <c r="D46" s="818"/>
      <c r="E46" s="818"/>
      <c r="F46" s="818"/>
      <c r="G46" s="818"/>
      <c r="H46" s="818" t="s">
        <v>2</v>
      </c>
      <c r="I46" s="818"/>
      <c r="J46" s="818" t="s">
        <v>3</v>
      </c>
      <c r="K46" s="818"/>
      <c r="L46" s="820" t="s">
        <v>4</v>
      </c>
    </row>
    <row r="47" spans="2:12">
      <c r="B47" s="695"/>
      <c r="C47" s="822"/>
      <c r="D47" s="822"/>
      <c r="E47" s="822"/>
      <c r="F47" s="822"/>
      <c r="G47" s="822"/>
      <c r="H47" s="819"/>
      <c r="I47" s="819"/>
      <c r="J47" s="819"/>
      <c r="K47" s="819"/>
      <c r="L47" s="821"/>
    </row>
    <row r="48" spans="2:12">
      <c r="B48" s="695"/>
      <c r="C48" s="1">
        <v>0</v>
      </c>
      <c r="D48" s="1">
        <v>1</v>
      </c>
      <c r="E48" s="1">
        <v>2</v>
      </c>
      <c r="F48" s="1">
        <v>3</v>
      </c>
      <c r="G48" s="1" t="s">
        <v>5</v>
      </c>
      <c r="H48" s="1" t="s">
        <v>6</v>
      </c>
      <c r="I48" s="1" t="s">
        <v>7</v>
      </c>
      <c r="J48" s="1" t="s">
        <v>8</v>
      </c>
      <c r="K48" s="1" t="s">
        <v>9</v>
      </c>
      <c r="L48" s="821"/>
    </row>
    <row r="49" spans="2:12">
      <c r="B49" s="8" t="s">
        <v>23</v>
      </c>
      <c r="C49" s="6">
        <v>1916</v>
      </c>
      <c r="D49" s="6">
        <v>22462</v>
      </c>
      <c r="E49" s="6">
        <v>1280</v>
      </c>
      <c r="F49" s="6">
        <v>444</v>
      </c>
      <c r="G49" s="6">
        <v>0</v>
      </c>
      <c r="H49" s="6">
        <v>13253</v>
      </c>
      <c r="I49" s="6">
        <v>12849</v>
      </c>
      <c r="J49" s="6">
        <v>17710</v>
      </c>
      <c r="K49" s="6">
        <v>8392</v>
      </c>
      <c r="L49" s="7">
        <v>26102</v>
      </c>
    </row>
    <row r="50" spans="2:12">
      <c r="B50" s="9" t="s">
        <v>24</v>
      </c>
      <c r="C50" s="6">
        <v>3348</v>
      </c>
      <c r="D50" s="6">
        <v>56423</v>
      </c>
      <c r="E50" s="6">
        <v>4297</v>
      </c>
      <c r="F50" s="6">
        <v>282</v>
      </c>
      <c r="G50" s="6">
        <v>0</v>
      </c>
      <c r="H50" s="6">
        <v>30575</v>
      </c>
      <c r="I50" s="6">
        <v>33775</v>
      </c>
      <c r="J50" s="6">
        <v>55716</v>
      </c>
      <c r="K50" s="6">
        <v>8634</v>
      </c>
      <c r="L50" s="7">
        <v>64350</v>
      </c>
    </row>
    <row r="51" spans="2:12">
      <c r="B51" s="9" t="s">
        <v>25</v>
      </c>
      <c r="C51" s="6">
        <v>1785</v>
      </c>
      <c r="D51" s="6">
        <v>38085</v>
      </c>
      <c r="E51" s="6">
        <v>2578</v>
      </c>
      <c r="F51" s="6">
        <v>169</v>
      </c>
      <c r="G51" s="6">
        <v>0</v>
      </c>
      <c r="H51" s="6">
        <v>20885</v>
      </c>
      <c r="I51" s="6">
        <v>21732</v>
      </c>
      <c r="J51" s="6">
        <v>31075</v>
      </c>
      <c r="K51" s="6">
        <v>11542</v>
      </c>
      <c r="L51" s="7">
        <v>42617</v>
      </c>
    </row>
    <row r="52" spans="2:12">
      <c r="B52" s="9" t="s">
        <v>26</v>
      </c>
      <c r="C52" s="6">
        <v>522</v>
      </c>
      <c r="D52" s="6">
        <v>20945</v>
      </c>
      <c r="E52" s="6">
        <v>524</v>
      </c>
      <c r="F52" s="6">
        <v>26</v>
      </c>
      <c r="G52" s="6">
        <v>0</v>
      </c>
      <c r="H52" s="6">
        <v>11138</v>
      </c>
      <c r="I52" s="6">
        <v>10879</v>
      </c>
      <c r="J52" s="6">
        <v>13867</v>
      </c>
      <c r="K52" s="6">
        <v>8150</v>
      </c>
      <c r="L52" s="7">
        <v>22017</v>
      </c>
    </row>
    <row r="53" spans="2:12">
      <c r="B53" s="9" t="s">
        <v>27</v>
      </c>
      <c r="C53" s="6">
        <v>995</v>
      </c>
      <c r="D53" s="6">
        <v>27353</v>
      </c>
      <c r="E53" s="6">
        <v>3152</v>
      </c>
      <c r="F53" s="6">
        <v>121</v>
      </c>
      <c r="G53" s="6">
        <v>0</v>
      </c>
      <c r="H53" s="6">
        <v>15664</v>
      </c>
      <c r="I53" s="6">
        <v>15957</v>
      </c>
      <c r="J53" s="6">
        <v>21872</v>
      </c>
      <c r="K53" s="6">
        <v>9749</v>
      </c>
      <c r="L53" s="7">
        <v>31621</v>
      </c>
    </row>
    <row r="54" spans="2:12" ht="13.5" thickBot="1">
      <c r="B54" s="11" t="s">
        <v>28</v>
      </c>
      <c r="C54" s="6">
        <v>1774</v>
      </c>
      <c r="D54" s="6">
        <v>17143</v>
      </c>
      <c r="E54" s="6">
        <v>2336</v>
      </c>
      <c r="F54" s="6">
        <v>473</v>
      </c>
      <c r="G54" s="6">
        <v>0</v>
      </c>
      <c r="H54" s="6">
        <v>10413</v>
      </c>
      <c r="I54" s="6">
        <v>11313</v>
      </c>
      <c r="J54" s="6">
        <v>12609</v>
      </c>
      <c r="K54" s="6">
        <v>9117</v>
      </c>
      <c r="L54" s="7">
        <v>21726</v>
      </c>
    </row>
    <row r="55" spans="2:12" ht="13.5" thickBot="1">
      <c r="B55" s="2" t="s">
        <v>22</v>
      </c>
      <c r="C55" s="3">
        <f t="shared" ref="C55:L55" si="0">SUM(C49:C54)</f>
        <v>10340</v>
      </c>
      <c r="D55" s="3">
        <f t="shared" si="0"/>
        <v>182411</v>
      </c>
      <c r="E55" s="3">
        <f t="shared" si="0"/>
        <v>14167</v>
      </c>
      <c r="F55" s="3">
        <f t="shared" si="0"/>
        <v>1515</v>
      </c>
      <c r="G55" s="3">
        <f t="shared" si="0"/>
        <v>0</v>
      </c>
      <c r="H55" s="3">
        <f t="shared" si="0"/>
        <v>101928</v>
      </c>
      <c r="I55" s="3">
        <f t="shared" si="0"/>
        <v>106505</v>
      </c>
      <c r="J55" s="3">
        <f t="shared" si="0"/>
        <v>152849</v>
      </c>
      <c r="K55" s="3">
        <f t="shared" si="0"/>
        <v>55584</v>
      </c>
      <c r="L55" s="3">
        <f t="shared" si="0"/>
        <v>208433</v>
      </c>
    </row>
    <row r="56" spans="2:12" ht="13.5" thickBot="1">
      <c r="B56" s="2" t="s">
        <v>152</v>
      </c>
      <c r="C56" s="3">
        <v>270907</v>
      </c>
      <c r="D56" s="3">
        <v>1319315</v>
      </c>
      <c r="E56" s="3">
        <v>698339</v>
      </c>
      <c r="F56" s="3">
        <v>90907</v>
      </c>
      <c r="G56" s="3">
        <v>3</v>
      </c>
      <c r="H56" s="3">
        <v>1135497</v>
      </c>
      <c r="I56" s="3">
        <v>1243974</v>
      </c>
      <c r="J56" s="3">
        <v>1595420</v>
      </c>
      <c r="K56" s="3">
        <v>784051</v>
      </c>
      <c r="L56" s="3">
        <v>2379471</v>
      </c>
    </row>
    <row r="57" spans="2:12">
      <c r="B57" s="19" t="s">
        <v>145</v>
      </c>
      <c r="C57" s="20"/>
    </row>
    <row r="58" spans="2:12">
      <c r="B58" s="20" t="s">
        <v>146</v>
      </c>
      <c r="C58" s="20"/>
    </row>
    <row r="59" spans="2:12">
      <c r="B59" s="20"/>
      <c r="C59" s="20"/>
    </row>
    <row r="60" spans="2:12">
      <c r="B60" s="19" t="s">
        <v>147</v>
      </c>
      <c r="C60" s="20"/>
    </row>
    <row r="61" spans="2:12">
      <c r="B61" s="21" t="s">
        <v>174</v>
      </c>
      <c r="C61" s="4"/>
    </row>
    <row r="62" spans="2:12">
      <c r="B62" s="21"/>
      <c r="C62" s="4"/>
    </row>
    <row r="64" spans="2:12" ht="29.25" customHeight="1" thickBot="1">
      <c r="B64" s="664" t="s">
        <v>675</v>
      </c>
      <c r="C64" s="664"/>
      <c r="D64" s="664"/>
      <c r="E64" s="664"/>
      <c r="F64" s="664"/>
      <c r="G64" s="664"/>
      <c r="H64" s="664"/>
      <c r="I64" s="664"/>
    </row>
    <row r="65" spans="2:9">
      <c r="B65" s="812" t="s">
        <v>148</v>
      </c>
      <c r="C65" s="814" t="s">
        <v>691</v>
      </c>
      <c r="D65" s="22" t="s">
        <v>874</v>
      </c>
      <c r="E65" s="22"/>
      <c r="F65" s="814"/>
      <c r="G65" s="814"/>
      <c r="H65" s="814" t="s">
        <v>150</v>
      </c>
      <c r="I65" s="816" t="s">
        <v>869</v>
      </c>
    </row>
    <row r="66" spans="2:9" ht="83.25" customHeight="1" thickBot="1">
      <c r="B66" s="813"/>
      <c r="C66" s="815"/>
      <c r="D66" s="38" t="s">
        <v>714</v>
      </c>
      <c r="E66" s="38" t="s">
        <v>715</v>
      </c>
      <c r="F66" s="38" t="s">
        <v>716</v>
      </c>
      <c r="G66" s="38" t="s">
        <v>717</v>
      </c>
      <c r="H66" s="815"/>
      <c r="I66" s="817"/>
    </row>
    <row r="67" spans="2:9">
      <c r="B67" s="44" t="s">
        <v>23</v>
      </c>
      <c r="C67" s="26">
        <v>35823</v>
      </c>
      <c r="D67" s="26">
        <v>26102</v>
      </c>
      <c r="E67" s="95">
        <v>72.863802584931463</v>
      </c>
      <c r="F67" s="26">
        <v>995</v>
      </c>
      <c r="G67" s="50">
        <v>2.7775451525556205</v>
      </c>
      <c r="H67" s="27">
        <v>75.641347737487081</v>
      </c>
      <c r="I67" s="51">
        <v>8726</v>
      </c>
    </row>
    <row r="68" spans="2:9">
      <c r="B68" s="9" t="s">
        <v>24</v>
      </c>
      <c r="C68" s="24">
        <v>106887</v>
      </c>
      <c r="D68" s="24">
        <v>64350</v>
      </c>
      <c r="E68" s="97">
        <v>60.203766594627972</v>
      </c>
      <c r="F68" s="26">
        <v>27428</v>
      </c>
      <c r="G68" s="25">
        <v>25.66074452459139</v>
      </c>
      <c r="H68" s="27">
        <v>85.864511119219358</v>
      </c>
      <c r="I68" s="28">
        <v>15109</v>
      </c>
    </row>
    <row r="69" spans="2:9">
      <c r="B69" s="9" t="s">
        <v>25</v>
      </c>
      <c r="C69" s="24">
        <v>48914</v>
      </c>
      <c r="D69" s="24">
        <v>42617</v>
      </c>
      <c r="E69" s="97">
        <v>87.126385084025031</v>
      </c>
      <c r="F69" s="26">
        <v>9625</v>
      </c>
      <c r="G69" s="25">
        <v>19.677392975426258</v>
      </c>
      <c r="H69" s="27">
        <v>106.80377805945129</v>
      </c>
      <c r="I69" s="28">
        <v>-3328</v>
      </c>
    </row>
    <row r="70" spans="2:9">
      <c r="B70" s="9" t="s">
        <v>26</v>
      </c>
      <c r="C70" s="24">
        <v>25311</v>
      </c>
      <c r="D70" s="24">
        <v>22017</v>
      </c>
      <c r="E70" s="97">
        <v>86.985895460471724</v>
      </c>
      <c r="F70" s="26">
        <v>1680</v>
      </c>
      <c r="G70" s="25">
        <v>6.6374303662439251</v>
      </c>
      <c r="H70" s="27">
        <v>93.623325826715643</v>
      </c>
      <c r="I70" s="28">
        <v>1614</v>
      </c>
    </row>
    <row r="71" spans="2:9">
      <c r="B71" s="9" t="s">
        <v>27</v>
      </c>
      <c r="C71" s="24">
        <v>40355</v>
      </c>
      <c r="D71" s="24">
        <v>31621</v>
      </c>
      <c r="E71" s="97">
        <v>78.357080906950813</v>
      </c>
      <c r="F71" s="26">
        <v>2649</v>
      </c>
      <c r="G71" s="25">
        <v>6.5642423491512822</v>
      </c>
      <c r="H71" s="27">
        <v>84.921323256102099</v>
      </c>
      <c r="I71" s="28">
        <v>6085</v>
      </c>
    </row>
    <row r="72" spans="2:9" ht="13.5" thickBot="1">
      <c r="B72" s="56" t="s">
        <v>28</v>
      </c>
      <c r="C72" s="46">
        <v>29989</v>
      </c>
      <c r="D72" s="46">
        <v>21726</v>
      </c>
      <c r="E72" s="98">
        <v>72.446563740038016</v>
      </c>
      <c r="F72" s="46">
        <v>2435</v>
      </c>
      <c r="G72" s="47">
        <v>8.1196438694187876</v>
      </c>
      <c r="H72" s="48">
        <v>80.566207609456796</v>
      </c>
      <c r="I72" s="49">
        <v>5828</v>
      </c>
    </row>
    <row r="73" spans="2:9" ht="13.5" thickBot="1">
      <c r="B73" s="52" t="s">
        <v>154</v>
      </c>
      <c r="C73" s="53">
        <f t="shared" ref="C73:I73" si="1">SUM(C67:C72)</f>
        <v>287279</v>
      </c>
      <c r="D73" s="53">
        <f t="shared" si="1"/>
        <v>208433</v>
      </c>
      <c r="E73" s="100">
        <f t="shared" si="1"/>
        <v>457.98349437104497</v>
      </c>
      <c r="F73" s="53">
        <f t="shared" si="1"/>
        <v>44812</v>
      </c>
      <c r="G73" s="94">
        <f t="shared" si="1"/>
        <v>69.436999237387255</v>
      </c>
      <c r="H73" s="53">
        <f t="shared" si="1"/>
        <v>527.42049360843225</v>
      </c>
      <c r="I73" s="53">
        <f t="shared" si="1"/>
        <v>34034</v>
      </c>
    </row>
    <row r="74" spans="2:9" ht="13.5" thickBot="1">
      <c r="B74" s="52" t="s">
        <v>152</v>
      </c>
      <c r="C74" s="53">
        <v>6299990</v>
      </c>
      <c r="D74" s="53">
        <v>2379471</v>
      </c>
      <c r="E74" s="100">
        <v>7845.3785816348627</v>
      </c>
      <c r="F74" s="53">
        <v>3281535</v>
      </c>
      <c r="G74" s="94">
        <v>3201.2480835771821</v>
      </c>
      <c r="H74" s="53">
        <v>11046.626665212045</v>
      </c>
      <c r="I74" s="53">
        <v>638984</v>
      </c>
    </row>
    <row r="75" spans="2:9">
      <c r="B75" s="29" t="s">
        <v>161</v>
      </c>
    </row>
    <row r="76" spans="2:9">
      <c r="B76" s="29"/>
    </row>
    <row r="77" spans="2:9">
      <c r="B77" s="29"/>
    </row>
    <row r="78" spans="2:9" ht="30" customHeight="1" thickBot="1">
      <c r="B78" s="665" t="s">
        <v>676</v>
      </c>
      <c r="C78" s="620"/>
      <c r="D78" s="620"/>
      <c r="E78" s="620"/>
      <c r="F78" s="620"/>
      <c r="G78" s="620"/>
      <c r="H78" s="620"/>
      <c r="I78" s="620"/>
    </row>
    <row r="79" spans="2:9">
      <c r="B79" s="809" t="s">
        <v>148</v>
      </c>
      <c r="C79" s="798" t="s">
        <v>162</v>
      </c>
      <c r="D79" s="801" t="s">
        <v>163</v>
      </c>
      <c r="E79" s="801"/>
      <c r="F79" s="801"/>
      <c r="G79" s="801"/>
      <c r="H79" s="801"/>
      <c r="I79" s="802"/>
    </row>
    <row r="80" spans="2:9">
      <c r="B80" s="810"/>
      <c r="C80" s="799"/>
      <c r="D80" s="803"/>
      <c r="E80" s="803"/>
      <c r="F80" s="803"/>
      <c r="G80" s="803"/>
      <c r="H80" s="803"/>
      <c r="I80" s="804"/>
    </row>
    <row r="81" spans="2:9">
      <c r="B81" s="810"/>
      <c r="C81" s="799"/>
      <c r="D81" s="805" t="s">
        <v>164</v>
      </c>
      <c r="E81" s="805" t="s">
        <v>165</v>
      </c>
      <c r="F81" s="805" t="s">
        <v>166</v>
      </c>
      <c r="G81" s="805" t="s">
        <v>167</v>
      </c>
      <c r="H81" s="805" t="s">
        <v>168</v>
      </c>
      <c r="I81" s="807" t="s">
        <v>169</v>
      </c>
    </row>
    <row r="82" spans="2:9">
      <c r="B82" s="810"/>
      <c r="C82" s="799"/>
      <c r="D82" s="805"/>
      <c r="E82" s="805"/>
      <c r="F82" s="805"/>
      <c r="G82" s="805"/>
      <c r="H82" s="805"/>
      <c r="I82" s="807"/>
    </row>
    <row r="83" spans="2:9" ht="13.5" thickBot="1">
      <c r="B83" s="811"/>
      <c r="C83" s="800"/>
      <c r="D83" s="806"/>
      <c r="E83" s="806"/>
      <c r="F83" s="806"/>
      <c r="G83" s="806"/>
      <c r="H83" s="806"/>
      <c r="I83" s="808"/>
    </row>
    <row r="84" spans="2:9">
      <c r="B84" s="31" t="s">
        <v>23</v>
      </c>
      <c r="C84" s="70">
        <f t="shared" ref="C84:C89" si="2">+D84+E84+F84+G84+H84+I84</f>
        <v>26102</v>
      </c>
      <c r="D84" s="70">
        <v>327</v>
      </c>
      <c r="E84" s="70">
        <v>2283</v>
      </c>
      <c r="F84" s="70">
        <v>7044</v>
      </c>
      <c r="G84" s="70">
        <v>11136</v>
      </c>
      <c r="H84" s="70">
        <v>3074</v>
      </c>
      <c r="I84" s="71">
        <f>VLOOKUP(B84,'[13]11. RS_GRUPOS_EDAD'!$B$7:$Q$139,14,FALSE)</f>
        <v>2238</v>
      </c>
    </row>
    <row r="85" spans="2:9">
      <c r="B85" s="10" t="s">
        <v>24</v>
      </c>
      <c r="C85" s="72">
        <f t="shared" si="2"/>
        <v>64350</v>
      </c>
      <c r="D85" s="70">
        <v>877</v>
      </c>
      <c r="E85" s="70">
        <v>4679</v>
      </c>
      <c r="F85" s="70">
        <v>15519</v>
      </c>
      <c r="G85" s="70">
        <v>28524</v>
      </c>
      <c r="H85" s="70">
        <v>8646</v>
      </c>
      <c r="I85" s="71">
        <f>VLOOKUP(B85,'[13]11. RS_GRUPOS_EDAD'!$B$7:$Q$139,14,FALSE)</f>
        <v>6105</v>
      </c>
    </row>
    <row r="86" spans="2:9">
      <c r="B86" s="10" t="s">
        <v>25</v>
      </c>
      <c r="C86" s="72">
        <f t="shared" si="2"/>
        <v>42617</v>
      </c>
      <c r="D86" s="70">
        <v>559</v>
      </c>
      <c r="E86" s="70">
        <v>3649</v>
      </c>
      <c r="F86" s="70">
        <v>11067</v>
      </c>
      <c r="G86" s="70">
        <v>18789</v>
      </c>
      <c r="H86" s="70">
        <v>5335</v>
      </c>
      <c r="I86" s="71">
        <f>VLOOKUP(B86,'[13]11. RS_GRUPOS_EDAD'!$B$7:$Q$139,14,FALSE)</f>
        <v>3218</v>
      </c>
    </row>
    <row r="87" spans="2:9">
      <c r="B87" s="10" t="s">
        <v>26</v>
      </c>
      <c r="C87" s="72">
        <f t="shared" si="2"/>
        <v>22017</v>
      </c>
      <c r="D87" s="70">
        <v>286</v>
      </c>
      <c r="E87" s="70">
        <v>2161</v>
      </c>
      <c r="F87" s="70">
        <v>5810</v>
      </c>
      <c r="G87" s="70">
        <v>9189</v>
      </c>
      <c r="H87" s="70">
        <v>2636</v>
      </c>
      <c r="I87" s="71">
        <f>VLOOKUP(B87,'[13]11. RS_GRUPOS_EDAD'!$B$7:$Q$139,14,FALSE)</f>
        <v>1935</v>
      </c>
    </row>
    <row r="88" spans="2:9">
      <c r="B88" s="10" t="s">
        <v>27</v>
      </c>
      <c r="C88" s="72">
        <f t="shared" si="2"/>
        <v>31621</v>
      </c>
      <c r="D88" s="70">
        <v>442</v>
      </c>
      <c r="E88" s="70">
        <v>2537</v>
      </c>
      <c r="F88" s="70">
        <v>8675</v>
      </c>
      <c r="G88" s="70">
        <v>14209</v>
      </c>
      <c r="H88" s="70">
        <v>3456</v>
      </c>
      <c r="I88" s="71">
        <f>VLOOKUP(B88,'[13]11. RS_GRUPOS_EDAD'!$B$7:$Q$139,14,FALSE)</f>
        <v>2302</v>
      </c>
    </row>
    <row r="89" spans="2:9" ht="13.5" thickBot="1">
      <c r="B89" s="32" t="s">
        <v>28</v>
      </c>
      <c r="C89" s="73">
        <f t="shared" si="2"/>
        <v>21726</v>
      </c>
      <c r="D89" s="73">
        <v>321</v>
      </c>
      <c r="E89" s="73">
        <v>1974</v>
      </c>
      <c r="F89" s="73">
        <v>5789</v>
      </c>
      <c r="G89" s="73">
        <v>9307</v>
      </c>
      <c r="H89" s="73">
        <v>2693</v>
      </c>
      <c r="I89" s="74">
        <f>VLOOKUP(B89,'[13]11. RS_GRUPOS_EDAD'!$B$7:$Q$139,14,FALSE)</f>
        <v>1642</v>
      </c>
    </row>
    <row r="90" spans="2:9" ht="13.5" thickBot="1">
      <c r="B90" s="30" t="s">
        <v>22</v>
      </c>
      <c r="C90" s="75">
        <f>SUM(C84:C89)</f>
        <v>208433</v>
      </c>
      <c r="D90" s="75">
        <f t="shared" ref="D90:I90" si="3">SUM(D84:D89)</f>
        <v>2812</v>
      </c>
      <c r="E90" s="75">
        <f t="shared" si="3"/>
        <v>17283</v>
      </c>
      <c r="F90" s="75">
        <f t="shared" si="3"/>
        <v>53904</v>
      </c>
      <c r="G90" s="75">
        <f t="shared" si="3"/>
        <v>91154</v>
      </c>
      <c r="H90" s="75">
        <f t="shared" si="3"/>
        <v>25840</v>
      </c>
      <c r="I90" s="75">
        <f t="shared" si="3"/>
        <v>17440</v>
      </c>
    </row>
    <row r="91" spans="2:9" ht="13.5" thickBot="1">
      <c r="B91" s="37" t="s">
        <v>152</v>
      </c>
      <c r="C91" s="64">
        <v>2379471</v>
      </c>
      <c r="D91" s="64">
        <v>21622</v>
      </c>
      <c r="E91" s="64">
        <v>143263</v>
      </c>
      <c r="F91" s="64">
        <v>497759</v>
      </c>
      <c r="G91" s="64">
        <v>1058467</v>
      </c>
      <c r="H91" s="64">
        <v>375685</v>
      </c>
      <c r="I91" s="64">
        <v>282675</v>
      </c>
    </row>
    <row r="92" spans="2:9">
      <c r="B92" s="35" t="s">
        <v>172</v>
      </c>
    </row>
    <row r="93" spans="2:9">
      <c r="B93" s="36" t="s">
        <v>173</v>
      </c>
    </row>
    <row r="96" spans="2:9" ht="18">
      <c r="B96" s="323" t="s">
        <v>651</v>
      </c>
    </row>
    <row r="99" spans="2:24" ht="30.75" customHeight="1" thickBot="1">
      <c r="B99" s="693" t="s">
        <v>224</v>
      </c>
      <c r="C99" s="693"/>
      <c r="D99" s="693"/>
      <c r="E99" s="693"/>
      <c r="F99" s="693"/>
      <c r="G99" s="693"/>
      <c r="H99" s="693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</row>
    <row r="100" spans="2:24">
      <c r="B100" s="704" t="s">
        <v>189</v>
      </c>
      <c r="C100" s="706" t="s">
        <v>190</v>
      </c>
      <c r="D100" s="708" t="s">
        <v>191</v>
      </c>
      <c r="E100" s="708" t="s">
        <v>192</v>
      </c>
      <c r="F100" s="708"/>
      <c r="G100" s="708"/>
      <c r="H100" s="708"/>
      <c r="I100" s="708"/>
      <c r="J100" s="708"/>
      <c r="K100" s="708"/>
      <c r="L100" s="708"/>
      <c r="M100" s="708"/>
      <c r="N100" s="708"/>
      <c r="O100" s="708"/>
      <c r="P100" s="708"/>
      <c r="Q100" s="708"/>
      <c r="R100" s="708"/>
      <c r="S100" s="708"/>
      <c r="T100" s="708"/>
      <c r="U100" s="708"/>
      <c r="V100" s="708"/>
      <c r="W100" s="708"/>
      <c r="X100" s="710"/>
    </row>
    <row r="101" spans="2:24">
      <c r="B101" s="705"/>
      <c r="C101" s="707"/>
      <c r="D101" s="709"/>
      <c r="E101" s="709" t="s">
        <v>193</v>
      </c>
      <c r="F101" s="709"/>
      <c r="G101" s="709" t="s">
        <v>194</v>
      </c>
      <c r="H101" s="709"/>
      <c r="I101" s="709" t="s">
        <v>195</v>
      </c>
      <c r="J101" s="709"/>
      <c r="K101" s="709" t="s">
        <v>196</v>
      </c>
      <c r="L101" s="709"/>
      <c r="M101" s="709" t="s">
        <v>197</v>
      </c>
      <c r="N101" s="709"/>
      <c r="O101" s="709" t="s">
        <v>198</v>
      </c>
      <c r="P101" s="709"/>
      <c r="Q101" s="709" t="s">
        <v>199</v>
      </c>
      <c r="R101" s="709"/>
      <c r="S101" s="709" t="s">
        <v>200</v>
      </c>
      <c r="T101" s="709"/>
      <c r="U101" s="709" t="s">
        <v>201</v>
      </c>
      <c r="V101" s="709"/>
      <c r="W101" s="709" t="s">
        <v>202</v>
      </c>
      <c r="X101" s="711"/>
    </row>
    <row r="102" spans="2:24">
      <c r="B102" s="705"/>
      <c r="C102" s="707"/>
      <c r="D102" s="709"/>
      <c r="E102" s="140" t="s">
        <v>203</v>
      </c>
      <c r="F102" s="141" t="s">
        <v>204</v>
      </c>
      <c r="G102" s="140" t="s">
        <v>203</v>
      </c>
      <c r="H102" s="141" t="s">
        <v>204</v>
      </c>
      <c r="I102" s="140" t="s">
        <v>203</v>
      </c>
      <c r="J102" s="141" t="s">
        <v>204</v>
      </c>
      <c r="K102" s="140" t="s">
        <v>203</v>
      </c>
      <c r="L102" s="141" t="s">
        <v>204</v>
      </c>
      <c r="M102" s="140" t="s">
        <v>203</v>
      </c>
      <c r="N102" s="141" t="s">
        <v>204</v>
      </c>
      <c r="O102" s="140" t="s">
        <v>203</v>
      </c>
      <c r="P102" s="141" t="s">
        <v>204</v>
      </c>
      <c r="Q102" s="140" t="s">
        <v>203</v>
      </c>
      <c r="R102" s="141" t="s">
        <v>204</v>
      </c>
      <c r="S102" s="140" t="s">
        <v>203</v>
      </c>
      <c r="T102" s="141" t="s">
        <v>204</v>
      </c>
      <c r="U102" s="140" t="s">
        <v>203</v>
      </c>
      <c r="V102" s="141" t="s">
        <v>204</v>
      </c>
      <c r="W102" s="140" t="s">
        <v>203</v>
      </c>
      <c r="X102" s="142" t="s">
        <v>204</v>
      </c>
    </row>
    <row r="103" spans="2:24" ht="13.5" thickBot="1">
      <c r="B103" s="143" t="s">
        <v>152</v>
      </c>
      <c r="C103" s="144">
        <v>11.802875877580759</v>
      </c>
      <c r="D103" s="145">
        <v>74358</v>
      </c>
      <c r="E103" s="145">
        <v>953</v>
      </c>
      <c r="F103" s="146">
        <v>1.2816374835256461</v>
      </c>
      <c r="G103" s="145">
        <v>17931</v>
      </c>
      <c r="H103" s="146">
        <v>24.114419430323569</v>
      </c>
      <c r="I103" s="147">
        <v>21691</v>
      </c>
      <c r="J103" s="146">
        <v>29.171037413593698</v>
      </c>
      <c r="K103" s="145">
        <v>15862</v>
      </c>
      <c r="L103" s="146">
        <v>21.331934694316683</v>
      </c>
      <c r="M103" s="145">
        <v>11076</v>
      </c>
      <c r="N103" s="146">
        <v>14.895505527313807</v>
      </c>
      <c r="O103" s="147">
        <v>5261</v>
      </c>
      <c r="P103" s="146">
        <v>7.075230640953226</v>
      </c>
      <c r="Q103" s="145">
        <v>1453</v>
      </c>
      <c r="R103" s="146">
        <v>1.9540600876839076</v>
      </c>
      <c r="S103" s="145">
        <v>114</v>
      </c>
      <c r="T103" s="146">
        <v>0.15331235374808361</v>
      </c>
      <c r="U103" s="147">
        <v>16</v>
      </c>
      <c r="V103" s="146">
        <v>2.1517523333064364E-2</v>
      </c>
      <c r="W103" s="145">
        <v>1</v>
      </c>
      <c r="X103" s="148">
        <v>1.3448452083165228E-3</v>
      </c>
    </row>
    <row r="104" spans="2:24">
      <c r="B104" s="154" t="s">
        <v>211</v>
      </c>
      <c r="C104" s="130">
        <v>15.688244982273957</v>
      </c>
      <c r="D104" s="129">
        <v>562</v>
      </c>
      <c r="E104" s="129">
        <v>18</v>
      </c>
      <c r="F104" s="130">
        <v>3.2028469750889679</v>
      </c>
      <c r="G104" s="129">
        <v>173</v>
      </c>
      <c r="H104" s="130">
        <v>30.782918149466195</v>
      </c>
      <c r="I104" s="129">
        <v>162</v>
      </c>
      <c r="J104" s="130">
        <v>28.825622775800714</v>
      </c>
      <c r="K104" s="129">
        <v>106</v>
      </c>
      <c r="L104" s="130">
        <v>18.861209964412812</v>
      </c>
      <c r="M104" s="129">
        <v>60</v>
      </c>
      <c r="N104" s="130">
        <v>10.676156583629894</v>
      </c>
      <c r="O104" s="129">
        <v>28</v>
      </c>
      <c r="P104" s="130">
        <v>4.9822064056939501</v>
      </c>
      <c r="Q104" s="129">
        <v>14</v>
      </c>
      <c r="R104" s="130">
        <v>2.4911032028469751</v>
      </c>
      <c r="S104" s="129">
        <v>1</v>
      </c>
      <c r="T104" s="130">
        <v>0.1779359430604982</v>
      </c>
      <c r="U104" s="129">
        <v>0</v>
      </c>
      <c r="V104" s="130">
        <v>0</v>
      </c>
      <c r="W104" s="129">
        <v>0</v>
      </c>
      <c r="X104" s="131">
        <v>0</v>
      </c>
    </row>
    <row r="105" spans="2:24">
      <c r="B105" s="132" t="s">
        <v>212</v>
      </c>
      <c r="C105" s="133">
        <v>18.72070504364422</v>
      </c>
      <c r="D105" s="134">
        <v>2001</v>
      </c>
      <c r="E105" s="134">
        <v>46</v>
      </c>
      <c r="F105" s="133">
        <v>2.2988505747126435</v>
      </c>
      <c r="G105" s="134">
        <v>569</v>
      </c>
      <c r="H105" s="133">
        <v>28.435782108945528</v>
      </c>
      <c r="I105" s="134">
        <v>564</v>
      </c>
      <c r="J105" s="133">
        <v>28.18590704647676</v>
      </c>
      <c r="K105" s="134">
        <v>441</v>
      </c>
      <c r="L105" s="133">
        <v>22.038980509745127</v>
      </c>
      <c r="M105" s="134">
        <v>221</v>
      </c>
      <c r="N105" s="133">
        <v>11.04447776111944</v>
      </c>
      <c r="O105" s="134">
        <v>125</v>
      </c>
      <c r="P105" s="133">
        <v>6.2468765617191409</v>
      </c>
      <c r="Q105" s="134">
        <v>28</v>
      </c>
      <c r="R105" s="133">
        <v>1.3993003498250876</v>
      </c>
      <c r="S105" s="134">
        <v>5</v>
      </c>
      <c r="T105" s="133">
        <v>0.24987506246876562</v>
      </c>
      <c r="U105" s="129">
        <v>2</v>
      </c>
      <c r="V105" s="133">
        <v>9.9950024987506242E-2</v>
      </c>
      <c r="W105" s="135">
        <v>0</v>
      </c>
      <c r="X105" s="136">
        <v>0</v>
      </c>
    </row>
    <row r="106" spans="2:24">
      <c r="B106" s="132" t="s">
        <v>213</v>
      </c>
      <c r="C106" s="133">
        <v>22.018236087827617</v>
      </c>
      <c r="D106" s="134">
        <v>1077</v>
      </c>
      <c r="E106" s="134">
        <v>36</v>
      </c>
      <c r="F106" s="133">
        <v>3.3426183844011144</v>
      </c>
      <c r="G106" s="134">
        <v>333</v>
      </c>
      <c r="H106" s="133">
        <v>30.919220055710305</v>
      </c>
      <c r="I106" s="134">
        <v>329</v>
      </c>
      <c r="J106" s="133">
        <v>30.547818012999073</v>
      </c>
      <c r="K106" s="134">
        <v>216</v>
      </c>
      <c r="L106" s="133">
        <v>20.055710306406684</v>
      </c>
      <c r="M106" s="134">
        <v>102</v>
      </c>
      <c r="N106" s="133">
        <v>9.4707520891364894</v>
      </c>
      <c r="O106" s="134">
        <v>46</v>
      </c>
      <c r="P106" s="133">
        <v>4.2711234911792015</v>
      </c>
      <c r="Q106" s="134">
        <v>12</v>
      </c>
      <c r="R106" s="133">
        <v>1.1142061281337048</v>
      </c>
      <c r="S106" s="129">
        <v>2</v>
      </c>
      <c r="T106" s="133">
        <v>0.18570102135561745</v>
      </c>
      <c r="U106" s="129">
        <v>0</v>
      </c>
      <c r="V106" s="133">
        <v>0</v>
      </c>
      <c r="W106" s="134">
        <v>1</v>
      </c>
      <c r="X106" s="136">
        <v>9.2850510677808723E-2</v>
      </c>
    </row>
    <row r="107" spans="2:24">
      <c r="B107" s="132" t="s">
        <v>214</v>
      </c>
      <c r="C107" s="133">
        <v>15.605863063490183</v>
      </c>
      <c r="D107" s="134">
        <v>395</v>
      </c>
      <c r="E107" s="134">
        <v>20</v>
      </c>
      <c r="F107" s="133">
        <v>5.0632911392405067</v>
      </c>
      <c r="G107" s="134">
        <v>132</v>
      </c>
      <c r="H107" s="133">
        <v>33.417721518987342</v>
      </c>
      <c r="I107" s="134">
        <v>109</v>
      </c>
      <c r="J107" s="133">
        <v>27.594936708860761</v>
      </c>
      <c r="K107" s="134">
        <v>62</v>
      </c>
      <c r="L107" s="133">
        <v>15.69620253164557</v>
      </c>
      <c r="M107" s="134">
        <v>47</v>
      </c>
      <c r="N107" s="133">
        <v>11.898734177215189</v>
      </c>
      <c r="O107" s="134">
        <v>19</v>
      </c>
      <c r="P107" s="133">
        <v>4.8101265822784809</v>
      </c>
      <c r="Q107" s="134">
        <v>4</v>
      </c>
      <c r="R107" s="133">
        <v>1.0126582278481013</v>
      </c>
      <c r="S107" s="129">
        <v>1</v>
      </c>
      <c r="T107" s="155">
        <v>0.25316455696202533</v>
      </c>
      <c r="U107" s="129">
        <v>1</v>
      </c>
      <c r="V107" s="133">
        <v>0.25316455696202533</v>
      </c>
      <c r="W107" s="134">
        <v>0</v>
      </c>
      <c r="X107" s="136">
        <v>0</v>
      </c>
    </row>
    <row r="108" spans="2:24">
      <c r="B108" s="132" t="s">
        <v>215</v>
      </c>
      <c r="C108" s="133">
        <v>14.397224631396357</v>
      </c>
      <c r="D108" s="134">
        <v>581</v>
      </c>
      <c r="E108" s="134">
        <v>14</v>
      </c>
      <c r="F108" s="133">
        <v>2.4096385542168677</v>
      </c>
      <c r="G108" s="134">
        <v>200</v>
      </c>
      <c r="H108" s="133">
        <v>34.42340791738382</v>
      </c>
      <c r="I108" s="134">
        <v>171</v>
      </c>
      <c r="J108" s="133">
        <v>29.43201376936317</v>
      </c>
      <c r="K108" s="134">
        <v>109</v>
      </c>
      <c r="L108" s="133">
        <v>18.760757314974182</v>
      </c>
      <c r="M108" s="134">
        <v>42</v>
      </c>
      <c r="N108" s="133">
        <v>7.2289156626506017</v>
      </c>
      <c r="O108" s="134">
        <v>31</v>
      </c>
      <c r="P108" s="133">
        <v>5.3356282271944924</v>
      </c>
      <c r="Q108" s="134">
        <v>12</v>
      </c>
      <c r="R108" s="133">
        <v>2.0654044750430294</v>
      </c>
      <c r="S108" s="134">
        <v>1</v>
      </c>
      <c r="T108" s="155">
        <v>0.17211703958691912</v>
      </c>
      <c r="U108" s="129">
        <v>1</v>
      </c>
      <c r="V108" s="133">
        <v>0.17211703958691912</v>
      </c>
      <c r="W108" s="135">
        <v>0</v>
      </c>
      <c r="X108" s="136">
        <v>0</v>
      </c>
    </row>
    <row r="109" spans="2:24" ht="13.5" thickBot="1">
      <c r="B109" s="156" t="s">
        <v>216</v>
      </c>
      <c r="C109" s="155">
        <v>17.639801260462168</v>
      </c>
      <c r="D109" s="135">
        <v>529</v>
      </c>
      <c r="E109" s="135">
        <v>6</v>
      </c>
      <c r="F109" s="155">
        <v>1.1342155009451798</v>
      </c>
      <c r="G109" s="135">
        <v>186</v>
      </c>
      <c r="H109" s="155">
        <v>35.160680529300571</v>
      </c>
      <c r="I109" s="135">
        <v>160</v>
      </c>
      <c r="J109" s="155">
        <v>30.245746691871457</v>
      </c>
      <c r="K109" s="135">
        <v>101</v>
      </c>
      <c r="L109" s="155">
        <v>19.092627599243855</v>
      </c>
      <c r="M109" s="135">
        <v>52</v>
      </c>
      <c r="N109" s="155">
        <v>9.8298676748582228</v>
      </c>
      <c r="O109" s="135">
        <v>19</v>
      </c>
      <c r="P109" s="155">
        <v>3.5916824196597354</v>
      </c>
      <c r="Q109" s="135">
        <v>4</v>
      </c>
      <c r="R109" s="155">
        <v>0.75614366729678639</v>
      </c>
      <c r="S109" s="129">
        <v>1</v>
      </c>
      <c r="T109" s="155">
        <v>0.1890359168241966</v>
      </c>
      <c r="U109" s="129">
        <v>0</v>
      </c>
      <c r="V109" s="155">
        <v>0</v>
      </c>
      <c r="W109" s="135">
        <v>0</v>
      </c>
      <c r="X109" s="157">
        <v>0</v>
      </c>
    </row>
    <row r="110" spans="2:24" ht="13.5" thickBot="1">
      <c r="B110" s="121" t="s">
        <v>22</v>
      </c>
      <c r="C110" s="122">
        <v>17.90941906648241</v>
      </c>
      <c r="D110" s="123">
        <v>5145</v>
      </c>
      <c r="E110" s="152">
        <v>140</v>
      </c>
      <c r="F110" s="124">
        <v>2.7210884353741496</v>
      </c>
      <c r="G110" s="152">
        <v>1593</v>
      </c>
      <c r="H110" s="124">
        <v>30.962099125364436</v>
      </c>
      <c r="I110" s="153">
        <v>1495</v>
      </c>
      <c r="J110" s="122">
        <v>29.057337220602523</v>
      </c>
      <c r="K110" s="152">
        <v>1035</v>
      </c>
      <c r="L110" s="124">
        <v>20.11661807580175</v>
      </c>
      <c r="M110" s="152">
        <v>524</v>
      </c>
      <c r="N110" s="124">
        <v>10.184645286686104</v>
      </c>
      <c r="O110" s="153">
        <v>268</v>
      </c>
      <c r="P110" s="122">
        <v>5.2089407191448007</v>
      </c>
      <c r="Q110" s="152">
        <v>74</v>
      </c>
      <c r="R110" s="124">
        <v>1.4382896015549076</v>
      </c>
      <c r="S110" s="152">
        <v>11</v>
      </c>
      <c r="T110" s="124">
        <v>0.2137998056365403</v>
      </c>
      <c r="U110" s="153">
        <v>4</v>
      </c>
      <c r="V110" s="122">
        <v>7.7745383867832848E-2</v>
      </c>
      <c r="W110" s="152">
        <v>1</v>
      </c>
      <c r="X110" s="125">
        <v>1.9436345966958212E-2</v>
      </c>
    </row>
    <row r="111" spans="2:24">
      <c r="B111" s="139" t="s">
        <v>210</v>
      </c>
    </row>
    <row r="112" spans="2:24">
      <c r="B112" s="139"/>
    </row>
    <row r="113" spans="2:24">
      <c r="B113" s="139"/>
    </row>
    <row r="114" spans="2:24">
      <c r="B114" s="139"/>
    </row>
    <row r="116" spans="2:24" ht="16.5" thickBot="1">
      <c r="B116" s="703" t="s">
        <v>696</v>
      </c>
      <c r="C116" s="703"/>
      <c r="D116" s="703"/>
      <c r="E116" s="703"/>
      <c r="F116" s="703"/>
      <c r="G116" s="703"/>
      <c r="H116" s="703"/>
      <c r="I116" s="703"/>
      <c r="J116" s="703"/>
      <c r="K116" s="703"/>
      <c r="L116" s="703"/>
      <c r="M116" s="703"/>
      <c r="N116" s="703"/>
      <c r="O116" s="703"/>
      <c r="P116" s="703"/>
      <c r="Q116" s="703"/>
      <c r="R116" s="703"/>
      <c r="S116" s="703"/>
      <c r="T116" s="703"/>
      <c r="U116" s="703"/>
      <c r="V116" s="703"/>
      <c r="W116" s="703"/>
      <c r="X116" s="703"/>
    </row>
    <row r="117" spans="2:24">
      <c r="B117" s="718" t="s">
        <v>873</v>
      </c>
      <c r="C117" s="715" t="s">
        <v>336</v>
      </c>
      <c r="D117" s="715" t="s">
        <v>337</v>
      </c>
      <c r="E117" s="712" t="s">
        <v>191</v>
      </c>
      <c r="F117" s="690" t="s">
        <v>192</v>
      </c>
      <c r="G117" s="691"/>
      <c r="H117" s="691"/>
      <c r="I117" s="691"/>
      <c r="J117" s="691"/>
      <c r="K117" s="691"/>
      <c r="L117" s="691"/>
      <c r="M117" s="691"/>
      <c r="N117" s="691"/>
      <c r="O117" s="691"/>
      <c r="P117" s="691"/>
      <c r="Q117" s="691"/>
      <c r="R117" s="691"/>
      <c r="S117" s="691"/>
      <c r="T117" s="691"/>
      <c r="U117" s="691"/>
      <c r="V117" s="691"/>
      <c r="W117" s="691"/>
      <c r="X117" s="692"/>
    </row>
    <row r="118" spans="2:24">
      <c r="B118" s="628"/>
      <c r="C118" s="716"/>
      <c r="D118" s="716"/>
      <c r="E118" s="713"/>
      <c r="F118" s="688" t="s">
        <v>193</v>
      </c>
      <c r="G118" s="689"/>
      <c r="H118" s="688" t="s">
        <v>194</v>
      </c>
      <c r="I118" s="689"/>
      <c r="J118" s="688" t="s">
        <v>195</v>
      </c>
      <c r="K118" s="689"/>
      <c r="L118" s="688" t="s">
        <v>196</v>
      </c>
      <c r="M118" s="689"/>
      <c r="N118" s="688" t="s">
        <v>197</v>
      </c>
      <c r="O118" s="689"/>
      <c r="P118" s="688" t="s">
        <v>198</v>
      </c>
      <c r="Q118" s="689"/>
      <c r="R118" s="688" t="s">
        <v>199</v>
      </c>
      <c r="S118" s="689"/>
      <c r="T118" s="688" t="s">
        <v>200</v>
      </c>
      <c r="U118" s="689"/>
      <c r="V118" s="688" t="s">
        <v>201</v>
      </c>
      <c r="W118" s="689"/>
      <c r="X118" s="174" t="s">
        <v>202</v>
      </c>
    </row>
    <row r="119" spans="2:24" ht="34.5" thickBot="1">
      <c r="B119" s="719"/>
      <c r="C119" s="717"/>
      <c r="D119" s="717"/>
      <c r="E119" s="714"/>
      <c r="F119" s="175" t="s">
        <v>203</v>
      </c>
      <c r="G119" s="176" t="s">
        <v>338</v>
      </c>
      <c r="H119" s="175" t="s">
        <v>203</v>
      </c>
      <c r="I119" s="176" t="s">
        <v>338</v>
      </c>
      <c r="J119" s="175" t="s">
        <v>203</v>
      </c>
      <c r="K119" s="176" t="s">
        <v>338</v>
      </c>
      <c r="L119" s="175" t="s">
        <v>203</v>
      </c>
      <c r="M119" s="176" t="s">
        <v>338</v>
      </c>
      <c r="N119" s="175" t="s">
        <v>203</v>
      </c>
      <c r="O119" s="176" t="s">
        <v>338</v>
      </c>
      <c r="P119" s="175" t="s">
        <v>203</v>
      </c>
      <c r="Q119" s="176" t="s">
        <v>338</v>
      </c>
      <c r="R119" s="175" t="s">
        <v>203</v>
      </c>
      <c r="S119" s="176" t="s">
        <v>338</v>
      </c>
      <c r="T119" s="175" t="s">
        <v>203</v>
      </c>
      <c r="U119" s="176" t="s">
        <v>338</v>
      </c>
      <c r="V119" s="175" t="s">
        <v>203</v>
      </c>
      <c r="W119" s="176" t="s">
        <v>338</v>
      </c>
      <c r="X119" s="177" t="s">
        <v>203</v>
      </c>
    </row>
    <row r="120" spans="2:24" ht="13.5" thickBot="1">
      <c r="B120" s="178" t="s">
        <v>152</v>
      </c>
      <c r="C120" s="122">
        <v>1.5359431934745882</v>
      </c>
      <c r="D120" s="122">
        <v>47.219126395982876</v>
      </c>
      <c r="E120" s="123">
        <v>80457</v>
      </c>
      <c r="F120" s="123">
        <v>1028</v>
      </c>
      <c r="G120" s="122">
        <v>3.9537549133481535</v>
      </c>
      <c r="H120" s="123">
        <v>19095</v>
      </c>
      <c r="I120" s="122">
        <v>69.216883192205074</v>
      </c>
      <c r="J120" s="179">
        <v>23289</v>
      </c>
      <c r="K120" s="122">
        <v>82.618212262360444</v>
      </c>
      <c r="L120" s="123">
        <v>17121</v>
      </c>
      <c r="M120" s="122">
        <v>64.604865458414935</v>
      </c>
      <c r="N120" s="123">
        <v>12079</v>
      </c>
      <c r="O120" s="122">
        <v>50.199693291053492</v>
      </c>
      <c r="P120" s="179">
        <v>5904</v>
      </c>
      <c r="Q120" s="122">
        <v>27.304890738813736</v>
      </c>
      <c r="R120" s="123">
        <v>1757</v>
      </c>
      <c r="S120" s="122">
        <v>8.4720427411422072</v>
      </c>
      <c r="T120" s="123">
        <v>160</v>
      </c>
      <c r="U120" s="122">
        <v>0.73765012332587998</v>
      </c>
      <c r="V120" s="179">
        <v>16</v>
      </c>
      <c r="W120" s="122">
        <v>8.064597425377272E-2</v>
      </c>
      <c r="X120" s="167">
        <v>8</v>
      </c>
    </row>
    <row r="121" spans="2:24">
      <c r="B121" s="154" t="s">
        <v>211</v>
      </c>
      <c r="C121" s="130">
        <v>1.7669794576712554</v>
      </c>
      <c r="D121" s="130">
        <v>60.944206008583691</v>
      </c>
      <c r="E121" s="129">
        <v>568</v>
      </c>
      <c r="F121" s="129">
        <v>18</v>
      </c>
      <c r="G121" s="130">
        <v>8.8365243004418268</v>
      </c>
      <c r="H121" s="129">
        <v>175</v>
      </c>
      <c r="I121" s="130">
        <v>96.631695196024296</v>
      </c>
      <c r="J121" s="129">
        <v>163</v>
      </c>
      <c r="K121" s="130">
        <v>96.449704142011825</v>
      </c>
      <c r="L121" s="129">
        <v>108</v>
      </c>
      <c r="M121" s="130">
        <v>66.95598264104153</v>
      </c>
      <c r="N121" s="129">
        <v>61</v>
      </c>
      <c r="O121" s="130">
        <v>42.479108635097489</v>
      </c>
      <c r="P121" s="129">
        <v>28</v>
      </c>
      <c r="Q121" s="130">
        <v>24.475524475524477</v>
      </c>
      <c r="R121" s="129">
        <v>14</v>
      </c>
      <c r="S121" s="130">
        <v>16.260162601626018</v>
      </c>
      <c r="T121" s="129">
        <v>1</v>
      </c>
      <c r="U121" s="130">
        <v>1.3071895424836601</v>
      </c>
      <c r="V121" s="129">
        <v>0</v>
      </c>
      <c r="W121" s="130">
        <v>0</v>
      </c>
      <c r="X121" s="183">
        <v>0</v>
      </c>
    </row>
    <row r="122" spans="2:24">
      <c r="B122" s="132" t="s">
        <v>212</v>
      </c>
      <c r="C122" s="133">
        <v>2.9134236223618135</v>
      </c>
      <c r="D122" s="133">
        <v>65.839601445736051</v>
      </c>
      <c r="E122" s="134">
        <v>2022</v>
      </c>
      <c r="F122" s="134">
        <v>47</v>
      </c>
      <c r="G122" s="133">
        <v>8.1540596807772392</v>
      </c>
      <c r="H122" s="134">
        <v>577</v>
      </c>
      <c r="I122" s="133">
        <v>98.262942779291549</v>
      </c>
      <c r="J122" s="134">
        <v>568</v>
      </c>
      <c r="K122" s="133">
        <v>101.75564313865998</v>
      </c>
      <c r="L122" s="134">
        <v>444</v>
      </c>
      <c r="M122" s="133">
        <v>90.152284263959402</v>
      </c>
      <c r="N122" s="134">
        <v>222</v>
      </c>
      <c r="O122" s="133">
        <v>51.187456767350703</v>
      </c>
      <c r="P122" s="134">
        <v>126</v>
      </c>
      <c r="Q122" s="133">
        <v>32.795419052576783</v>
      </c>
      <c r="R122" s="134">
        <v>31</v>
      </c>
      <c r="S122" s="133">
        <v>9.4139082903127846</v>
      </c>
      <c r="T122" s="134">
        <v>5</v>
      </c>
      <c r="U122" s="133">
        <v>1.7482517482517483</v>
      </c>
      <c r="V122" s="134">
        <v>2</v>
      </c>
      <c r="W122" s="133">
        <v>0.94607379375591294</v>
      </c>
      <c r="X122" s="184">
        <v>0</v>
      </c>
    </row>
    <row r="123" spans="2:24">
      <c r="B123" s="132" t="s">
        <v>213</v>
      </c>
      <c r="C123" s="133">
        <v>2.4669530182178314</v>
      </c>
      <c r="D123" s="133">
        <v>88.266086816461311</v>
      </c>
      <c r="E123" s="134">
        <v>1096</v>
      </c>
      <c r="F123" s="134">
        <v>36</v>
      </c>
      <c r="G123" s="133">
        <v>14.354066985645934</v>
      </c>
      <c r="H123" s="134">
        <v>336</v>
      </c>
      <c r="I123" s="133">
        <v>132.64903276746941</v>
      </c>
      <c r="J123" s="134">
        <v>335</v>
      </c>
      <c r="K123" s="133">
        <v>139.69974979149291</v>
      </c>
      <c r="L123" s="134">
        <v>222</v>
      </c>
      <c r="M123" s="133">
        <v>105.56348074179743</v>
      </c>
      <c r="N123" s="134">
        <v>104</v>
      </c>
      <c r="O123" s="133">
        <v>55.913978494623656</v>
      </c>
      <c r="P123" s="134">
        <v>48</v>
      </c>
      <c r="Q123" s="133">
        <v>32.742155525238744</v>
      </c>
      <c r="R123" s="134">
        <v>12</v>
      </c>
      <c r="S123" s="133">
        <v>10.195412064570943</v>
      </c>
      <c r="T123" s="134">
        <v>2</v>
      </c>
      <c r="U123" s="133">
        <v>2.2727272727272725</v>
      </c>
      <c r="V123" s="134">
        <v>0</v>
      </c>
      <c r="W123" s="133">
        <v>0</v>
      </c>
      <c r="X123" s="184">
        <v>1</v>
      </c>
    </row>
    <row r="124" spans="2:24">
      <c r="B124" s="132" t="s">
        <v>214</v>
      </c>
      <c r="C124" s="133">
        <v>3.6149488786210515</v>
      </c>
      <c r="D124" s="133">
        <v>55.052169137836351</v>
      </c>
      <c r="E124" s="134">
        <v>401</v>
      </c>
      <c r="F124" s="134">
        <v>20</v>
      </c>
      <c r="G124" s="133">
        <v>14.673514306676449</v>
      </c>
      <c r="H124" s="134">
        <v>135</v>
      </c>
      <c r="I124" s="133">
        <v>97.192224622030238</v>
      </c>
      <c r="J124" s="134">
        <v>111</v>
      </c>
      <c r="K124" s="133">
        <v>84.090909090909093</v>
      </c>
      <c r="L124" s="134">
        <v>63</v>
      </c>
      <c r="M124" s="133">
        <v>54.030874785591763</v>
      </c>
      <c r="N124" s="134">
        <v>47</v>
      </c>
      <c r="O124" s="133">
        <v>45.675413022351798</v>
      </c>
      <c r="P124" s="134">
        <v>19</v>
      </c>
      <c r="Q124" s="133">
        <v>20.765027322404372</v>
      </c>
      <c r="R124" s="134">
        <v>4</v>
      </c>
      <c r="S124" s="133">
        <v>5.0890585241730282</v>
      </c>
      <c r="T124" s="134">
        <v>1</v>
      </c>
      <c r="U124" s="133">
        <v>1.4727540500736376</v>
      </c>
      <c r="V124" s="134">
        <v>1</v>
      </c>
      <c r="W124" s="133">
        <v>2</v>
      </c>
      <c r="X124" s="184">
        <v>0</v>
      </c>
    </row>
    <row r="125" spans="2:24">
      <c r="B125" s="132" t="s">
        <v>215</v>
      </c>
      <c r="C125" s="133">
        <v>3.0276768412159907</v>
      </c>
      <c r="D125" s="133">
        <v>56.301800514432699</v>
      </c>
      <c r="E125" s="134">
        <v>591</v>
      </c>
      <c r="F125" s="134">
        <v>14</v>
      </c>
      <c r="G125" s="133">
        <v>6.1002178649237466</v>
      </c>
      <c r="H125" s="134">
        <v>204</v>
      </c>
      <c r="I125" s="133">
        <v>100</v>
      </c>
      <c r="J125" s="134">
        <v>173</v>
      </c>
      <c r="K125" s="133">
        <v>90.909090909090907</v>
      </c>
      <c r="L125" s="134">
        <v>111</v>
      </c>
      <c r="M125" s="133">
        <v>61.089708310401761</v>
      </c>
      <c r="N125" s="134">
        <v>43</v>
      </c>
      <c r="O125" s="133">
        <v>26.592455163883734</v>
      </c>
      <c r="P125" s="134">
        <v>32</v>
      </c>
      <c r="Q125" s="133">
        <v>24.82544608223429</v>
      </c>
      <c r="R125" s="134">
        <v>12</v>
      </c>
      <c r="S125" s="133">
        <v>12.371134020618555</v>
      </c>
      <c r="T125" s="134">
        <v>1</v>
      </c>
      <c r="U125" s="133">
        <v>1.1614401858304297</v>
      </c>
      <c r="V125" s="134">
        <v>1</v>
      </c>
      <c r="W125" s="133">
        <v>1.4124293785310735</v>
      </c>
      <c r="X125" s="184">
        <v>0</v>
      </c>
    </row>
    <row r="126" spans="2:24" ht="13.5" thickBot="1">
      <c r="B126" s="156" t="s">
        <v>216</v>
      </c>
      <c r="C126" s="155">
        <v>1.9553832069928772</v>
      </c>
      <c r="D126" s="155">
        <v>70.565045992115628</v>
      </c>
      <c r="E126" s="135">
        <v>537</v>
      </c>
      <c r="F126" s="135">
        <v>6</v>
      </c>
      <c r="G126" s="155">
        <v>3.8986354775828458</v>
      </c>
      <c r="H126" s="135">
        <v>188</v>
      </c>
      <c r="I126" s="155">
        <v>121.05602060528011</v>
      </c>
      <c r="J126" s="135">
        <v>162</v>
      </c>
      <c r="K126" s="155">
        <v>110.20408163265306</v>
      </c>
      <c r="L126" s="135">
        <v>102</v>
      </c>
      <c r="M126" s="155">
        <v>79.131109387121796</v>
      </c>
      <c r="N126" s="135">
        <v>55</v>
      </c>
      <c r="O126" s="155">
        <v>48.245614035087719</v>
      </c>
      <c r="P126" s="135">
        <v>19</v>
      </c>
      <c r="Q126" s="155">
        <v>21.134593993325918</v>
      </c>
      <c r="R126" s="135">
        <v>4</v>
      </c>
      <c r="S126" s="155">
        <v>5.547850208044383</v>
      </c>
      <c r="T126" s="135">
        <v>1</v>
      </c>
      <c r="U126" s="155">
        <v>1.8587360594795539</v>
      </c>
      <c r="V126" s="135">
        <v>0</v>
      </c>
      <c r="W126" s="155">
        <v>0</v>
      </c>
      <c r="X126" s="185">
        <v>0</v>
      </c>
    </row>
    <row r="127" spans="2:24" ht="13.5" thickBot="1">
      <c r="B127" s="121" t="s">
        <v>22</v>
      </c>
      <c r="C127" s="124">
        <v>2.7520367550045242</v>
      </c>
      <c r="D127" s="124">
        <v>66.997263582522905</v>
      </c>
      <c r="E127" s="123">
        <v>5215</v>
      </c>
      <c r="F127" s="152">
        <v>141</v>
      </c>
      <c r="G127" s="124">
        <v>9.0932542241712877</v>
      </c>
      <c r="H127" s="152">
        <v>1615</v>
      </c>
      <c r="I127" s="124">
        <v>106.26398210290827</v>
      </c>
      <c r="J127" s="153">
        <v>1512</v>
      </c>
      <c r="K127" s="122">
        <v>105.27048666713083</v>
      </c>
      <c r="L127" s="152">
        <v>1050</v>
      </c>
      <c r="M127" s="124">
        <v>81.31340509564005</v>
      </c>
      <c r="N127" s="152">
        <v>532</v>
      </c>
      <c r="O127" s="124">
        <v>46.58901830282862</v>
      </c>
      <c r="P127" s="153">
        <v>272</v>
      </c>
      <c r="Q127" s="122">
        <v>28.46677132391418</v>
      </c>
      <c r="R127" s="152">
        <v>77</v>
      </c>
      <c r="S127" s="124">
        <v>9.8616803278688536</v>
      </c>
      <c r="T127" s="152">
        <v>11</v>
      </c>
      <c r="U127" s="124">
        <v>1.6709706820598513</v>
      </c>
      <c r="V127" s="153">
        <v>4</v>
      </c>
      <c r="W127" s="122">
        <v>0.80938891137191427</v>
      </c>
      <c r="X127" s="170">
        <v>1</v>
      </c>
    </row>
    <row r="128" spans="2:24">
      <c r="B128" s="139" t="s">
        <v>339</v>
      </c>
    </row>
    <row r="129" spans="2:27">
      <c r="B129" s="173" t="s">
        <v>335</v>
      </c>
    </row>
    <row r="130" spans="2:27">
      <c r="B130" s="173"/>
    </row>
    <row r="131" spans="2:27">
      <c r="B131" s="173"/>
    </row>
    <row r="132" spans="2:27">
      <c r="B132" s="173"/>
    </row>
    <row r="133" spans="2:27" ht="24.75" customHeight="1" thickBot="1">
      <c r="B133" s="720" t="s">
        <v>373</v>
      </c>
      <c r="C133" s="720"/>
      <c r="D133" s="720"/>
      <c r="E133" s="720"/>
      <c r="F133" s="720"/>
      <c r="G133" s="720"/>
      <c r="H133" s="720"/>
      <c r="I133" s="720"/>
      <c r="J133" s="720"/>
      <c r="K133" s="720"/>
      <c r="L133" s="720"/>
      <c r="M133" s="720"/>
      <c r="N133" s="720"/>
      <c r="O133" s="720"/>
      <c r="P133" s="720"/>
      <c r="Q133" s="720"/>
      <c r="R133" s="720"/>
      <c r="S133" s="720"/>
      <c r="T133" s="720"/>
      <c r="U133" s="720"/>
      <c r="V133" s="720"/>
      <c r="W133" s="720"/>
      <c r="X133" s="720"/>
      <c r="Y133" s="720"/>
      <c r="Z133" s="720"/>
      <c r="AA133" s="720"/>
    </row>
    <row r="134" spans="2:27">
      <c r="B134" s="726" t="s">
        <v>871</v>
      </c>
      <c r="C134" s="729" t="s">
        <v>162</v>
      </c>
      <c r="D134" s="732" t="s">
        <v>355</v>
      </c>
      <c r="E134" s="733"/>
      <c r="F134" s="733"/>
      <c r="G134" s="733"/>
      <c r="H134" s="733"/>
      <c r="I134" s="733"/>
      <c r="J134" s="733"/>
      <c r="K134" s="733"/>
      <c r="L134" s="733"/>
      <c r="M134" s="733"/>
      <c r="N134" s="733"/>
      <c r="O134" s="733"/>
      <c r="P134" s="733"/>
      <c r="Q134" s="733"/>
      <c r="R134" s="733"/>
      <c r="S134" s="733"/>
      <c r="T134" s="733"/>
      <c r="U134" s="733"/>
      <c r="V134" s="733"/>
      <c r="W134" s="733"/>
      <c r="X134" s="733"/>
      <c r="Y134" s="733"/>
      <c r="Z134" s="733"/>
      <c r="AA134" s="734"/>
    </row>
    <row r="135" spans="2:27">
      <c r="B135" s="727"/>
      <c r="C135" s="730"/>
      <c r="D135" s="735" t="s">
        <v>356</v>
      </c>
      <c r="E135" s="736"/>
      <c r="F135" s="739" t="s">
        <v>357</v>
      </c>
      <c r="G135" s="740"/>
      <c r="H135" s="740"/>
      <c r="I135" s="741"/>
      <c r="J135" s="739" t="s">
        <v>358</v>
      </c>
      <c r="K135" s="740"/>
      <c r="L135" s="740"/>
      <c r="M135" s="741"/>
      <c r="N135" s="735" t="s">
        <v>359</v>
      </c>
      <c r="O135" s="736"/>
      <c r="P135" s="735" t="s">
        <v>360</v>
      </c>
      <c r="Q135" s="736"/>
      <c r="R135" s="735" t="s">
        <v>361</v>
      </c>
      <c r="S135" s="736"/>
      <c r="T135" s="735" t="s">
        <v>362</v>
      </c>
      <c r="U135" s="736"/>
      <c r="V135" s="735" t="s">
        <v>363</v>
      </c>
      <c r="W135" s="736"/>
      <c r="X135" s="735" t="s">
        <v>364</v>
      </c>
      <c r="Y135" s="736"/>
      <c r="Z135" s="735" t="s">
        <v>365</v>
      </c>
      <c r="AA135" s="742"/>
    </row>
    <row r="136" spans="2:27">
      <c r="B136" s="727"/>
      <c r="C136" s="730"/>
      <c r="D136" s="737"/>
      <c r="E136" s="738"/>
      <c r="F136" s="701" t="s">
        <v>366</v>
      </c>
      <c r="G136" s="702"/>
      <c r="H136" s="701" t="s">
        <v>367</v>
      </c>
      <c r="I136" s="702"/>
      <c r="J136" s="701" t="s">
        <v>368</v>
      </c>
      <c r="K136" s="702"/>
      <c r="L136" s="701" t="s">
        <v>369</v>
      </c>
      <c r="M136" s="702"/>
      <c r="N136" s="737"/>
      <c r="O136" s="738"/>
      <c r="P136" s="737"/>
      <c r="Q136" s="738"/>
      <c r="R136" s="737"/>
      <c r="S136" s="738"/>
      <c r="T136" s="737"/>
      <c r="U136" s="738"/>
      <c r="V136" s="737"/>
      <c r="W136" s="738"/>
      <c r="X136" s="737"/>
      <c r="Y136" s="738"/>
      <c r="Z136" s="737"/>
      <c r="AA136" s="743"/>
    </row>
    <row r="137" spans="2:27" ht="13.5" thickBot="1">
      <c r="B137" s="728"/>
      <c r="C137" s="731"/>
      <c r="D137" s="215" t="s">
        <v>370</v>
      </c>
      <c r="E137" s="216" t="s">
        <v>204</v>
      </c>
      <c r="F137" s="217" t="s">
        <v>370</v>
      </c>
      <c r="G137" s="216" t="s">
        <v>204</v>
      </c>
      <c r="H137" s="217" t="s">
        <v>370</v>
      </c>
      <c r="I137" s="216" t="s">
        <v>204</v>
      </c>
      <c r="J137" s="217" t="s">
        <v>370</v>
      </c>
      <c r="K137" s="216" t="s">
        <v>204</v>
      </c>
      <c r="L137" s="217" t="s">
        <v>370</v>
      </c>
      <c r="M137" s="216" t="s">
        <v>204</v>
      </c>
      <c r="N137" s="217" t="s">
        <v>370</v>
      </c>
      <c r="O137" s="216" t="s">
        <v>204</v>
      </c>
      <c r="P137" s="217" t="s">
        <v>370</v>
      </c>
      <c r="Q137" s="216" t="s">
        <v>204</v>
      </c>
      <c r="R137" s="217" t="s">
        <v>370</v>
      </c>
      <c r="S137" s="216" t="s">
        <v>204</v>
      </c>
      <c r="T137" s="217" t="s">
        <v>370</v>
      </c>
      <c r="U137" s="216" t="s">
        <v>204</v>
      </c>
      <c r="V137" s="218" t="s">
        <v>370</v>
      </c>
      <c r="W137" s="216" t="s">
        <v>204</v>
      </c>
      <c r="X137" s="217" t="s">
        <v>370</v>
      </c>
      <c r="Y137" s="216" t="s">
        <v>204</v>
      </c>
      <c r="Z137" s="217" t="s">
        <v>370</v>
      </c>
      <c r="AA137" s="219" t="s">
        <v>204</v>
      </c>
    </row>
    <row r="138" spans="2:27" ht="13.5" thickBot="1">
      <c r="B138" s="178" t="s">
        <v>152</v>
      </c>
      <c r="C138" s="123">
        <v>74358</v>
      </c>
      <c r="D138" s="123">
        <v>200</v>
      </c>
      <c r="E138" s="122">
        <v>0.26896904166330454</v>
      </c>
      <c r="F138" s="123">
        <v>12009</v>
      </c>
      <c r="G138" s="122">
        <v>16.150246106673123</v>
      </c>
      <c r="H138" s="179">
        <v>18834</v>
      </c>
      <c r="I138" s="122">
        <v>25.32881465343339</v>
      </c>
      <c r="J138" s="123">
        <v>25584</v>
      </c>
      <c r="K138" s="122">
        <v>34.406519809569922</v>
      </c>
      <c r="L138" s="123">
        <v>1071</v>
      </c>
      <c r="M138" s="122">
        <v>1.440329218106996</v>
      </c>
      <c r="N138" s="179">
        <v>86</v>
      </c>
      <c r="O138" s="122">
        <v>0.11565668791522095</v>
      </c>
      <c r="P138" s="123">
        <v>4082</v>
      </c>
      <c r="Q138" s="122">
        <v>5.4896581403480456</v>
      </c>
      <c r="R138" s="123">
        <v>2658</v>
      </c>
      <c r="S138" s="122">
        <v>3.5745985637053175</v>
      </c>
      <c r="T138" s="123">
        <v>6670</v>
      </c>
      <c r="U138" s="122">
        <v>8.9701175394712056</v>
      </c>
      <c r="V138" s="179">
        <v>440</v>
      </c>
      <c r="W138" s="123">
        <v>0.59173189165927009</v>
      </c>
      <c r="X138" s="123">
        <v>984</v>
      </c>
      <c r="Y138" s="122">
        <v>1.3233276849834583</v>
      </c>
      <c r="Z138" s="123">
        <v>1740</v>
      </c>
      <c r="AA138" s="220">
        <v>2.3400306624707499</v>
      </c>
    </row>
    <row r="139" spans="2:27">
      <c r="B139" s="192" t="s">
        <v>211</v>
      </c>
      <c r="C139" s="129">
        <v>562</v>
      </c>
      <c r="D139" s="129">
        <v>1</v>
      </c>
      <c r="E139" s="130">
        <v>0.1779359430604982</v>
      </c>
      <c r="F139" s="129">
        <v>214</v>
      </c>
      <c r="G139" s="130">
        <v>38.078291814946617</v>
      </c>
      <c r="H139" s="129">
        <v>207</v>
      </c>
      <c r="I139" s="130">
        <v>36.832740213523131</v>
      </c>
      <c r="J139" s="129">
        <v>89</v>
      </c>
      <c r="K139" s="130">
        <v>15.836298932384341</v>
      </c>
      <c r="L139" s="129">
        <v>15</v>
      </c>
      <c r="M139" s="130">
        <v>2.6690391459074734</v>
      </c>
      <c r="N139" s="129">
        <v>0</v>
      </c>
      <c r="O139" s="130">
        <v>0</v>
      </c>
      <c r="P139" s="129">
        <v>9</v>
      </c>
      <c r="Q139" s="130">
        <v>1.6014234875444839</v>
      </c>
      <c r="R139" s="129">
        <v>2</v>
      </c>
      <c r="S139" s="130">
        <v>0.35587188612099641</v>
      </c>
      <c r="T139" s="129">
        <v>1</v>
      </c>
      <c r="U139" s="130">
        <v>0.1779359430604982</v>
      </c>
      <c r="V139" s="134">
        <v>0</v>
      </c>
      <c r="W139" s="133">
        <v>0</v>
      </c>
      <c r="X139" s="129">
        <v>13</v>
      </c>
      <c r="Y139" s="130">
        <v>2.3131672597864767</v>
      </c>
      <c r="Z139" s="129">
        <v>11</v>
      </c>
      <c r="AA139" s="131">
        <v>1.9572953736654803</v>
      </c>
    </row>
    <row r="140" spans="2:27">
      <c r="B140" s="189" t="s">
        <v>212</v>
      </c>
      <c r="C140" s="134">
        <v>2001</v>
      </c>
      <c r="D140" s="134">
        <v>2</v>
      </c>
      <c r="E140" s="133">
        <v>9.9950024987506242E-2</v>
      </c>
      <c r="F140" s="134">
        <v>399</v>
      </c>
      <c r="G140" s="133">
        <v>19.940029985007495</v>
      </c>
      <c r="H140" s="134">
        <v>638</v>
      </c>
      <c r="I140" s="133">
        <v>31.884057971014489</v>
      </c>
      <c r="J140" s="134">
        <v>631</v>
      </c>
      <c r="K140" s="133">
        <v>31.534232883558222</v>
      </c>
      <c r="L140" s="134">
        <v>117</v>
      </c>
      <c r="M140" s="133">
        <v>5.8470764617691158</v>
      </c>
      <c r="N140" s="134">
        <v>22</v>
      </c>
      <c r="O140" s="133">
        <v>1.0994502748625687</v>
      </c>
      <c r="P140" s="134">
        <v>49</v>
      </c>
      <c r="Q140" s="133">
        <v>2.4487756121939031</v>
      </c>
      <c r="R140" s="134">
        <v>26</v>
      </c>
      <c r="S140" s="133">
        <v>1.2993503248375811</v>
      </c>
      <c r="T140" s="134">
        <v>36</v>
      </c>
      <c r="U140" s="133">
        <v>1.7991004497751124</v>
      </c>
      <c r="V140" s="134">
        <v>0</v>
      </c>
      <c r="W140" s="133">
        <v>0</v>
      </c>
      <c r="X140" s="129">
        <v>26</v>
      </c>
      <c r="Y140" s="133">
        <v>1.2993503248375811</v>
      </c>
      <c r="Z140" s="129">
        <v>55</v>
      </c>
      <c r="AA140" s="136">
        <v>2.7486256871564216</v>
      </c>
    </row>
    <row r="141" spans="2:27">
      <c r="B141" s="189" t="s">
        <v>213</v>
      </c>
      <c r="C141" s="134">
        <v>1077</v>
      </c>
      <c r="D141" s="134">
        <v>3</v>
      </c>
      <c r="E141" s="133">
        <v>0.2785515320334262</v>
      </c>
      <c r="F141" s="134">
        <v>347</v>
      </c>
      <c r="G141" s="133">
        <v>32.219127205199626</v>
      </c>
      <c r="H141" s="134">
        <v>334</v>
      </c>
      <c r="I141" s="133">
        <v>31.012070566388118</v>
      </c>
      <c r="J141" s="134">
        <v>272</v>
      </c>
      <c r="K141" s="133">
        <v>25.25533890436397</v>
      </c>
      <c r="L141" s="134">
        <v>25</v>
      </c>
      <c r="M141" s="133">
        <v>2.3212627669452179</v>
      </c>
      <c r="N141" s="129">
        <v>3</v>
      </c>
      <c r="O141" s="133">
        <v>0.2785515320334262</v>
      </c>
      <c r="P141" s="134">
        <v>12</v>
      </c>
      <c r="Q141" s="133">
        <v>1.1142061281337048</v>
      </c>
      <c r="R141" s="134">
        <v>10</v>
      </c>
      <c r="S141" s="133">
        <v>0.92850510677808717</v>
      </c>
      <c r="T141" s="134">
        <v>16</v>
      </c>
      <c r="U141" s="133">
        <v>1.4856081708449396</v>
      </c>
      <c r="V141" s="134">
        <v>0</v>
      </c>
      <c r="W141" s="133">
        <v>0</v>
      </c>
      <c r="X141" s="129">
        <v>41</v>
      </c>
      <c r="Y141" s="133">
        <v>3.8068709377901575</v>
      </c>
      <c r="Z141" s="129">
        <v>14</v>
      </c>
      <c r="AA141" s="136">
        <v>1.2999071494893222</v>
      </c>
    </row>
    <row r="142" spans="2:27">
      <c r="B142" s="189" t="s">
        <v>214</v>
      </c>
      <c r="C142" s="134">
        <v>395</v>
      </c>
      <c r="D142" s="134">
        <v>1</v>
      </c>
      <c r="E142" s="133">
        <v>0.25316455696202533</v>
      </c>
      <c r="F142" s="134">
        <v>129</v>
      </c>
      <c r="G142" s="133">
        <v>32.658227848101269</v>
      </c>
      <c r="H142" s="134">
        <v>128</v>
      </c>
      <c r="I142" s="133">
        <v>32.405063291139243</v>
      </c>
      <c r="J142" s="134">
        <v>80</v>
      </c>
      <c r="K142" s="133">
        <v>20.253164556962027</v>
      </c>
      <c r="L142" s="134">
        <v>9</v>
      </c>
      <c r="M142" s="133">
        <v>2.278481012658228</v>
      </c>
      <c r="N142" s="129">
        <v>0</v>
      </c>
      <c r="O142" s="133">
        <v>0</v>
      </c>
      <c r="P142" s="134">
        <v>3</v>
      </c>
      <c r="Q142" s="133">
        <v>0.75949367088607589</v>
      </c>
      <c r="R142" s="134">
        <v>0</v>
      </c>
      <c r="S142" s="133">
        <v>0</v>
      </c>
      <c r="T142" s="134">
        <v>2</v>
      </c>
      <c r="U142" s="133">
        <v>0.50632911392405067</v>
      </c>
      <c r="V142" s="134">
        <v>0</v>
      </c>
      <c r="W142" s="133">
        <v>0</v>
      </c>
      <c r="X142" s="129">
        <v>6</v>
      </c>
      <c r="Y142" s="133">
        <v>1.5189873417721518</v>
      </c>
      <c r="Z142" s="129">
        <v>37</v>
      </c>
      <c r="AA142" s="136">
        <v>9.3670886075949369</v>
      </c>
    </row>
    <row r="143" spans="2:27">
      <c r="B143" s="189" t="s">
        <v>215</v>
      </c>
      <c r="C143" s="134">
        <v>581</v>
      </c>
      <c r="D143" s="129">
        <v>3</v>
      </c>
      <c r="E143" s="133">
        <v>0.51635111876075734</v>
      </c>
      <c r="F143" s="134">
        <v>201</v>
      </c>
      <c r="G143" s="133">
        <v>34.595524956970742</v>
      </c>
      <c r="H143" s="134">
        <v>186</v>
      </c>
      <c r="I143" s="133">
        <v>32.013769363166958</v>
      </c>
      <c r="J143" s="134">
        <v>108</v>
      </c>
      <c r="K143" s="133">
        <v>18.588640275387263</v>
      </c>
      <c r="L143" s="129">
        <v>13</v>
      </c>
      <c r="M143" s="133">
        <v>2.2375215146299485</v>
      </c>
      <c r="N143" s="129">
        <v>0</v>
      </c>
      <c r="O143" s="133">
        <v>0</v>
      </c>
      <c r="P143" s="134">
        <v>2</v>
      </c>
      <c r="Q143" s="133">
        <v>0.34423407917383825</v>
      </c>
      <c r="R143" s="134">
        <v>2</v>
      </c>
      <c r="S143" s="133">
        <v>0.34423407917383825</v>
      </c>
      <c r="T143" s="134">
        <v>2</v>
      </c>
      <c r="U143" s="133">
        <v>0.34423407917383825</v>
      </c>
      <c r="V143" s="134">
        <v>0</v>
      </c>
      <c r="W143" s="133">
        <v>0</v>
      </c>
      <c r="X143" s="129">
        <v>34</v>
      </c>
      <c r="Y143" s="133">
        <v>5.8519793459552494</v>
      </c>
      <c r="Z143" s="129">
        <v>30</v>
      </c>
      <c r="AA143" s="136">
        <v>5.1635111876075728</v>
      </c>
    </row>
    <row r="144" spans="2:27" ht="13.5" thickBot="1">
      <c r="B144" s="194" t="s">
        <v>216</v>
      </c>
      <c r="C144" s="135">
        <v>529</v>
      </c>
      <c r="D144" s="221">
        <v>3</v>
      </c>
      <c r="E144" s="155">
        <v>0.56710775047258988</v>
      </c>
      <c r="F144" s="135">
        <v>159</v>
      </c>
      <c r="G144" s="155">
        <v>30.056710775047257</v>
      </c>
      <c r="H144" s="135">
        <v>194</v>
      </c>
      <c r="I144" s="155">
        <v>36.672967863894144</v>
      </c>
      <c r="J144" s="135">
        <v>121</v>
      </c>
      <c r="K144" s="155">
        <v>22.873345935727787</v>
      </c>
      <c r="L144" s="135">
        <v>8</v>
      </c>
      <c r="M144" s="155">
        <v>1.5122873345935728</v>
      </c>
      <c r="N144" s="129">
        <v>1</v>
      </c>
      <c r="O144" s="155">
        <v>0.1890359168241966</v>
      </c>
      <c r="P144" s="135">
        <v>7</v>
      </c>
      <c r="Q144" s="155">
        <v>1.3232514177693762</v>
      </c>
      <c r="R144" s="135">
        <v>2</v>
      </c>
      <c r="S144" s="155">
        <v>0.3780718336483932</v>
      </c>
      <c r="T144" s="135">
        <v>4</v>
      </c>
      <c r="U144" s="155">
        <v>0.75614366729678639</v>
      </c>
      <c r="V144" s="134">
        <v>0</v>
      </c>
      <c r="W144" s="155">
        <v>0</v>
      </c>
      <c r="X144" s="129">
        <v>18</v>
      </c>
      <c r="Y144" s="155">
        <v>3.4026465028355388</v>
      </c>
      <c r="Z144" s="129">
        <v>12</v>
      </c>
      <c r="AA144" s="157">
        <v>2.2684310018903595</v>
      </c>
    </row>
    <row r="145" spans="2:27" ht="13.5" thickBot="1">
      <c r="B145" s="121" t="s">
        <v>22</v>
      </c>
      <c r="C145" s="123">
        <v>5145</v>
      </c>
      <c r="D145" s="152">
        <v>13</v>
      </c>
      <c r="E145" s="124">
        <v>0.25267249757045679</v>
      </c>
      <c r="F145" s="152">
        <v>1449</v>
      </c>
      <c r="G145" s="124">
        <v>28.163265306122447</v>
      </c>
      <c r="H145" s="153">
        <v>1687</v>
      </c>
      <c r="I145" s="122">
        <v>32.789115646258502</v>
      </c>
      <c r="J145" s="152">
        <v>1301</v>
      </c>
      <c r="K145" s="124">
        <v>25.286686103012634</v>
      </c>
      <c r="L145" s="152">
        <v>187</v>
      </c>
      <c r="M145" s="124">
        <v>3.6345966958211857</v>
      </c>
      <c r="N145" s="153">
        <v>26</v>
      </c>
      <c r="O145" s="122">
        <v>0.50534499514091358</v>
      </c>
      <c r="P145" s="152">
        <v>82</v>
      </c>
      <c r="Q145" s="124">
        <v>1.5937803692905734</v>
      </c>
      <c r="R145" s="152">
        <v>42</v>
      </c>
      <c r="S145" s="124">
        <v>0.81632653061224492</v>
      </c>
      <c r="T145" s="152">
        <v>61</v>
      </c>
      <c r="U145" s="124">
        <v>1.185617103984451</v>
      </c>
      <c r="V145" s="152">
        <v>0</v>
      </c>
      <c r="W145" s="124">
        <v>0</v>
      </c>
      <c r="X145" s="152">
        <v>138</v>
      </c>
      <c r="Y145" s="124">
        <v>2.6822157434402332</v>
      </c>
      <c r="Z145" s="152">
        <v>159</v>
      </c>
      <c r="AA145" s="125">
        <v>3.0903790087463556</v>
      </c>
    </row>
    <row r="146" spans="2:27">
      <c r="B146" s="139" t="s">
        <v>353</v>
      </c>
    </row>
    <row r="147" spans="2:27">
      <c r="B147" s="173"/>
    </row>
    <row r="148" spans="2:27">
      <c r="B148" s="173"/>
    </row>
    <row r="151" spans="2:27" ht="34.5" customHeight="1" thickBot="1">
      <c r="B151" s="720" t="s">
        <v>870</v>
      </c>
      <c r="C151" s="720"/>
      <c r="D151" s="720"/>
      <c r="E151" s="720"/>
      <c r="F151" s="720"/>
      <c r="G151" s="720"/>
      <c r="H151" s="720"/>
      <c r="I151" s="720"/>
      <c r="J151" s="720"/>
      <c r="K151" s="720"/>
      <c r="L151" s="720"/>
      <c r="M151" s="720"/>
    </row>
    <row r="152" spans="2:27">
      <c r="B152" s="721" t="s">
        <v>400</v>
      </c>
      <c r="C152" s="708" t="s">
        <v>162</v>
      </c>
      <c r="D152" s="723" t="s">
        <v>347</v>
      </c>
      <c r="E152" s="724"/>
      <c r="F152" s="723" t="s">
        <v>348</v>
      </c>
      <c r="G152" s="724"/>
      <c r="H152" s="723" t="s">
        <v>687</v>
      </c>
      <c r="I152" s="724"/>
      <c r="J152" s="723" t="s">
        <v>349</v>
      </c>
      <c r="K152" s="724"/>
      <c r="L152" s="723" t="s">
        <v>350</v>
      </c>
      <c r="M152" s="725"/>
    </row>
    <row r="153" spans="2:27">
      <c r="B153" s="722"/>
      <c r="C153" s="709"/>
      <c r="D153" s="140" t="s">
        <v>351</v>
      </c>
      <c r="E153" s="141" t="s">
        <v>204</v>
      </c>
      <c r="F153" s="140" t="s">
        <v>351</v>
      </c>
      <c r="G153" s="141" t="s">
        <v>204</v>
      </c>
      <c r="H153" s="140" t="s">
        <v>351</v>
      </c>
      <c r="I153" s="141" t="s">
        <v>204</v>
      </c>
      <c r="J153" s="140" t="s">
        <v>351</v>
      </c>
      <c r="K153" s="141" t="s">
        <v>204</v>
      </c>
      <c r="L153" s="140" t="s">
        <v>351</v>
      </c>
      <c r="M153" s="142" t="s">
        <v>204</v>
      </c>
    </row>
    <row r="154" spans="2:27" ht="13.5" thickBot="1">
      <c r="B154" s="196" t="s">
        <v>152</v>
      </c>
      <c r="C154" s="145">
        <v>74358</v>
      </c>
      <c r="D154" s="145">
        <v>32907</v>
      </c>
      <c r="E154" s="146">
        <v>44.254821270071815</v>
      </c>
      <c r="F154" s="145">
        <v>35838</v>
      </c>
      <c r="G154" s="146">
        <v>48.196562575647548</v>
      </c>
      <c r="H154" s="147">
        <v>1540</v>
      </c>
      <c r="I154" s="146">
        <v>2.0710616208074453</v>
      </c>
      <c r="J154" s="145">
        <v>36</v>
      </c>
      <c r="K154" s="146">
        <v>4.841442749939482E-2</v>
      </c>
      <c r="L154" s="145">
        <v>4037</v>
      </c>
      <c r="M154" s="148">
        <v>5.4291401059738025</v>
      </c>
    </row>
    <row r="155" spans="2:27">
      <c r="B155" s="192" t="s">
        <v>211</v>
      </c>
      <c r="C155" s="129">
        <v>562</v>
      </c>
      <c r="D155" s="129">
        <v>30</v>
      </c>
      <c r="E155" s="130">
        <v>5.3380782918149468</v>
      </c>
      <c r="F155" s="129">
        <v>506</v>
      </c>
      <c r="G155" s="130">
        <v>90.035587188612098</v>
      </c>
      <c r="H155" s="193">
        <v>4</v>
      </c>
      <c r="I155" s="130">
        <v>0.71174377224199281</v>
      </c>
      <c r="J155" s="129">
        <v>0</v>
      </c>
      <c r="K155" s="130">
        <v>0</v>
      </c>
      <c r="L155" s="129">
        <v>22</v>
      </c>
      <c r="M155" s="131">
        <v>3.9145907473309607</v>
      </c>
    </row>
    <row r="156" spans="2:27">
      <c r="B156" s="189" t="s">
        <v>212</v>
      </c>
      <c r="C156" s="134">
        <v>2001</v>
      </c>
      <c r="D156" s="134">
        <v>464</v>
      </c>
      <c r="E156" s="133">
        <v>23.188405797101449</v>
      </c>
      <c r="F156" s="134">
        <v>1405</v>
      </c>
      <c r="G156" s="133">
        <v>70.214892553723146</v>
      </c>
      <c r="H156" s="190">
        <v>48</v>
      </c>
      <c r="I156" s="133">
        <v>2.39880059970015</v>
      </c>
      <c r="J156" s="134">
        <v>0</v>
      </c>
      <c r="K156" s="133">
        <v>0</v>
      </c>
      <c r="L156" s="134">
        <v>84</v>
      </c>
      <c r="M156" s="136">
        <v>4.1979010494752629</v>
      </c>
    </row>
    <row r="157" spans="2:27">
      <c r="B157" s="189" t="s">
        <v>213</v>
      </c>
      <c r="C157" s="134">
        <v>1077</v>
      </c>
      <c r="D157" s="134">
        <v>132</v>
      </c>
      <c r="E157" s="133">
        <v>12.256267409470752</v>
      </c>
      <c r="F157" s="134">
        <v>898</v>
      </c>
      <c r="G157" s="133">
        <v>83.379758588672232</v>
      </c>
      <c r="H157" s="190">
        <v>7</v>
      </c>
      <c r="I157" s="133">
        <v>0.64995357474466109</v>
      </c>
      <c r="J157" s="134">
        <v>1</v>
      </c>
      <c r="K157" s="133">
        <v>9.2850510677808723E-2</v>
      </c>
      <c r="L157" s="134">
        <v>39</v>
      </c>
      <c r="M157" s="136">
        <v>3.6211699164345403</v>
      </c>
    </row>
    <row r="158" spans="2:27">
      <c r="B158" s="189" t="s">
        <v>214</v>
      </c>
      <c r="C158" s="134">
        <v>395</v>
      </c>
      <c r="D158" s="134">
        <v>30</v>
      </c>
      <c r="E158" s="133">
        <v>7.59493670886076</v>
      </c>
      <c r="F158" s="134">
        <v>355</v>
      </c>
      <c r="G158" s="133">
        <v>89.87341772151899</v>
      </c>
      <c r="H158" s="190">
        <v>4</v>
      </c>
      <c r="I158" s="133">
        <v>1.0126582278481013</v>
      </c>
      <c r="J158" s="134">
        <v>0</v>
      </c>
      <c r="K158" s="133">
        <v>0</v>
      </c>
      <c r="L158" s="134">
        <v>6</v>
      </c>
      <c r="M158" s="136">
        <v>1.5189873417721518</v>
      </c>
    </row>
    <row r="159" spans="2:27">
      <c r="B159" s="189" t="s">
        <v>215</v>
      </c>
      <c r="C159" s="134">
        <v>581</v>
      </c>
      <c r="D159" s="134">
        <v>38</v>
      </c>
      <c r="E159" s="133">
        <v>6.5404475043029269</v>
      </c>
      <c r="F159" s="134">
        <v>511</v>
      </c>
      <c r="G159" s="133">
        <v>87.951807228915655</v>
      </c>
      <c r="H159" s="190">
        <v>2</v>
      </c>
      <c r="I159" s="133">
        <v>0.34423407917383825</v>
      </c>
      <c r="J159" s="134">
        <v>1</v>
      </c>
      <c r="K159" s="133">
        <v>0.17211703958691912</v>
      </c>
      <c r="L159" s="134">
        <v>29</v>
      </c>
      <c r="M159" s="136">
        <v>4.9913941480206541</v>
      </c>
    </row>
    <row r="160" spans="2:27" ht="13.5" thickBot="1">
      <c r="B160" s="204" t="s">
        <v>216</v>
      </c>
      <c r="C160" s="205">
        <v>529</v>
      </c>
      <c r="D160" s="205">
        <v>39</v>
      </c>
      <c r="E160" s="206">
        <v>7.3724007561436666</v>
      </c>
      <c r="F160" s="205">
        <v>455</v>
      </c>
      <c r="G160" s="206">
        <v>86.011342155009459</v>
      </c>
      <c r="H160" s="207">
        <v>0</v>
      </c>
      <c r="I160" s="206">
        <v>0</v>
      </c>
      <c r="J160" s="205">
        <v>0</v>
      </c>
      <c r="K160" s="206">
        <v>0</v>
      </c>
      <c r="L160" s="205">
        <v>35</v>
      </c>
      <c r="M160" s="208">
        <v>6.6162570888468801</v>
      </c>
    </row>
    <row r="161" spans="2:13" ht="13.5" thickBot="1">
      <c r="B161" s="121" t="s">
        <v>22</v>
      </c>
      <c r="C161" s="123">
        <v>5145</v>
      </c>
      <c r="D161" s="152">
        <v>733</v>
      </c>
      <c r="E161" s="124">
        <v>14.246841593780369</v>
      </c>
      <c r="F161" s="152">
        <v>4130</v>
      </c>
      <c r="G161" s="124">
        <v>80.27210884353741</v>
      </c>
      <c r="H161" s="153">
        <v>65</v>
      </c>
      <c r="I161" s="122">
        <v>1.2633624878522838</v>
      </c>
      <c r="J161" s="152">
        <v>2</v>
      </c>
      <c r="K161" s="124">
        <v>3.8872691933916424E-2</v>
      </c>
      <c r="L161" s="152">
        <v>215</v>
      </c>
      <c r="M161" s="125">
        <v>4.1788143828960154</v>
      </c>
    </row>
    <row r="162" spans="2:13">
      <c r="B162" s="139" t="s">
        <v>353</v>
      </c>
    </row>
    <row r="166" spans="2:13" ht="39.75" customHeight="1" thickBot="1">
      <c r="B166" s="720" t="s">
        <v>382</v>
      </c>
      <c r="C166" s="720"/>
      <c r="D166" s="720"/>
      <c r="E166" s="720"/>
      <c r="F166" s="720"/>
      <c r="G166" s="720"/>
      <c r="H166" s="720"/>
      <c r="I166" s="720"/>
    </row>
    <row r="167" spans="2:13">
      <c r="B167" s="721" t="s">
        <v>400</v>
      </c>
      <c r="C167" s="708" t="s">
        <v>162</v>
      </c>
      <c r="D167" s="723" t="s">
        <v>379</v>
      </c>
      <c r="E167" s="724"/>
      <c r="F167" s="744" t="s">
        <v>380</v>
      </c>
      <c r="G167" s="745"/>
      <c r="H167" s="723" t="s">
        <v>202</v>
      </c>
      <c r="I167" s="725"/>
    </row>
    <row r="168" spans="2:13">
      <c r="B168" s="722"/>
      <c r="C168" s="709" t="s">
        <v>191</v>
      </c>
      <c r="D168" s="140" t="s">
        <v>351</v>
      </c>
      <c r="E168" s="141" t="s">
        <v>204</v>
      </c>
      <c r="F168" s="140" t="s">
        <v>351</v>
      </c>
      <c r="G168" s="141" t="s">
        <v>204</v>
      </c>
      <c r="H168" s="140" t="s">
        <v>351</v>
      </c>
      <c r="I168" s="142" t="s">
        <v>204</v>
      </c>
    </row>
    <row r="169" spans="2:13" ht="13.5" thickBot="1">
      <c r="B169" s="196" t="s">
        <v>152</v>
      </c>
      <c r="C169" s="145">
        <v>74358</v>
      </c>
      <c r="D169" s="145">
        <v>6899</v>
      </c>
      <c r="E169" s="146">
        <v>9.2780870921756904</v>
      </c>
      <c r="F169" s="145">
        <v>67343</v>
      </c>
      <c r="G169" s="146">
        <v>90.565910863659596</v>
      </c>
      <c r="H169" s="145">
        <v>116</v>
      </c>
      <c r="I169" s="148">
        <v>0.15600204416471664</v>
      </c>
    </row>
    <row r="170" spans="2:13">
      <c r="B170" s="192" t="s">
        <v>211</v>
      </c>
      <c r="C170" s="129">
        <v>562</v>
      </c>
      <c r="D170" s="129">
        <v>40</v>
      </c>
      <c r="E170" s="130">
        <v>7.1174377224199299</v>
      </c>
      <c r="F170" s="129">
        <v>522</v>
      </c>
      <c r="G170" s="130">
        <v>92.882562277580078</v>
      </c>
      <c r="H170" s="129">
        <v>0</v>
      </c>
      <c r="I170" s="131">
        <v>0</v>
      </c>
    </row>
    <row r="171" spans="2:13">
      <c r="B171" s="189" t="s">
        <v>212</v>
      </c>
      <c r="C171" s="134">
        <v>2001</v>
      </c>
      <c r="D171" s="134">
        <v>126</v>
      </c>
      <c r="E171" s="133">
        <v>6.2968515742128934</v>
      </c>
      <c r="F171" s="134">
        <v>1875</v>
      </c>
      <c r="G171" s="133">
        <v>93.703148425787106</v>
      </c>
      <c r="H171" s="134">
        <v>0</v>
      </c>
      <c r="I171" s="136">
        <v>0</v>
      </c>
    </row>
    <row r="172" spans="2:13">
      <c r="B172" s="189" t="s">
        <v>213</v>
      </c>
      <c r="C172" s="134">
        <v>1077</v>
      </c>
      <c r="D172" s="134">
        <v>89</v>
      </c>
      <c r="E172" s="133">
        <v>8.2636954503249775</v>
      </c>
      <c r="F172" s="134">
        <v>987</v>
      </c>
      <c r="G172" s="133">
        <v>91.64345403899722</v>
      </c>
      <c r="H172" s="134">
        <v>1</v>
      </c>
      <c r="I172" s="136">
        <v>9.2850510677808723E-2</v>
      </c>
    </row>
    <row r="173" spans="2:13">
      <c r="B173" s="189" t="s">
        <v>214</v>
      </c>
      <c r="C173" s="134">
        <v>395</v>
      </c>
      <c r="D173" s="134">
        <v>31</v>
      </c>
      <c r="E173" s="133">
        <v>7.8481012658227849</v>
      </c>
      <c r="F173" s="134">
        <v>364</v>
      </c>
      <c r="G173" s="133">
        <v>92.151898734177223</v>
      </c>
      <c r="H173" s="134">
        <v>0</v>
      </c>
      <c r="I173" s="136">
        <v>0</v>
      </c>
    </row>
    <row r="174" spans="2:13">
      <c r="B174" s="189" t="s">
        <v>215</v>
      </c>
      <c r="C174" s="134">
        <v>581</v>
      </c>
      <c r="D174" s="134">
        <v>42</v>
      </c>
      <c r="E174" s="133">
        <v>7.2289156626506017</v>
      </c>
      <c r="F174" s="134">
        <v>539</v>
      </c>
      <c r="G174" s="133">
        <v>92.771084337349393</v>
      </c>
      <c r="H174" s="129">
        <v>0</v>
      </c>
      <c r="I174" s="136">
        <v>0</v>
      </c>
    </row>
    <row r="175" spans="2:13" ht="13.5" thickBot="1">
      <c r="B175" s="194" t="s">
        <v>216</v>
      </c>
      <c r="C175" s="135">
        <v>529</v>
      </c>
      <c r="D175" s="135">
        <v>28</v>
      </c>
      <c r="E175" s="155">
        <v>5.2930056710775046</v>
      </c>
      <c r="F175" s="135">
        <v>501</v>
      </c>
      <c r="G175" s="155">
        <v>94.706994328922505</v>
      </c>
      <c r="H175" s="129">
        <v>0</v>
      </c>
      <c r="I175" s="157">
        <v>0</v>
      </c>
    </row>
    <row r="176" spans="2:13" ht="13.5" thickBot="1">
      <c r="B176" s="121" t="s">
        <v>22</v>
      </c>
      <c r="C176" s="123">
        <v>5145</v>
      </c>
      <c r="D176" s="152">
        <v>356</v>
      </c>
      <c r="E176" s="124">
        <v>6.9193391642371234</v>
      </c>
      <c r="F176" s="152">
        <v>4788</v>
      </c>
      <c r="G176" s="124">
        <v>93.061224489795919</v>
      </c>
      <c r="H176" s="152">
        <v>1</v>
      </c>
      <c r="I176" s="125">
        <v>1.9436345966958212E-2</v>
      </c>
    </row>
    <row r="177" spans="2:7">
      <c r="B177" s="139" t="s">
        <v>353</v>
      </c>
    </row>
    <row r="181" spans="2:7" ht="42" customHeight="1" thickBot="1">
      <c r="B181" s="720" t="s">
        <v>393</v>
      </c>
      <c r="C181" s="720"/>
      <c r="D181" s="720"/>
      <c r="E181" s="720"/>
      <c r="F181" s="720"/>
      <c r="G181" s="720"/>
    </row>
    <row r="182" spans="2:7">
      <c r="B182" s="721" t="s">
        <v>400</v>
      </c>
      <c r="C182" s="708" t="s">
        <v>162</v>
      </c>
      <c r="D182" s="723" t="s">
        <v>390</v>
      </c>
      <c r="E182" s="724"/>
      <c r="F182" s="744" t="s">
        <v>391</v>
      </c>
      <c r="G182" s="748"/>
    </row>
    <row r="183" spans="2:7">
      <c r="B183" s="722"/>
      <c r="C183" s="709" t="s">
        <v>191</v>
      </c>
      <c r="D183" s="140" t="s">
        <v>351</v>
      </c>
      <c r="E183" s="141" t="s">
        <v>204</v>
      </c>
      <c r="F183" s="140" t="s">
        <v>351</v>
      </c>
      <c r="G183" s="142" t="s">
        <v>204</v>
      </c>
    </row>
    <row r="184" spans="2:7" ht="13.5" thickBot="1">
      <c r="B184" s="196" t="s">
        <v>152</v>
      </c>
      <c r="C184" s="145">
        <v>74358</v>
      </c>
      <c r="D184" s="145">
        <v>56123</v>
      </c>
      <c r="E184" s="146">
        <v>75.4767476263482</v>
      </c>
      <c r="F184" s="145">
        <v>18235</v>
      </c>
      <c r="G184" s="148">
        <v>24.523252373651793</v>
      </c>
    </row>
    <row r="185" spans="2:7">
      <c r="B185" s="192" t="s">
        <v>211</v>
      </c>
      <c r="C185" s="129">
        <v>562</v>
      </c>
      <c r="D185" s="129">
        <v>197</v>
      </c>
      <c r="E185" s="130">
        <v>35.053380782918147</v>
      </c>
      <c r="F185" s="129">
        <v>365</v>
      </c>
      <c r="G185" s="131">
        <v>64.946619217081846</v>
      </c>
    </row>
    <row r="186" spans="2:7">
      <c r="B186" s="189" t="s">
        <v>212</v>
      </c>
      <c r="C186" s="134">
        <v>2001</v>
      </c>
      <c r="D186" s="134">
        <v>1743</v>
      </c>
      <c r="E186" s="133">
        <v>87.106446776611691</v>
      </c>
      <c r="F186" s="134">
        <v>258</v>
      </c>
      <c r="G186" s="136">
        <v>12.893553223388308</v>
      </c>
    </row>
    <row r="187" spans="2:7">
      <c r="B187" s="189" t="s">
        <v>213</v>
      </c>
      <c r="C187" s="134">
        <v>1077</v>
      </c>
      <c r="D187" s="134">
        <v>645</v>
      </c>
      <c r="E187" s="133">
        <v>59.888579387186624</v>
      </c>
      <c r="F187" s="134">
        <v>432</v>
      </c>
      <c r="G187" s="136">
        <v>40.111420612813369</v>
      </c>
    </row>
    <row r="188" spans="2:7">
      <c r="B188" s="189" t="s">
        <v>214</v>
      </c>
      <c r="C188" s="134">
        <v>395</v>
      </c>
      <c r="D188" s="134">
        <v>222</v>
      </c>
      <c r="E188" s="133">
        <v>56.202531645569621</v>
      </c>
      <c r="F188" s="134">
        <v>173</v>
      </c>
      <c r="G188" s="136">
        <v>43.797468354430379</v>
      </c>
    </row>
    <row r="189" spans="2:7">
      <c r="B189" s="189" t="s">
        <v>215</v>
      </c>
      <c r="C189" s="134">
        <v>581</v>
      </c>
      <c r="D189" s="134">
        <v>340</v>
      </c>
      <c r="E189" s="133">
        <v>58.519793459552496</v>
      </c>
      <c r="F189" s="134">
        <v>241</v>
      </c>
      <c r="G189" s="136">
        <v>41.480206540447504</v>
      </c>
    </row>
    <row r="190" spans="2:7" ht="13.5" thickBot="1">
      <c r="B190" s="194" t="s">
        <v>216</v>
      </c>
      <c r="C190" s="135">
        <v>529</v>
      </c>
      <c r="D190" s="135">
        <v>333</v>
      </c>
      <c r="E190" s="155">
        <v>62.948960302457465</v>
      </c>
      <c r="F190" s="135">
        <v>196</v>
      </c>
      <c r="G190" s="157">
        <v>37.051039697542535</v>
      </c>
    </row>
    <row r="191" spans="2:7" ht="13.5" thickBot="1">
      <c r="B191" s="121" t="s">
        <v>22</v>
      </c>
      <c r="C191" s="123">
        <v>5145</v>
      </c>
      <c r="D191" s="152">
        <v>3480</v>
      </c>
      <c r="E191" s="124">
        <v>67.638483965014572</v>
      </c>
      <c r="F191" s="152">
        <v>1665</v>
      </c>
      <c r="G191" s="125">
        <v>32.361516034985421</v>
      </c>
    </row>
    <row r="192" spans="2:7">
      <c r="B192" s="139" t="s">
        <v>353</v>
      </c>
    </row>
    <row r="195" spans="2:26" ht="18">
      <c r="B195" s="758" t="s">
        <v>440</v>
      </c>
      <c r="C195" s="759"/>
      <c r="D195" s="759"/>
      <c r="E195" s="759"/>
      <c r="F195" s="759"/>
      <c r="G195" s="759"/>
      <c r="H195" s="759"/>
    </row>
    <row r="199" spans="2:26" ht="27.75" customHeight="1" thickBot="1">
      <c r="B199" s="749" t="s">
        <v>469</v>
      </c>
      <c r="C199" s="749"/>
      <c r="D199" s="749"/>
      <c r="E199" s="749"/>
      <c r="F199" s="749"/>
      <c r="G199" s="749"/>
      <c r="H199" s="749"/>
      <c r="I199" s="749"/>
      <c r="J199" s="749"/>
      <c r="K199" s="749"/>
      <c r="L199" s="749"/>
      <c r="M199" s="749"/>
      <c r="N199" s="749"/>
      <c r="O199" s="749"/>
      <c r="P199" s="749"/>
      <c r="Q199" s="749"/>
      <c r="R199" s="749"/>
      <c r="S199" s="749"/>
      <c r="T199" s="749"/>
      <c r="U199" s="254"/>
      <c r="V199" s="254"/>
      <c r="W199" s="254"/>
      <c r="X199" s="254"/>
      <c r="Y199" s="254"/>
      <c r="Z199" s="254"/>
    </row>
    <row r="200" spans="2:26">
      <c r="B200" s="760" t="s">
        <v>457</v>
      </c>
      <c r="C200" s="746" t="s">
        <v>441</v>
      </c>
      <c r="D200" s="746" t="s">
        <v>442</v>
      </c>
      <c r="E200" s="746"/>
      <c r="F200" s="746" t="s">
        <v>443</v>
      </c>
      <c r="G200" s="746"/>
      <c r="H200" s="746" t="s">
        <v>444</v>
      </c>
      <c r="I200" s="746"/>
      <c r="J200" s="746" t="s">
        <v>445</v>
      </c>
      <c r="K200" s="746"/>
      <c r="L200" s="746" t="s">
        <v>446</v>
      </c>
      <c r="M200" s="746"/>
      <c r="N200" s="746" t="s">
        <v>447</v>
      </c>
      <c r="O200" s="746"/>
      <c r="P200" s="746" t="s">
        <v>448</v>
      </c>
      <c r="Q200" s="746"/>
      <c r="R200" s="769" t="s">
        <v>449</v>
      </c>
      <c r="S200" s="746" t="s">
        <v>450</v>
      </c>
      <c r="T200" s="746"/>
      <c r="U200" s="746" t="s">
        <v>451</v>
      </c>
      <c r="V200" s="746"/>
      <c r="W200" s="746" t="s">
        <v>452</v>
      </c>
      <c r="X200" s="746"/>
      <c r="Y200" s="746" t="s">
        <v>453</v>
      </c>
      <c r="Z200" s="756"/>
    </row>
    <row r="201" spans="2:26" ht="26.25" thickBot="1">
      <c r="B201" s="761"/>
      <c r="C201" s="762"/>
      <c r="D201" s="255" t="s">
        <v>454</v>
      </c>
      <c r="E201" s="256" t="s">
        <v>204</v>
      </c>
      <c r="F201" s="255" t="s">
        <v>454</v>
      </c>
      <c r="G201" s="256" t="s">
        <v>204</v>
      </c>
      <c r="H201" s="255" t="s">
        <v>455</v>
      </c>
      <c r="I201" s="256" t="s">
        <v>204</v>
      </c>
      <c r="J201" s="255" t="s">
        <v>454</v>
      </c>
      <c r="K201" s="256" t="s">
        <v>204</v>
      </c>
      <c r="L201" s="255" t="s">
        <v>454</v>
      </c>
      <c r="M201" s="256" t="s">
        <v>204</v>
      </c>
      <c r="N201" s="255" t="s">
        <v>454</v>
      </c>
      <c r="O201" s="256" t="s">
        <v>204</v>
      </c>
      <c r="P201" s="255" t="s">
        <v>456</v>
      </c>
      <c r="Q201" s="256" t="s">
        <v>204</v>
      </c>
      <c r="R201" s="770"/>
      <c r="S201" s="255" t="s">
        <v>455</v>
      </c>
      <c r="T201" s="256" t="s">
        <v>204</v>
      </c>
      <c r="U201" s="255" t="s">
        <v>455</v>
      </c>
      <c r="V201" s="256" t="s">
        <v>204</v>
      </c>
      <c r="W201" s="255" t="s">
        <v>454</v>
      </c>
      <c r="X201" s="256" t="s">
        <v>204</v>
      </c>
      <c r="Y201" s="255" t="s">
        <v>455</v>
      </c>
      <c r="Z201" s="257" t="s">
        <v>204</v>
      </c>
    </row>
    <row r="202" spans="2:26" ht="13.5" thickBot="1">
      <c r="B202" s="291" t="s">
        <v>152</v>
      </c>
      <c r="C202" s="288">
        <v>86120</v>
      </c>
      <c r="D202" s="258">
        <v>75540</v>
      </c>
      <c r="E202" s="259">
        <v>0.87714816535067353</v>
      </c>
      <c r="F202" s="258">
        <v>75529</v>
      </c>
      <c r="G202" s="259">
        <v>0.87702043660009288</v>
      </c>
      <c r="H202" s="258">
        <v>75183</v>
      </c>
      <c r="I202" s="259">
        <v>0.87300278680910359</v>
      </c>
      <c r="J202" s="258">
        <v>75356</v>
      </c>
      <c r="K202" s="259">
        <v>0.87501161170459818</v>
      </c>
      <c r="L202" s="258">
        <v>75574</v>
      </c>
      <c r="M202" s="259">
        <v>0.87754296330701342</v>
      </c>
      <c r="N202" s="258">
        <v>74100</v>
      </c>
      <c r="O202" s="259">
        <v>0.86042731072921508</v>
      </c>
      <c r="P202" s="260">
        <v>107211</v>
      </c>
      <c r="Q202" s="259">
        <v>0.82809519028014866</v>
      </c>
      <c r="R202" s="258">
        <v>86407</v>
      </c>
      <c r="S202" s="258">
        <v>79683</v>
      </c>
      <c r="T202" s="259">
        <v>0.92218223060631666</v>
      </c>
      <c r="U202" s="258">
        <v>79209</v>
      </c>
      <c r="V202" s="259">
        <v>0.91669656393579224</v>
      </c>
      <c r="W202" s="258">
        <v>77791</v>
      </c>
      <c r="X202" s="259">
        <v>0.90028585646996195</v>
      </c>
      <c r="Y202" s="258">
        <v>73578</v>
      </c>
      <c r="Z202" s="261">
        <v>0.85152823266633493</v>
      </c>
    </row>
    <row r="203" spans="2:26">
      <c r="B203" s="298" t="s">
        <v>211</v>
      </c>
      <c r="C203" s="294">
        <v>755</v>
      </c>
      <c r="D203" s="267">
        <v>628</v>
      </c>
      <c r="E203" s="268">
        <v>0.83178807947019873</v>
      </c>
      <c r="F203" s="267">
        <v>629</v>
      </c>
      <c r="G203" s="269">
        <v>0.83311258278145695</v>
      </c>
      <c r="H203" s="270">
        <v>308</v>
      </c>
      <c r="I203" s="268">
        <v>0.40794701986754967</v>
      </c>
      <c r="J203" s="267">
        <v>628</v>
      </c>
      <c r="K203" s="268">
        <v>0.83178807947019873</v>
      </c>
      <c r="L203" s="267">
        <v>628</v>
      </c>
      <c r="M203" s="268">
        <v>0.83178807947019873</v>
      </c>
      <c r="N203" s="267">
        <v>531</v>
      </c>
      <c r="O203" s="268">
        <v>0.70331125827814567</v>
      </c>
      <c r="P203" s="270">
        <v>1011</v>
      </c>
      <c r="Q203" s="268">
        <v>0.90147124386981725</v>
      </c>
      <c r="R203" s="271">
        <v>744</v>
      </c>
      <c r="S203" s="267">
        <v>651</v>
      </c>
      <c r="T203" s="268">
        <v>0.875</v>
      </c>
      <c r="U203" s="267">
        <v>585</v>
      </c>
      <c r="V203" s="268">
        <v>0.78629032258064513</v>
      </c>
      <c r="W203" s="267">
        <v>621</v>
      </c>
      <c r="X203" s="268">
        <v>0.83467741935483875</v>
      </c>
      <c r="Y203" s="267">
        <v>540</v>
      </c>
      <c r="Z203" s="272">
        <v>0.72580645161290325</v>
      </c>
    </row>
    <row r="204" spans="2:26">
      <c r="B204" s="299" t="s">
        <v>212</v>
      </c>
      <c r="C204" s="293">
        <v>1872</v>
      </c>
      <c r="D204" s="273">
        <v>1686</v>
      </c>
      <c r="E204" s="274">
        <v>0.90064102564102566</v>
      </c>
      <c r="F204" s="273">
        <v>1684</v>
      </c>
      <c r="G204" s="275">
        <v>0.8995726495726496</v>
      </c>
      <c r="H204" s="276">
        <v>3204</v>
      </c>
      <c r="I204" s="274">
        <v>1.7115384615384615</v>
      </c>
      <c r="J204" s="273">
        <v>1684</v>
      </c>
      <c r="K204" s="274">
        <v>0.8995726495726496</v>
      </c>
      <c r="L204" s="273">
        <v>1685</v>
      </c>
      <c r="M204" s="274">
        <v>0.90010683760683763</v>
      </c>
      <c r="N204" s="273">
        <v>1742</v>
      </c>
      <c r="O204" s="274">
        <v>0.93055555555555558</v>
      </c>
      <c r="P204" s="276">
        <v>2465</v>
      </c>
      <c r="Q204" s="274">
        <v>0.90758468335787923</v>
      </c>
      <c r="R204" s="277">
        <v>1780</v>
      </c>
      <c r="S204" s="273">
        <v>1589</v>
      </c>
      <c r="T204" s="274">
        <v>0.89269662921348314</v>
      </c>
      <c r="U204" s="273">
        <v>1607</v>
      </c>
      <c r="V204" s="274">
        <v>0.90280898876404492</v>
      </c>
      <c r="W204" s="273">
        <v>1603</v>
      </c>
      <c r="X204" s="274">
        <v>0.90056179775280898</v>
      </c>
      <c r="Y204" s="273">
        <v>1467</v>
      </c>
      <c r="Z204" s="278">
        <v>0.82415730337078652</v>
      </c>
    </row>
    <row r="205" spans="2:26">
      <c r="B205" s="298" t="s">
        <v>213</v>
      </c>
      <c r="C205" s="294">
        <v>1293</v>
      </c>
      <c r="D205" s="267">
        <v>1223</v>
      </c>
      <c r="E205" s="268">
        <v>0.94586233565351896</v>
      </c>
      <c r="F205" s="267">
        <v>1239</v>
      </c>
      <c r="G205" s="269">
        <v>0.95823665893271459</v>
      </c>
      <c r="H205" s="270">
        <v>841</v>
      </c>
      <c r="I205" s="268">
        <v>0.65042536736272238</v>
      </c>
      <c r="J205" s="267">
        <v>1239</v>
      </c>
      <c r="K205" s="268">
        <v>0.95823665893271459</v>
      </c>
      <c r="L205" s="267">
        <v>1239</v>
      </c>
      <c r="M205" s="268">
        <v>0.95823665893271459</v>
      </c>
      <c r="N205" s="267">
        <v>1207</v>
      </c>
      <c r="O205" s="268">
        <v>0.93348801237432333</v>
      </c>
      <c r="P205" s="270">
        <v>1611</v>
      </c>
      <c r="Q205" s="268">
        <v>0.8405948343334203</v>
      </c>
      <c r="R205" s="271">
        <v>1270</v>
      </c>
      <c r="S205" s="267">
        <v>1393</v>
      </c>
      <c r="T205" s="268">
        <v>1.0968503937007874</v>
      </c>
      <c r="U205" s="267">
        <v>1386</v>
      </c>
      <c r="V205" s="268">
        <v>1.0913385826771653</v>
      </c>
      <c r="W205" s="267">
        <v>1286</v>
      </c>
      <c r="X205" s="268">
        <v>1.0125984251968505</v>
      </c>
      <c r="Y205" s="267">
        <v>1167</v>
      </c>
      <c r="Z205" s="272">
        <v>0.91889763779527556</v>
      </c>
    </row>
    <row r="206" spans="2:26">
      <c r="B206" s="299" t="s">
        <v>214</v>
      </c>
      <c r="C206" s="293">
        <v>629</v>
      </c>
      <c r="D206" s="273">
        <v>625</v>
      </c>
      <c r="E206" s="274">
        <v>0.99364069952305245</v>
      </c>
      <c r="F206" s="273">
        <v>624</v>
      </c>
      <c r="G206" s="275">
        <v>0.99205087440381556</v>
      </c>
      <c r="H206" s="276">
        <v>276</v>
      </c>
      <c r="I206" s="274">
        <v>0.43879173290937995</v>
      </c>
      <c r="J206" s="273">
        <v>624</v>
      </c>
      <c r="K206" s="274">
        <v>0.99205087440381556</v>
      </c>
      <c r="L206" s="273">
        <v>624</v>
      </c>
      <c r="M206" s="274">
        <v>0.99205087440381556</v>
      </c>
      <c r="N206" s="273">
        <v>558</v>
      </c>
      <c r="O206" s="274">
        <v>0.88712241653418122</v>
      </c>
      <c r="P206" s="276">
        <v>967</v>
      </c>
      <c r="Q206" s="274">
        <v>1.0597260273972602</v>
      </c>
      <c r="R206" s="277">
        <v>598</v>
      </c>
      <c r="S206" s="273">
        <v>668</v>
      </c>
      <c r="T206" s="274">
        <v>1.1170568561872909</v>
      </c>
      <c r="U206" s="273">
        <v>668</v>
      </c>
      <c r="V206" s="274">
        <v>1.1170568561872909</v>
      </c>
      <c r="W206" s="273">
        <v>668</v>
      </c>
      <c r="X206" s="274">
        <v>1.1170568561872909</v>
      </c>
      <c r="Y206" s="273">
        <v>637</v>
      </c>
      <c r="Z206" s="278">
        <v>1.0652173913043479</v>
      </c>
    </row>
    <row r="207" spans="2:26">
      <c r="B207" s="298" t="s">
        <v>215</v>
      </c>
      <c r="C207" s="294">
        <v>742</v>
      </c>
      <c r="D207" s="267">
        <v>689</v>
      </c>
      <c r="E207" s="268">
        <v>0.9285714285714286</v>
      </c>
      <c r="F207" s="267">
        <v>689</v>
      </c>
      <c r="G207" s="269">
        <v>0.9285714285714286</v>
      </c>
      <c r="H207" s="270">
        <v>378</v>
      </c>
      <c r="I207" s="268">
        <v>0.50943396226415094</v>
      </c>
      <c r="J207" s="267">
        <v>689</v>
      </c>
      <c r="K207" s="268">
        <v>0.9285714285714286</v>
      </c>
      <c r="L207" s="267">
        <v>687</v>
      </c>
      <c r="M207" s="268">
        <v>0.92587601078167114</v>
      </c>
      <c r="N207" s="267">
        <v>645</v>
      </c>
      <c r="O207" s="268">
        <v>0.8692722371967655</v>
      </c>
      <c r="P207" s="270">
        <v>424</v>
      </c>
      <c r="Q207" s="268">
        <v>0.37389770723104054</v>
      </c>
      <c r="R207" s="271">
        <v>763</v>
      </c>
      <c r="S207" s="267">
        <v>741</v>
      </c>
      <c r="T207" s="268">
        <v>0.97116644823066844</v>
      </c>
      <c r="U207" s="267">
        <v>713</v>
      </c>
      <c r="V207" s="268">
        <v>0.93446920052424642</v>
      </c>
      <c r="W207" s="267">
        <v>673</v>
      </c>
      <c r="X207" s="268">
        <v>0.88204456094364347</v>
      </c>
      <c r="Y207" s="267">
        <v>625</v>
      </c>
      <c r="Z207" s="272">
        <v>0.81913499344692009</v>
      </c>
    </row>
    <row r="208" spans="2:26" ht="13.5" thickBot="1">
      <c r="B208" s="299" t="s">
        <v>216</v>
      </c>
      <c r="C208" s="293">
        <v>646</v>
      </c>
      <c r="D208" s="273">
        <v>631</v>
      </c>
      <c r="E208" s="274">
        <v>0.97678018575851389</v>
      </c>
      <c r="F208" s="273">
        <v>632</v>
      </c>
      <c r="G208" s="275">
        <v>0.97832817337461297</v>
      </c>
      <c r="H208" s="276">
        <v>314</v>
      </c>
      <c r="I208" s="274">
        <v>0.48606811145510836</v>
      </c>
      <c r="J208" s="273">
        <v>632</v>
      </c>
      <c r="K208" s="274">
        <v>0.97832817337461297</v>
      </c>
      <c r="L208" s="273">
        <v>634</v>
      </c>
      <c r="M208" s="274">
        <v>0.98142414860681115</v>
      </c>
      <c r="N208" s="273">
        <v>555</v>
      </c>
      <c r="O208" s="274">
        <v>0.85913312693498456</v>
      </c>
      <c r="P208" s="276">
        <v>669</v>
      </c>
      <c r="Q208" s="274">
        <v>0.69832985386221291</v>
      </c>
      <c r="R208" s="277">
        <v>635</v>
      </c>
      <c r="S208" s="273">
        <v>717</v>
      </c>
      <c r="T208" s="274">
        <v>1.1291338582677166</v>
      </c>
      <c r="U208" s="273">
        <v>646</v>
      </c>
      <c r="V208" s="274">
        <v>1.0173228346456693</v>
      </c>
      <c r="W208" s="273">
        <v>601</v>
      </c>
      <c r="X208" s="274">
        <v>0.94645669291338586</v>
      </c>
      <c r="Y208" s="273">
        <v>444</v>
      </c>
      <c r="Z208" s="278">
        <v>0.6992125984251969</v>
      </c>
    </row>
    <row r="209" spans="2:118" ht="13.5" thickBot="1">
      <c r="B209" s="291" t="s">
        <v>22</v>
      </c>
      <c r="C209" s="288">
        <v>5937</v>
      </c>
      <c r="D209" s="286">
        <v>5482</v>
      </c>
      <c r="E209" s="287">
        <v>0.92336196732356413</v>
      </c>
      <c r="F209" s="286">
        <v>5497</v>
      </c>
      <c r="G209" s="287">
        <v>0.92588849587333666</v>
      </c>
      <c r="H209" s="286">
        <v>5321</v>
      </c>
      <c r="I209" s="287">
        <v>0.89624389422267137</v>
      </c>
      <c r="J209" s="286">
        <v>5496</v>
      </c>
      <c r="K209" s="287">
        <v>0.92572006063668522</v>
      </c>
      <c r="L209" s="286">
        <v>5497</v>
      </c>
      <c r="M209" s="287">
        <v>0.92588849587333666</v>
      </c>
      <c r="N209" s="286">
        <v>5238</v>
      </c>
      <c r="O209" s="287">
        <v>0.88226376958059627</v>
      </c>
      <c r="P209" s="288">
        <v>7147</v>
      </c>
      <c r="Q209" s="287">
        <v>0.81600730718730374</v>
      </c>
      <c r="R209" s="286">
        <v>5790</v>
      </c>
      <c r="S209" s="286">
        <v>5759</v>
      </c>
      <c r="T209" s="287">
        <v>0.9946459412780656</v>
      </c>
      <c r="U209" s="286">
        <v>5605</v>
      </c>
      <c r="V209" s="287">
        <v>0.96804835924006905</v>
      </c>
      <c r="W209" s="286">
        <v>5452</v>
      </c>
      <c r="X209" s="287">
        <v>0.9416234887737478</v>
      </c>
      <c r="Y209" s="286">
        <v>4880</v>
      </c>
      <c r="Z209" s="289">
        <v>0.84283246977547499</v>
      </c>
    </row>
    <row r="210" spans="2:118">
      <c r="B210" s="747" t="s">
        <v>461</v>
      </c>
      <c r="C210" s="747"/>
      <c r="D210" s="747"/>
      <c r="E210" s="747"/>
      <c r="F210" s="747"/>
      <c r="G210" s="747"/>
      <c r="H210" s="747"/>
      <c r="I210" s="747"/>
      <c r="J210" s="747"/>
      <c r="K210" s="747"/>
      <c r="L210" s="264"/>
      <c r="M210" s="264"/>
      <c r="N210" s="263"/>
      <c r="O210" s="265"/>
      <c r="P210" s="265"/>
      <c r="Q210" s="265"/>
      <c r="R210" s="265"/>
      <c r="S210" s="263"/>
      <c r="T210" s="265"/>
      <c r="U210" s="263"/>
      <c r="V210" s="265"/>
      <c r="W210" s="263"/>
      <c r="X210" s="265"/>
    </row>
    <row r="211" spans="2:118">
      <c r="B211" s="747" t="s">
        <v>462</v>
      </c>
      <c r="C211" s="747"/>
      <c r="D211" s="747"/>
      <c r="E211" s="747"/>
      <c r="F211" s="747"/>
      <c r="G211" s="747"/>
      <c r="H211" s="747"/>
      <c r="I211" s="747"/>
      <c r="J211" s="747"/>
      <c r="K211" s="747"/>
      <c r="L211" s="747"/>
      <c r="M211" s="747"/>
      <c r="N211" s="747"/>
      <c r="O211" s="747"/>
      <c r="P211" s="747"/>
      <c r="Q211" s="747"/>
      <c r="R211" s="747"/>
      <c r="S211" s="747"/>
      <c r="T211" s="747"/>
      <c r="U211" s="747"/>
      <c r="V211" s="747"/>
      <c r="W211" s="747"/>
      <c r="X211" s="747"/>
    </row>
    <row r="212" spans="2:118">
      <c r="B212" s="266" t="s">
        <v>463</v>
      </c>
    </row>
    <row r="213" spans="2:118">
      <c r="B213" s="104" t="s">
        <v>458</v>
      </c>
    </row>
    <row r="214" spans="2:118">
      <c r="B214" s="104" t="s">
        <v>459</v>
      </c>
    </row>
    <row r="215" spans="2:118">
      <c r="B215" s="104" t="s">
        <v>460</v>
      </c>
    </row>
    <row r="216" spans="2:118">
      <c r="B216" s="104"/>
    </row>
    <row r="217" spans="2:118">
      <c r="B217" s="104"/>
    </row>
    <row r="218" spans="2:118" ht="18">
      <c r="B218" s="323" t="s">
        <v>472</v>
      </c>
    </row>
    <row r="219" spans="2:118" ht="18">
      <c r="B219" s="323"/>
    </row>
    <row r="220" spans="2:118">
      <c r="B220" s="104"/>
    </row>
    <row r="221" spans="2:118" ht="23.25" customHeight="1" thickBot="1">
      <c r="B221" s="749" t="s">
        <v>543</v>
      </c>
      <c r="C221" s="749"/>
      <c r="D221" s="749"/>
      <c r="E221" s="749"/>
      <c r="F221" s="749"/>
      <c r="G221" s="749"/>
      <c r="H221" s="749"/>
      <c r="I221" s="749"/>
      <c r="J221" s="749"/>
      <c r="K221" s="749"/>
      <c r="L221" s="749"/>
      <c r="M221" s="749"/>
      <c r="N221" s="749"/>
      <c r="O221" s="749"/>
      <c r="P221" s="749"/>
      <c r="CA221" s="497"/>
      <c r="CB221" s="497"/>
      <c r="CC221" s="497"/>
      <c r="CD221" s="497"/>
      <c r="CE221" s="497"/>
      <c r="CF221" s="497"/>
      <c r="CG221" s="497"/>
      <c r="CH221" s="497"/>
      <c r="CI221" s="497"/>
      <c r="CJ221" s="497"/>
      <c r="CK221" s="497"/>
      <c r="CL221" s="497"/>
      <c r="CM221" s="497"/>
      <c r="CN221" s="497"/>
      <c r="CO221" s="497"/>
      <c r="CP221" s="497"/>
      <c r="CQ221" s="497"/>
      <c r="CR221" s="497"/>
      <c r="CS221" s="497"/>
      <c r="CT221" s="497"/>
      <c r="CU221" s="497"/>
      <c r="CV221" s="497"/>
      <c r="CW221" s="497"/>
      <c r="CX221" s="497"/>
      <c r="CY221" s="497"/>
      <c r="CZ221" s="497"/>
      <c r="DA221" s="497"/>
      <c r="DB221" s="497"/>
      <c r="DC221" s="497"/>
      <c r="DD221" s="497"/>
      <c r="DE221" s="497"/>
      <c r="DF221" s="497"/>
      <c r="DG221" s="497"/>
      <c r="DH221" s="497"/>
      <c r="DI221" s="497"/>
      <c r="DJ221" s="497"/>
      <c r="DK221" s="497"/>
      <c r="DL221" s="497"/>
      <c r="DM221" s="497"/>
      <c r="DN221" s="497"/>
    </row>
    <row r="222" spans="2:118" ht="16.5" customHeight="1" thickBot="1">
      <c r="B222" s="750" t="s">
        <v>884</v>
      </c>
      <c r="C222" s="753" t="s">
        <v>473</v>
      </c>
      <c r="D222" s="754"/>
      <c r="E222" s="754"/>
      <c r="F222" s="754"/>
      <c r="G222" s="754"/>
      <c r="H222" s="754"/>
      <c r="I222" s="754"/>
      <c r="J222" s="754"/>
      <c r="K222" s="754"/>
      <c r="L222" s="754"/>
      <c r="M222" s="754"/>
      <c r="N222" s="754"/>
      <c r="O222" s="754"/>
      <c r="P222" s="754"/>
      <c r="Q222" s="754"/>
      <c r="R222" s="754"/>
      <c r="S222" s="754"/>
      <c r="T222" s="754"/>
      <c r="U222" s="754"/>
      <c r="V222" s="754"/>
      <c r="W222" s="754"/>
      <c r="X222" s="754"/>
      <c r="Y222" s="754"/>
      <c r="Z222" s="754"/>
      <c r="AA222" s="754"/>
      <c r="AB222" s="754"/>
      <c r="AC222" s="754"/>
      <c r="AD222" s="755"/>
      <c r="AE222" s="753" t="s">
        <v>474</v>
      </c>
      <c r="AF222" s="754"/>
      <c r="AG222" s="754"/>
      <c r="AH222" s="754"/>
      <c r="AI222" s="754"/>
      <c r="AJ222" s="754"/>
      <c r="AK222" s="792" t="s">
        <v>475</v>
      </c>
      <c r="AL222" s="793"/>
      <c r="AM222" s="617" t="s">
        <v>476</v>
      </c>
      <c r="AN222" s="618"/>
      <c r="AO222" s="618"/>
      <c r="AP222" s="618"/>
      <c r="AQ222" s="618"/>
      <c r="AR222" s="618"/>
      <c r="AS222" s="618"/>
      <c r="AT222" s="618"/>
      <c r="AU222" s="618"/>
      <c r="AV222" s="618"/>
      <c r="AW222" s="618"/>
      <c r="AX222" s="618"/>
      <c r="AY222" s="618"/>
      <c r="AZ222" s="618"/>
      <c r="BA222" s="618"/>
      <c r="BB222" s="618"/>
      <c r="BC222" s="618"/>
      <c r="BD222" s="618"/>
      <c r="BE222" s="794" t="s">
        <v>679</v>
      </c>
      <c r="BF222" s="618"/>
      <c r="BG222" s="618"/>
      <c r="BH222" s="618"/>
      <c r="BI222" s="618"/>
      <c r="BJ222" s="618"/>
      <c r="BK222" s="618"/>
      <c r="BL222" s="618"/>
      <c r="BM222" s="618"/>
      <c r="BN222" s="618"/>
      <c r="BO222" s="618"/>
      <c r="BP222" s="618"/>
      <c r="BQ222" s="618"/>
      <c r="BR222" s="618"/>
      <c r="BS222" s="618"/>
      <c r="BT222" s="618"/>
      <c r="BU222" s="618"/>
      <c r="BV222" s="618"/>
      <c r="BW222" s="618"/>
      <c r="BX222" s="618"/>
      <c r="BY222" s="618"/>
      <c r="BZ222" s="618"/>
      <c r="CA222" s="619" t="s">
        <v>680</v>
      </c>
      <c r="CB222" s="620"/>
      <c r="CC222" s="620"/>
      <c r="CD222" s="620"/>
      <c r="CE222" s="620"/>
      <c r="CF222" s="620"/>
      <c r="CG222" s="620"/>
      <c r="CH222" s="620"/>
      <c r="CI222" s="620"/>
      <c r="CJ222" s="620"/>
      <c r="CK222" s="620"/>
      <c r="CL222" s="620"/>
      <c r="CM222" s="620"/>
      <c r="CN222" s="620"/>
      <c r="CO222" s="620"/>
      <c r="CP222" s="620"/>
      <c r="CQ222" s="620"/>
      <c r="CR222" s="620"/>
      <c r="CS222" s="620"/>
      <c r="CT222" s="620"/>
      <c r="CU222" s="619" t="s">
        <v>682</v>
      </c>
      <c r="CV222" s="620"/>
      <c r="CW222" s="620"/>
      <c r="CX222" s="620"/>
      <c r="CY222" s="620"/>
      <c r="CZ222" s="620"/>
      <c r="DA222" s="619" t="s">
        <v>683</v>
      </c>
      <c r="DB222" s="620"/>
      <c r="DC222" s="620"/>
      <c r="DD222" s="620"/>
      <c r="DE222" s="620"/>
      <c r="DF222" s="620"/>
      <c r="DG222" s="620"/>
      <c r="DH222" s="620"/>
      <c r="DI222" s="620"/>
      <c r="DJ222" s="620"/>
      <c r="DK222" s="620"/>
      <c r="DL222" s="620"/>
      <c r="DM222" s="620"/>
      <c r="DN222" s="621"/>
    </row>
    <row r="223" spans="2:118">
      <c r="B223" s="751"/>
      <c r="C223" s="613" t="s">
        <v>477</v>
      </c>
      <c r="D223" s="614"/>
      <c r="E223" s="613" t="s">
        <v>478</v>
      </c>
      <c r="F223" s="614"/>
      <c r="G223" s="613" t="s">
        <v>479</v>
      </c>
      <c r="H223" s="614"/>
      <c r="I223" s="613" t="s">
        <v>480</v>
      </c>
      <c r="J223" s="614"/>
      <c r="K223" s="613" t="s">
        <v>481</v>
      </c>
      <c r="L223" s="614"/>
      <c r="M223" s="613" t="s">
        <v>482</v>
      </c>
      <c r="N223" s="614"/>
      <c r="O223" s="613" t="s">
        <v>483</v>
      </c>
      <c r="P223" s="614"/>
      <c r="Q223" s="613" t="s">
        <v>451</v>
      </c>
      <c r="R223" s="614"/>
      <c r="S223" s="613" t="s">
        <v>484</v>
      </c>
      <c r="T223" s="614"/>
      <c r="U223" s="613" t="s">
        <v>485</v>
      </c>
      <c r="V223" s="614"/>
      <c r="W223" s="613" t="s">
        <v>486</v>
      </c>
      <c r="X223" s="614"/>
      <c r="Y223" s="613" t="s">
        <v>487</v>
      </c>
      <c r="Z223" s="614"/>
      <c r="AA223" s="763" t="s">
        <v>488</v>
      </c>
      <c r="AB223" s="764"/>
      <c r="AC223" s="764"/>
      <c r="AD223" s="765"/>
      <c r="AE223" s="613" t="s">
        <v>489</v>
      </c>
      <c r="AF223" s="614"/>
      <c r="AG223" s="613" t="s">
        <v>490</v>
      </c>
      <c r="AH223" s="614"/>
      <c r="AI223" s="613" t="s">
        <v>491</v>
      </c>
      <c r="AJ223" s="614"/>
      <c r="AK223" s="613" t="s">
        <v>492</v>
      </c>
      <c r="AL223" s="614"/>
      <c r="AM223" s="613" t="s">
        <v>493</v>
      </c>
      <c r="AN223" s="614"/>
      <c r="AO223" s="613" t="s">
        <v>494</v>
      </c>
      <c r="AP223" s="639"/>
      <c r="AQ223" s="613" t="s">
        <v>495</v>
      </c>
      <c r="AR223" s="614"/>
      <c r="AS223" s="660" t="s">
        <v>496</v>
      </c>
      <c r="AT223" s="660"/>
      <c r="AU223" s="613" t="s">
        <v>497</v>
      </c>
      <c r="AV223" s="614"/>
      <c r="AW223" s="613" t="s">
        <v>498</v>
      </c>
      <c r="AX223" s="614"/>
      <c r="AY223" s="613" t="s">
        <v>499</v>
      </c>
      <c r="AZ223" s="614"/>
      <c r="BA223" s="613" t="s">
        <v>500</v>
      </c>
      <c r="BB223" s="614"/>
      <c r="BC223" s="613" t="s">
        <v>501</v>
      </c>
      <c r="BD223" s="614"/>
      <c r="BE223" s="645" t="s">
        <v>502</v>
      </c>
      <c r="BF223" s="797"/>
      <c r="BG223" s="797"/>
      <c r="BH223" s="797"/>
      <c r="BI223" s="797"/>
      <c r="BJ223" s="646"/>
      <c r="BK223" s="643" t="s">
        <v>503</v>
      </c>
      <c r="BL223" s="643"/>
      <c r="BM223" s="643"/>
      <c r="BN223" s="643"/>
      <c r="BO223" s="643"/>
      <c r="BP223" s="643"/>
      <c r="BQ223" s="643"/>
      <c r="BR223" s="643"/>
      <c r="BS223" s="653" t="s">
        <v>504</v>
      </c>
      <c r="BT223" s="654"/>
      <c r="BU223" s="654"/>
      <c r="BV223" s="654"/>
      <c r="BW223" s="654"/>
      <c r="BX223" s="655"/>
      <c r="BY223" s="643" t="s">
        <v>505</v>
      </c>
      <c r="BZ223" s="643"/>
      <c r="CA223" s="613" t="s">
        <v>453</v>
      </c>
      <c r="CB223" s="614"/>
      <c r="CC223" s="660" t="s">
        <v>506</v>
      </c>
      <c r="CD223" s="660"/>
      <c r="CE223" s="660" t="s">
        <v>507</v>
      </c>
      <c r="CF223" s="660"/>
      <c r="CG223" s="660" t="s">
        <v>508</v>
      </c>
      <c r="CH223" s="660"/>
      <c r="CI223" s="613" t="s">
        <v>509</v>
      </c>
      <c r="CJ223" s="614"/>
      <c r="CK223" s="660" t="s">
        <v>510</v>
      </c>
      <c r="CL223" s="660"/>
      <c r="CM223" s="613" t="s">
        <v>511</v>
      </c>
      <c r="CN223" s="614"/>
      <c r="CO223" s="645" t="s">
        <v>512</v>
      </c>
      <c r="CP223" s="646"/>
      <c r="CQ223" s="645" t="s">
        <v>513</v>
      </c>
      <c r="CR223" s="646"/>
      <c r="CS223" s="645" t="s">
        <v>514</v>
      </c>
      <c r="CT223" s="646"/>
      <c r="CU223" s="613" t="s">
        <v>515</v>
      </c>
      <c r="CV223" s="614"/>
      <c r="CW223" s="613" t="s">
        <v>516</v>
      </c>
      <c r="CX223" s="614"/>
      <c r="CY223" s="613" t="s">
        <v>517</v>
      </c>
      <c r="CZ223" s="614"/>
      <c r="DA223" s="647" t="s">
        <v>518</v>
      </c>
      <c r="DB223" s="648"/>
      <c r="DC223" s="631" t="s">
        <v>519</v>
      </c>
      <c r="DD223" s="652"/>
      <c r="DE223" s="631" t="s">
        <v>520</v>
      </c>
      <c r="DF223" s="652"/>
      <c r="DG223" s="631" t="s">
        <v>521</v>
      </c>
      <c r="DH223" s="652"/>
      <c r="DI223" s="631" t="s">
        <v>522</v>
      </c>
      <c r="DJ223" s="652"/>
      <c r="DK223" s="631" t="s">
        <v>523</v>
      </c>
      <c r="DL223" s="652"/>
      <c r="DM223" s="631" t="s">
        <v>524</v>
      </c>
      <c r="DN223" s="632"/>
    </row>
    <row r="224" spans="2:118" ht="21" customHeight="1">
      <c r="B224" s="751"/>
      <c r="C224" s="613"/>
      <c r="D224" s="614"/>
      <c r="E224" s="613"/>
      <c r="F224" s="614"/>
      <c r="G224" s="613"/>
      <c r="H224" s="614"/>
      <c r="I224" s="613"/>
      <c r="J224" s="614"/>
      <c r="K224" s="613"/>
      <c r="L224" s="614"/>
      <c r="M224" s="613"/>
      <c r="N224" s="614"/>
      <c r="O224" s="613"/>
      <c r="P224" s="614"/>
      <c r="Q224" s="613"/>
      <c r="R224" s="614"/>
      <c r="S224" s="613"/>
      <c r="T224" s="614"/>
      <c r="U224" s="613"/>
      <c r="V224" s="614"/>
      <c r="W224" s="613"/>
      <c r="X224" s="614"/>
      <c r="Y224" s="613"/>
      <c r="Z224" s="614"/>
      <c r="AA224" s="766"/>
      <c r="AB224" s="767"/>
      <c r="AC224" s="767"/>
      <c r="AD224" s="768"/>
      <c r="AE224" s="613"/>
      <c r="AF224" s="614"/>
      <c r="AG224" s="613"/>
      <c r="AH224" s="614"/>
      <c r="AI224" s="613"/>
      <c r="AJ224" s="614"/>
      <c r="AK224" s="613"/>
      <c r="AL224" s="614"/>
      <c r="AM224" s="613"/>
      <c r="AN224" s="614"/>
      <c r="AO224" s="613"/>
      <c r="AP224" s="639"/>
      <c r="AQ224" s="613"/>
      <c r="AR224" s="614"/>
      <c r="AS224" s="661"/>
      <c r="AT224" s="661"/>
      <c r="AU224" s="613"/>
      <c r="AV224" s="614"/>
      <c r="AW224" s="613"/>
      <c r="AX224" s="614"/>
      <c r="AY224" s="613"/>
      <c r="AZ224" s="614"/>
      <c r="BA224" s="613"/>
      <c r="BB224" s="614"/>
      <c r="BC224" s="613"/>
      <c r="BD224" s="614"/>
      <c r="BE224" s="640"/>
      <c r="BF224" s="641"/>
      <c r="BG224" s="641"/>
      <c r="BH224" s="641"/>
      <c r="BI224" s="641"/>
      <c r="BJ224" s="642"/>
      <c r="BK224" s="644"/>
      <c r="BL224" s="644"/>
      <c r="BM224" s="644"/>
      <c r="BN224" s="644"/>
      <c r="BO224" s="644"/>
      <c r="BP224" s="644"/>
      <c r="BQ224" s="644"/>
      <c r="BR224" s="644"/>
      <c r="BS224" s="656"/>
      <c r="BT224" s="657"/>
      <c r="BU224" s="657"/>
      <c r="BV224" s="657"/>
      <c r="BW224" s="657"/>
      <c r="BX224" s="658"/>
      <c r="BY224" s="644"/>
      <c r="BZ224" s="644"/>
      <c r="CA224" s="613"/>
      <c r="CB224" s="614"/>
      <c r="CC224" s="661"/>
      <c r="CD224" s="661"/>
      <c r="CE224" s="661"/>
      <c r="CF224" s="661"/>
      <c r="CG224" s="661"/>
      <c r="CH224" s="661"/>
      <c r="CI224" s="613"/>
      <c r="CJ224" s="614"/>
      <c r="CK224" s="661"/>
      <c r="CL224" s="661"/>
      <c r="CM224" s="613"/>
      <c r="CN224" s="614"/>
      <c r="CO224" s="613"/>
      <c r="CP224" s="614"/>
      <c r="CQ224" s="613"/>
      <c r="CR224" s="614"/>
      <c r="CS224" s="613"/>
      <c r="CT224" s="614"/>
      <c r="CU224" s="613"/>
      <c r="CV224" s="614"/>
      <c r="CW224" s="613"/>
      <c r="CX224" s="614"/>
      <c r="CY224" s="613"/>
      <c r="CZ224" s="614"/>
      <c r="DA224" s="649"/>
      <c r="DB224" s="648"/>
      <c r="DC224" s="633"/>
      <c r="DD224" s="633"/>
      <c r="DE224" s="633"/>
      <c r="DF224" s="633"/>
      <c r="DG224" s="633"/>
      <c r="DH224" s="633"/>
      <c r="DI224" s="633"/>
      <c r="DJ224" s="633"/>
      <c r="DK224" s="633"/>
      <c r="DL224" s="633"/>
      <c r="DM224" s="633"/>
      <c r="DN224" s="634"/>
    </row>
    <row r="225" spans="2:118" ht="21.75" customHeight="1" thickBot="1">
      <c r="B225" s="751"/>
      <c r="C225" s="615"/>
      <c r="D225" s="616"/>
      <c r="E225" s="615"/>
      <c r="F225" s="616"/>
      <c r="G225" s="615"/>
      <c r="H225" s="616"/>
      <c r="I225" s="615"/>
      <c r="J225" s="616"/>
      <c r="K225" s="615"/>
      <c r="L225" s="616"/>
      <c r="M225" s="615"/>
      <c r="N225" s="616"/>
      <c r="O225" s="615"/>
      <c r="P225" s="616"/>
      <c r="Q225" s="615"/>
      <c r="R225" s="616"/>
      <c r="S225" s="615"/>
      <c r="T225" s="616"/>
      <c r="U225" s="615"/>
      <c r="V225" s="616"/>
      <c r="W225" s="615"/>
      <c r="X225" s="616"/>
      <c r="Y225" s="615"/>
      <c r="Z225" s="616"/>
      <c r="AA225" s="635" t="s">
        <v>525</v>
      </c>
      <c r="AB225" s="636"/>
      <c r="AC225" s="635" t="s">
        <v>526</v>
      </c>
      <c r="AD225" s="636"/>
      <c r="AE225" s="615"/>
      <c r="AF225" s="616"/>
      <c r="AG225" s="615"/>
      <c r="AH225" s="616"/>
      <c r="AI225" s="615"/>
      <c r="AJ225" s="616"/>
      <c r="AK225" s="615"/>
      <c r="AL225" s="616"/>
      <c r="AM225" s="615"/>
      <c r="AN225" s="616"/>
      <c r="AO225" s="615"/>
      <c r="AP225" s="619"/>
      <c r="AQ225" s="615"/>
      <c r="AR225" s="616"/>
      <c r="AS225" s="662"/>
      <c r="AT225" s="662"/>
      <c r="AU225" s="615"/>
      <c r="AV225" s="616"/>
      <c r="AW225" s="615"/>
      <c r="AX225" s="616"/>
      <c r="AY225" s="615"/>
      <c r="AZ225" s="616"/>
      <c r="BA225" s="615"/>
      <c r="BB225" s="616"/>
      <c r="BC225" s="615"/>
      <c r="BD225" s="616"/>
      <c r="BE225" s="615" t="s">
        <v>502</v>
      </c>
      <c r="BF225" s="616"/>
      <c r="BG225" s="615" t="s">
        <v>527</v>
      </c>
      <c r="BH225" s="616"/>
      <c r="BI225" s="635" t="s">
        <v>528</v>
      </c>
      <c r="BJ225" s="636"/>
      <c r="BK225" s="635" t="s">
        <v>529</v>
      </c>
      <c r="BL225" s="636"/>
      <c r="BM225" s="635" t="s">
        <v>530</v>
      </c>
      <c r="BN225" s="636"/>
      <c r="BO225" s="635" t="s">
        <v>531</v>
      </c>
      <c r="BP225" s="636"/>
      <c r="BQ225" s="635" t="s">
        <v>532</v>
      </c>
      <c r="BR225" s="636"/>
      <c r="BS225" s="635" t="s">
        <v>533</v>
      </c>
      <c r="BT225" s="636"/>
      <c r="BU225" s="637" t="s">
        <v>534</v>
      </c>
      <c r="BV225" s="638"/>
      <c r="BW225" s="637" t="s">
        <v>535</v>
      </c>
      <c r="BX225" s="638"/>
      <c r="BY225" s="659"/>
      <c r="BZ225" s="659"/>
      <c r="CA225" s="615"/>
      <c r="CB225" s="616"/>
      <c r="CC225" s="662"/>
      <c r="CD225" s="662"/>
      <c r="CE225" s="662"/>
      <c r="CF225" s="662"/>
      <c r="CG225" s="662"/>
      <c r="CH225" s="662"/>
      <c r="CI225" s="615"/>
      <c r="CJ225" s="616"/>
      <c r="CK225" s="662"/>
      <c r="CL225" s="662"/>
      <c r="CM225" s="615"/>
      <c r="CN225" s="616"/>
      <c r="CO225" s="615"/>
      <c r="CP225" s="616"/>
      <c r="CQ225" s="615"/>
      <c r="CR225" s="616"/>
      <c r="CS225" s="615"/>
      <c r="CT225" s="616"/>
      <c r="CU225" s="615"/>
      <c r="CV225" s="616"/>
      <c r="CW225" s="615"/>
      <c r="CX225" s="616"/>
      <c r="CY225" s="615"/>
      <c r="CZ225" s="616"/>
      <c r="DA225" s="650"/>
      <c r="DB225" s="651"/>
      <c r="DC225" s="633"/>
      <c r="DD225" s="633"/>
      <c r="DE225" s="633"/>
      <c r="DF225" s="633"/>
      <c r="DG225" s="633"/>
      <c r="DH225" s="633"/>
      <c r="DI225" s="633"/>
      <c r="DJ225" s="633"/>
      <c r="DK225" s="633"/>
      <c r="DL225" s="633"/>
      <c r="DM225" s="633"/>
      <c r="DN225" s="634"/>
    </row>
    <row r="226" spans="2:118" ht="48.75" thickBot="1">
      <c r="B226" s="752"/>
      <c r="C226" s="325" t="s">
        <v>536</v>
      </c>
      <c r="D226" s="325" t="s">
        <v>537</v>
      </c>
      <c r="E226" s="325" t="s">
        <v>536</v>
      </c>
      <c r="F226" s="325" t="s">
        <v>538</v>
      </c>
      <c r="G226" s="325" t="s">
        <v>536</v>
      </c>
      <c r="H226" s="325" t="s">
        <v>538</v>
      </c>
      <c r="I226" s="325" t="s">
        <v>536</v>
      </c>
      <c r="J226" s="325" t="s">
        <v>538</v>
      </c>
      <c r="K226" s="325" t="s">
        <v>536</v>
      </c>
      <c r="L226" s="325" t="s">
        <v>538</v>
      </c>
      <c r="M226" s="325" t="s">
        <v>536</v>
      </c>
      <c r="N226" s="325" t="s">
        <v>538</v>
      </c>
      <c r="O226" s="325" t="s">
        <v>536</v>
      </c>
      <c r="P226" s="325" t="s">
        <v>538</v>
      </c>
      <c r="Q226" s="325" t="s">
        <v>536</v>
      </c>
      <c r="R226" s="325" t="s">
        <v>538</v>
      </c>
      <c r="S226" s="325" t="s">
        <v>536</v>
      </c>
      <c r="T226" s="325" t="s">
        <v>538</v>
      </c>
      <c r="U226" s="325" t="s">
        <v>536</v>
      </c>
      <c r="V226" s="325" t="s">
        <v>538</v>
      </c>
      <c r="W226" s="325" t="s">
        <v>536</v>
      </c>
      <c r="X226" s="325" t="s">
        <v>538</v>
      </c>
      <c r="Y226" s="325" t="s">
        <v>536</v>
      </c>
      <c r="Z226" s="325" t="s">
        <v>538</v>
      </c>
      <c r="AA226" s="325" t="s">
        <v>536</v>
      </c>
      <c r="AB226" s="325" t="s">
        <v>538</v>
      </c>
      <c r="AC226" s="325" t="s">
        <v>536</v>
      </c>
      <c r="AD226" s="325" t="s">
        <v>538</v>
      </c>
      <c r="AE226" s="325" t="s">
        <v>536</v>
      </c>
      <c r="AF226" s="325" t="s">
        <v>538</v>
      </c>
      <c r="AG226" s="325" t="s">
        <v>536</v>
      </c>
      <c r="AH226" s="325" t="s">
        <v>537</v>
      </c>
      <c r="AI226" s="325" t="s">
        <v>536</v>
      </c>
      <c r="AJ226" s="325" t="s">
        <v>539</v>
      </c>
      <c r="AK226" s="325" t="s">
        <v>536</v>
      </c>
      <c r="AL226" s="325" t="s">
        <v>537</v>
      </c>
      <c r="AM226" s="325" t="s">
        <v>536</v>
      </c>
      <c r="AN226" s="325" t="s">
        <v>538</v>
      </c>
      <c r="AO226" s="325" t="s">
        <v>536</v>
      </c>
      <c r="AP226" s="325" t="s">
        <v>540</v>
      </c>
      <c r="AQ226" s="325" t="s">
        <v>536</v>
      </c>
      <c r="AR226" s="325" t="s">
        <v>538</v>
      </c>
      <c r="AS226" s="325" t="s">
        <v>536</v>
      </c>
      <c r="AT226" s="325" t="s">
        <v>538</v>
      </c>
      <c r="AU226" s="325" t="s">
        <v>536</v>
      </c>
      <c r="AV226" s="325" t="s">
        <v>538</v>
      </c>
      <c r="AW226" s="325" t="s">
        <v>536</v>
      </c>
      <c r="AX226" s="325" t="s">
        <v>538</v>
      </c>
      <c r="AY226" s="325" t="s">
        <v>536</v>
      </c>
      <c r="AZ226" s="325" t="s">
        <v>538</v>
      </c>
      <c r="BA226" s="325" t="s">
        <v>536</v>
      </c>
      <c r="BB226" s="325" t="s">
        <v>538</v>
      </c>
      <c r="BC226" s="325" t="s">
        <v>536</v>
      </c>
      <c r="BD226" s="325" t="s">
        <v>538</v>
      </c>
      <c r="BE226" s="325" t="s">
        <v>536</v>
      </c>
      <c r="BF226" s="325" t="s">
        <v>538</v>
      </c>
      <c r="BG226" s="325" t="s">
        <v>536</v>
      </c>
      <c r="BH226" s="325" t="s">
        <v>538</v>
      </c>
      <c r="BI226" s="325" t="s">
        <v>536</v>
      </c>
      <c r="BJ226" s="325" t="s">
        <v>538</v>
      </c>
      <c r="BK226" s="325" t="s">
        <v>536</v>
      </c>
      <c r="BL226" s="325" t="s">
        <v>538</v>
      </c>
      <c r="BM226" s="325" t="s">
        <v>536</v>
      </c>
      <c r="BN226" s="325" t="s">
        <v>538</v>
      </c>
      <c r="BO226" s="325" t="s">
        <v>536</v>
      </c>
      <c r="BP226" s="325" t="s">
        <v>538</v>
      </c>
      <c r="BQ226" s="325" t="s">
        <v>536</v>
      </c>
      <c r="BR226" s="325" t="s">
        <v>538</v>
      </c>
      <c r="BS226" s="325" t="s">
        <v>536</v>
      </c>
      <c r="BT226" s="325" t="s">
        <v>538</v>
      </c>
      <c r="BU226" s="325" t="s">
        <v>536</v>
      </c>
      <c r="BV226" s="325" t="s">
        <v>538</v>
      </c>
      <c r="BW226" s="325" t="s">
        <v>536</v>
      </c>
      <c r="BX226" s="325" t="s">
        <v>538</v>
      </c>
      <c r="BY226" s="325" t="s">
        <v>536</v>
      </c>
      <c r="BZ226" s="325" t="s">
        <v>538</v>
      </c>
      <c r="CA226" s="325" t="s">
        <v>536</v>
      </c>
      <c r="CB226" s="325" t="s">
        <v>538</v>
      </c>
      <c r="CC226" s="325" t="s">
        <v>536</v>
      </c>
      <c r="CD226" s="325" t="s">
        <v>538</v>
      </c>
      <c r="CE226" s="325" t="s">
        <v>536</v>
      </c>
      <c r="CF226" s="325" t="s">
        <v>538</v>
      </c>
      <c r="CG226" s="325" t="s">
        <v>536</v>
      </c>
      <c r="CH226" s="325" t="s">
        <v>538</v>
      </c>
      <c r="CI226" s="325" t="s">
        <v>536</v>
      </c>
      <c r="CJ226" s="325" t="s">
        <v>538</v>
      </c>
      <c r="CK226" s="325" t="s">
        <v>536</v>
      </c>
      <c r="CL226" s="325" t="s">
        <v>538</v>
      </c>
      <c r="CM226" s="325" t="s">
        <v>536</v>
      </c>
      <c r="CN226" s="325" t="s">
        <v>538</v>
      </c>
      <c r="CO226" s="325" t="s">
        <v>536</v>
      </c>
      <c r="CP226" s="325" t="s">
        <v>538</v>
      </c>
      <c r="CQ226" s="325" t="s">
        <v>536</v>
      </c>
      <c r="CR226" s="325" t="s">
        <v>537</v>
      </c>
      <c r="CS226" s="325" t="s">
        <v>536</v>
      </c>
      <c r="CT226" s="325" t="s">
        <v>537</v>
      </c>
      <c r="CU226" s="325" t="s">
        <v>536</v>
      </c>
      <c r="CV226" s="325" t="s">
        <v>538</v>
      </c>
      <c r="CW226" s="325" t="s">
        <v>536</v>
      </c>
      <c r="CX226" s="325" t="s">
        <v>538</v>
      </c>
      <c r="CY226" s="325" t="s">
        <v>536</v>
      </c>
      <c r="CZ226" s="325" t="s">
        <v>538</v>
      </c>
      <c r="DA226" s="325" t="s">
        <v>536</v>
      </c>
      <c r="DB226" s="325" t="s">
        <v>538</v>
      </c>
      <c r="DC226" s="325" t="s">
        <v>536</v>
      </c>
      <c r="DD226" s="325" t="s">
        <v>538</v>
      </c>
      <c r="DE226" s="326" t="s">
        <v>536</v>
      </c>
      <c r="DF226" s="327" t="s">
        <v>538</v>
      </c>
      <c r="DG226" s="325" t="s">
        <v>536</v>
      </c>
      <c r="DH226" s="327" t="s">
        <v>538</v>
      </c>
      <c r="DI226" s="328" t="s">
        <v>536</v>
      </c>
      <c r="DJ226" s="329" t="s">
        <v>538</v>
      </c>
      <c r="DK226" s="330" t="s">
        <v>536</v>
      </c>
      <c r="DL226" s="330" t="s">
        <v>538</v>
      </c>
      <c r="DM226" s="330" t="s">
        <v>536</v>
      </c>
      <c r="DN226" s="331" t="s">
        <v>538</v>
      </c>
    </row>
    <row r="227" spans="2:118" ht="17.25" customHeight="1" thickBot="1">
      <c r="B227" s="332" t="s">
        <v>152</v>
      </c>
      <c r="C227" s="333">
        <v>0</v>
      </c>
      <c r="D227" s="334">
        <v>0</v>
      </c>
      <c r="E227" s="333">
        <v>2289</v>
      </c>
      <c r="F227" s="334">
        <v>36.333391005382545</v>
      </c>
      <c r="G227" s="335">
        <v>0</v>
      </c>
      <c r="H227" s="336">
        <v>0</v>
      </c>
      <c r="I227" s="333">
        <v>691</v>
      </c>
      <c r="J227" s="334">
        <v>10.968271378208536</v>
      </c>
      <c r="K227" s="333">
        <v>351</v>
      </c>
      <c r="L227" s="334">
        <v>5.5714374149800232</v>
      </c>
      <c r="M227" s="335">
        <v>0</v>
      </c>
      <c r="N227" s="336">
        <v>0</v>
      </c>
      <c r="O227" s="333">
        <v>0</v>
      </c>
      <c r="P227" s="334">
        <v>0</v>
      </c>
      <c r="Q227" s="333">
        <v>0</v>
      </c>
      <c r="R227" s="334">
        <v>0</v>
      </c>
      <c r="S227" s="333">
        <v>0</v>
      </c>
      <c r="T227" s="334">
        <v>0</v>
      </c>
      <c r="U227" s="333">
        <v>20</v>
      </c>
      <c r="V227" s="334">
        <v>0.31746082136638315</v>
      </c>
      <c r="W227" s="333">
        <v>5</v>
      </c>
      <c r="X227" s="334">
        <v>7.9365205341595788E-2</v>
      </c>
      <c r="Y227" s="333">
        <v>26</v>
      </c>
      <c r="Z227" s="334">
        <v>0.41269906777629806</v>
      </c>
      <c r="AA227" s="333">
        <v>1995</v>
      </c>
      <c r="AB227" s="334">
        <v>31.666716931296715</v>
      </c>
      <c r="AC227" s="333">
        <v>567</v>
      </c>
      <c r="AD227" s="334">
        <v>9.0000142857369614</v>
      </c>
      <c r="AE227" s="333">
        <v>1163</v>
      </c>
      <c r="AF227" s="334">
        <v>18.460346762455178</v>
      </c>
      <c r="AG227" s="333">
        <v>134</v>
      </c>
      <c r="AH227" s="334">
        <v>1.8075377019990826</v>
      </c>
      <c r="AI227" s="333">
        <v>513</v>
      </c>
      <c r="AJ227" s="334">
        <v>6.3932403634052415</v>
      </c>
      <c r="AK227" s="333">
        <v>903</v>
      </c>
      <c r="AL227" s="334">
        <v>12.180645857501283</v>
      </c>
      <c r="AM227" s="333">
        <v>1053</v>
      </c>
      <c r="AN227" s="334">
        <v>16.714312244940071</v>
      </c>
      <c r="AO227" s="333">
        <v>53</v>
      </c>
      <c r="AP227" s="334">
        <v>0.84127117662091533</v>
      </c>
      <c r="AQ227" s="337">
        <v>1777</v>
      </c>
      <c r="AR227" s="338">
        <v>28.206393978403138</v>
      </c>
      <c r="AS227" s="337">
        <v>72</v>
      </c>
      <c r="AT227" s="338">
        <v>1.1428589569189791</v>
      </c>
      <c r="AU227" s="337">
        <v>638</v>
      </c>
      <c r="AV227" s="338">
        <v>10.127000201587622</v>
      </c>
      <c r="AW227" s="337">
        <v>89</v>
      </c>
      <c r="AX227" s="338" t="e">
        <f>AW227/EB227*100000</f>
        <v>#DIV/0!</v>
      </c>
      <c r="AY227" s="337">
        <v>555</v>
      </c>
      <c r="AZ227" s="338">
        <v>8.8095377929171317</v>
      </c>
      <c r="BA227" s="337">
        <v>2</v>
      </c>
      <c r="BB227" s="338">
        <v>3.1746082136638314E-2</v>
      </c>
      <c r="BC227" s="337">
        <v>4239</v>
      </c>
      <c r="BD227" s="338">
        <v>67.285821088604905</v>
      </c>
      <c r="BE227" s="333">
        <v>6445</v>
      </c>
      <c r="BF227" s="338">
        <v>102.30174968531696</v>
      </c>
      <c r="BG227" s="339">
        <v>123</v>
      </c>
      <c r="BH227" s="338">
        <v>1.9523840514032562</v>
      </c>
      <c r="BI227" s="339">
        <v>6568</v>
      </c>
      <c r="BJ227" s="338">
        <v>104.25413373672022</v>
      </c>
      <c r="BK227" s="333">
        <v>19922</v>
      </c>
      <c r="BL227" s="338">
        <v>316.22272416305418</v>
      </c>
      <c r="BM227" s="333">
        <v>3624</v>
      </c>
      <c r="BN227" s="334">
        <v>57.523900831588627</v>
      </c>
      <c r="BO227" s="333">
        <v>196</v>
      </c>
      <c r="BP227" s="334">
        <v>3.1111160493905547</v>
      </c>
      <c r="BQ227" s="333">
        <v>23742</v>
      </c>
      <c r="BR227" s="334">
        <v>376.85774104403339</v>
      </c>
      <c r="BS227" s="333">
        <v>2062</v>
      </c>
      <c r="BT227" s="334">
        <v>147.96519158334954</v>
      </c>
      <c r="BU227" s="333">
        <v>22</v>
      </c>
      <c r="BV227" s="334">
        <v>1.5786780867282688</v>
      </c>
      <c r="BW227" s="339">
        <v>2084</v>
      </c>
      <c r="BX227" s="334">
        <v>149.54386967007781</v>
      </c>
      <c r="BY227" s="333">
        <v>0</v>
      </c>
      <c r="BZ227" s="334">
        <v>0</v>
      </c>
      <c r="CA227" s="339">
        <v>550</v>
      </c>
      <c r="CB227" s="334">
        <v>8.7301725875755363</v>
      </c>
      <c r="CC227" s="339">
        <v>1330</v>
      </c>
      <c r="CD227" s="334">
        <v>21.111144620864479</v>
      </c>
      <c r="CE227" s="339">
        <v>13</v>
      </c>
      <c r="CF227" s="334">
        <v>0.20634953388814903</v>
      </c>
      <c r="CG227" s="333">
        <v>3</v>
      </c>
      <c r="CH227" s="334">
        <v>4.7619123204957467E-2</v>
      </c>
      <c r="CI227" s="339">
        <v>9008</v>
      </c>
      <c r="CJ227" s="334">
        <v>142.98435394341897</v>
      </c>
      <c r="CK227" s="339">
        <v>275</v>
      </c>
      <c r="CL227" s="334">
        <v>4.3650862937877681</v>
      </c>
      <c r="CM227" s="339">
        <v>11</v>
      </c>
      <c r="CN227" s="334">
        <v>0.6983240223463687</v>
      </c>
      <c r="CO227" s="339">
        <v>41</v>
      </c>
      <c r="CP227" s="334">
        <v>2.6028440832910107</v>
      </c>
      <c r="CQ227" s="339">
        <v>71</v>
      </c>
      <c r="CR227" s="334">
        <v>0.95772520031294683</v>
      </c>
      <c r="CS227" s="339">
        <v>781</v>
      </c>
      <c r="CT227" s="334">
        <v>10.534977203442415</v>
      </c>
      <c r="CU227" s="339">
        <v>9525</v>
      </c>
      <c r="CV227" s="334">
        <v>151.19071617573996</v>
      </c>
      <c r="CW227" s="339">
        <v>631</v>
      </c>
      <c r="CX227" s="334">
        <v>10.015888914109388</v>
      </c>
      <c r="CY227" s="333">
        <v>308</v>
      </c>
      <c r="CZ227" s="334">
        <v>4.8888966490422998</v>
      </c>
      <c r="DA227" s="333">
        <v>478</v>
      </c>
      <c r="DB227" s="334">
        <v>7.5873136306565563</v>
      </c>
      <c r="DC227" s="333">
        <v>4517</v>
      </c>
      <c r="DD227" s="334">
        <v>71.698526505597627</v>
      </c>
      <c r="DE227" s="333">
        <v>1599</v>
      </c>
      <c r="DF227" s="334">
        <v>25.380992668242332</v>
      </c>
      <c r="DG227" s="333">
        <v>2237</v>
      </c>
      <c r="DH227" s="334">
        <v>35.507992869829955</v>
      </c>
      <c r="DI227" s="340">
        <v>8831</v>
      </c>
      <c r="DJ227" s="341">
        <v>140.17482567432646</v>
      </c>
      <c r="DK227" s="340">
        <v>110</v>
      </c>
      <c r="DL227" s="342">
        <v>1.7460345175151071</v>
      </c>
      <c r="DM227" s="340">
        <v>3600</v>
      </c>
      <c r="DN227" s="393">
        <v>57.14294784594896</v>
      </c>
    </row>
    <row r="228" spans="2:118">
      <c r="B228" s="379" t="s">
        <v>211</v>
      </c>
      <c r="C228" s="355">
        <v>0</v>
      </c>
      <c r="D228" s="357">
        <v>0</v>
      </c>
      <c r="E228" s="355">
        <v>0</v>
      </c>
      <c r="F228" s="357">
        <v>0</v>
      </c>
      <c r="G228" s="355">
        <v>0</v>
      </c>
      <c r="H228" s="357">
        <v>0</v>
      </c>
      <c r="I228" s="355">
        <v>0</v>
      </c>
      <c r="J228" s="357">
        <v>0</v>
      </c>
      <c r="K228" s="355">
        <v>0</v>
      </c>
      <c r="L228" s="357">
        <v>0</v>
      </c>
      <c r="M228" s="355">
        <v>0</v>
      </c>
      <c r="N228" s="357">
        <v>0</v>
      </c>
      <c r="O228" s="355">
        <v>0</v>
      </c>
      <c r="P228" s="357">
        <v>0</v>
      </c>
      <c r="Q228" s="355">
        <v>0</v>
      </c>
      <c r="R228" s="357">
        <v>0</v>
      </c>
      <c r="S228" s="355">
        <v>0</v>
      </c>
      <c r="T228" s="357">
        <v>0</v>
      </c>
      <c r="U228" s="355">
        <v>0</v>
      </c>
      <c r="V228" s="357">
        <v>0</v>
      </c>
      <c r="W228" s="355"/>
      <c r="X228" s="357">
        <v>0</v>
      </c>
      <c r="Y228" s="355">
        <v>0</v>
      </c>
      <c r="Z228" s="357">
        <v>0</v>
      </c>
      <c r="AA228" s="355">
        <v>2</v>
      </c>
      <c r="AB228" s="357">
        <v>5.5830053317700923</v>
      </c>
      <c r="AC228" s="355">
        <v>1</v>
      </c>
      <c r="AD228" s="357">
        <v>2.7915026658850461</v>
      </c>
      <c r="AE228" s="355">
        <v>2</v>
      </c>
      <c r="AF228" s="357">
        <v>5.5830053317700923</v>
      </c>
      <c r="AG228" s="355">
        <v>1</v>
      </c>
      <c r="AH228" s="357">
        <v>1.7889087656529516</v>
      </c>
      <c r="AI228" s="355">
        <v>5</v>
      </c>
      <c r="AJ228" s="357">
        <v>8.8495575221238933</v>
      </c>
      <c r="AK228" s="355">
        <v>2</v>
      </c>
      <c r="AL228" s="357">
        <v>3.5778175313059033</v>
      </c>
      <c r="AM228" s="355">
        <v>2</v>
      </c>
      <c r="AN228" s="357">
        <v>5.5830053317700923</v>
      </c>
      <c r="AO228" s="355">
        <v>1</v>
      </c>
      <c r="AP228" s="357">
        <v>2.7915026658850461</v>
      </c>
      <c r="AQ228" s="380">
        <v>1</v>
      </c>
      <c r="AR228" s="381">
        <v>2.7915026658850461</v>
      </c>
      <c r="AS228" s="380">
        <v>0</v>
      </c>
      <c r="AT228" s="381">
        <v>0</v>
      </c>
      <c r="AU228" s="380">
        <v>2</v>
      </c>
      <c r="AV228" s="381">
        <v>5.5830053317700923</v>
      </c>
      <c r="AW228" s="380">
        <v>0</v>
      </c>
      <c r="AX228" s="381">
        <v>0</v>
      </c>
      <c r="AY228" s="380">
        <v>0</v>
      </c>
      <c r="AZ228" s="381">
        <v>0</v>
      </c>
      <c r="BA228" s="355">
        <v>0</v>
      </c>
      <c r="BB228" s="357">
        <v>0</v>
      </c>
      <c r="BC228" s="380">
        <v>6</v>
      </c>
      <c r="BD228" s="357">
        <v>16.749015995310273</v>
      </c>
      <c r="BE228" s="382">
        <v>16</v>
      </c>
      <c r="BF228" s="357">
        <v>44.664042654160738</v>
      </c>
      <c r="BG228" s="383">
        <v>1</v>
      </c>
      <c r="BH228" s="357">
        <v>2.7915026658850461</v>
      </c>
      <c r="BI228" s="383">
        <v>17</v>
      </c>
      <c r="BJ228" s="357">
        <v>47.455545320045786</v>
      </c>
      <c r="BK228" s="382">
        <v>4331</v>
      </c>
      <c r="BL228" s="357">
        <v>12089.998045948134</v>
      </c>
      <c r="BM228" s="382">
        <v>919</v>
      </c>
      <c r="BN228" s="384">
        <v>2565.390949948357</v>
      </c>
      <c r="BO228" s="382">
        <v>63</v>
      </c>
      <c r="BP228" s="384">
        <v>175.86466795075788</v>
      </c>
      <c r="BQ228" s="382">
        <v>5313</v>
      </c>
      <c r="BR228" s="384">
        <v>14831.253663847248</v>
      </c>
      <c r="BS228" s="382">
        <v>41</v>
      </c>
      <c r="BT228" s="384">
        <v>148.36795252225519</v>
      </c>
      <c r="BU228" s="382">
        <v>0</v>
      </c>
      <c r="BV228" s="384">
        <v>0</v>
      </c>
      <c r="BW228" s="383">
        <v>41</v>
      </c>
      <c r="BX228" s="384">
        <v>148.36795252225519</v>
      </c>
      <c r="BY228" s="382">
        <v>0</v>
      </c>
      <c r="BZ228" s="384">
        <v>0</v>
      </c>
      <c r="CA228" s="383">
        <v>0</v>
      </c>
      <c r="CB228" s="384">
        <v>0</v>
      </c>
      <c r="CC228" s="383">
        <v>0</v>
      </c>
      <c r="CD228" s="384">
        <v>0</v>
      </c>
      <c r="CE228" s="383">
        <v>0</v>
      </c>
      <c r="CF228" s="384">
        <v>0</v>
      </c>
      <c r="CG228" s="355">
        <v>0</v>
      </c>
      <c r="CH228" s="384">
        <v>0</v>
      </c>
      <c r="CI228" s="383">
        <v>23</v>
      </c>
      <c r="CJ228" s="384">
        <v>64.204561315356059</v>
      </c>
      <c r="CK228" s="383">
        <v>0</v>
      </c>
      <c r="CL228" s="384">
        <v>0</v>
      </c>
      <c r="CM228" s="383">
        <v>0</v>
      </c>
      <c r="CN228" s="384">
        <v>0</v>
      </c>
      <c r="CO228" s="383">
        <v>1</v>
      </c>
      <c r="CP228" s="384">
        <v>7.3545635066558805</v>
      </c>
      <c r="CQ228" s="383">
        <v>0</v>
      </c>
      <c r="CR228" s="384">
        <v>0</v>
      </c>
      <c r="CS228" s="383">
        <v>0</v>
      </c>
      <c r="CT228" s="384">
        <v>0</v>
      </c>
      <c r="CU228" s="383">
        <v>8</v>
      </c>
      <c r="CV228" s="384">
        <v>22.332021327080369</v>
      </c>
      <c r="CW228" s="383">
        <v>10</v>
      </c>
      <c r="CX228" s="384">
        <v>27.915026658850461</v>
      </c>
      <c r="CY228" s="355">
        <v>2</v>
      </c>
      <c r="CZ228" s="384">
        <v>5.5830053317700923</v>
      </c>
      <c r="DA228" s="355">
        <v>0</v>
      </c>
      <c r="DB228" s="384">
        <v>0</v>
      </c>
      <c r="DC228" s="355">
        <v>8</v>
      </c>
      <c r="DD228" s="384">
        <v>22.332021327080369</v>
      </c>
      <c r="DE228" s="355">
        <v>0</v>
      </c>
      <c r="DF228" s="384">
        <v>0</v>
      </c>
      <c r="DG228" s="355">
        <v>7</v>
      </c>
      <c r="DH228" s="384">
        <v>19.540518661195321</v>
      </c>
      <c r="DI228" s="347">
        <v>15</v>
      </c>
      <c r="DJ228" s="385">
        <v>41.87253998827569</v>
      </c>
      <c r="DK228" s="347">
        <v>1</v>
      </c>
      <c r="DL228" s="354">
        <v>2.7915026658850461</v>
      </c>
      <c r="DM228" s="347">
        <v>4</v>
      </c>
      <c r="DN228" s="394">
        <v>11.166010663540185</v>
      </c>
    </row>
    <row r="229" spans="2:118">
      <c r="B229" s="356" t="s">
        <v>212</v>
      </c>
      <c r="C229" s="347">
        <v>0</v>
      </c>
      <c r="D229" s="348">
        <v>0</v>
      </c>
      <c r="E229" s="347">
        <v>7</v>
      </c>
      <c r="F229" s="348">
        <v>6.54897227913591</v>
      </c>
      <c r="G229" s="347">
        <v>0</v>
      </c>
      <c r="H229" s="348">
        <v>0</v>
      </c>
      <c r="I229" s="347">
        <v>0</v>
      </c>
      <c r="J229" s="348">
        <v>0</v>
      </c>
      <c r="K229" s="347">
        <v>6</v>
      </c>
      <c r="L229" s="348">
        <v>5.6134048106879231</v>
      </c>
      <c r="M229" s="347">
        <v>0</v>
      </c>
      <c r="N229" s="348">
        <v>0</v>
      </c>
      <c r="O229" s="347">
        <v>0</v>
      </c>
      <c r="P229" s="348">
        <v>0</v>
      </c>
      <c r="Q229" s="347">
        <v>0</v>
      </c>
      <c r="R229" s="348">
        <v>0</v>
      </c>
      <c r="S229" s="347">
        <v>0</v>
      </c>
      <c r="T229" s="348">
        <v>0</v>
      </c>
      <c r="U229" s="347">
        <v>1</v>
      </c>
      <c r="V229" s="348">
        <v>0.93556746844798711</v>
      </c>
      <c r="W229" s="347"/>
      <c r="X229" s="348">
        <v>0</v>
      </c>
      <c r="Y229" s="347">
        <v>0</v>
      </c>
      <c r="Z229" s="348">
        <v>0</v>
      </c>
      <c r="AA229" s="347">
        <v>15</v>
      </c>
      <c r="AB229" s="348">
        <v>14.033512026719807</v>
      </c>
      <c r="AC229" s="347">
        <v>4</v>
      </c>
      <c r="AD229" s="348">
        <v>3.7422698737919484</v>
      </c>
      <c r="AE229" s="347">
        <v>13</v>
      </c>
      <c r="AF229" s="348">
        <v>12.162377089823833</v>
      </c>
      <c r="AG229" s="347">
        <v>2</v>
      </c>
      <c r="AH229" s="348">
        <v>0.99950024987506247</v>
      </c>
      <c r="AI229" s="347">
        <v>12</v>
      </c>
      <c r="AJ229" s="348">
        <v>5.9317844784972813</v>
      </c>
      <c r="AK229" s="347">
        <v>11</v>
      </c>
      <c r="AL229" s="348">
        <v>5.4972513743128433</v>
      </c>
      <c r="AM229" s="347">
        <v>6</v>
      </c>
      <c r="AN229" s="348">
        <v>5.6134048106879231</v>
      </c>
      <c r="AO229" s="347">
        <v>29</v>
      </c>
      <c r="AP229" s="348">
        <v>27.131456584991628</v>
      </c>
      <c r="AQ229" s="350">
        <v>5</v>
      </c>
      <c r="AR229" s="351">
        <v>4.6778373422399362</v>
      </c>
      <c r="AS229" s="350">
        <v>0</v>
      </c>
      <c r="AT229" s="351">
        <v>0</v>
      </c>
      <c r="AU229" s="350">
        <v>4</v>
      </c>
      <c r="AV229" s="351">
        <v>3.7422698737919484</v>
      </c>
      <c r="AW229" s="350">
        <v>0</v>
      </c>
      <c r="AX229" s="351">
        <v>0</v>
      </c>
      <c r="AY229" s="350">
        <v>4</v>
      </c>
      <c r="AZ229" s="351">
        <v>3.7422698737919484</v>
      </c>
      <c r="BA229" s="347">
        <v>0</v>
      </c>
      <c r="BB229" s="348">
        <v>0</v>
      </c>
      <c r="BC229" s="350">
        <v>48</v>
      </c>
      <c r="BD229" s="348">
        <v>44.907238485503385</v>
      </c>
      <c r="BE229" s="353">
        <v>48</v>
      </c>
      <c r="BF229" s="348">
        <v>44.907238485503385</v>
      </c>
      <c r="BG229" s="352">
        <v>1</v>
      </c>
      <c r="BH229" s="348">
        <v>0.93556746844798711</v>
      </c>
      <c r="BI229" s="352">
        <v>49</v>
      </c>
      <c r="BJ229" s="348">
        <v>45.84280595395137</v>
      </c>
      <c r="BK229" s="353">
        <v>493</v>
      </c>
      <c r="BL229" s="348">
        <v>461.23476194485767</v>
      </c>
      <c r="BM229" s="353">
        <v>82</v>
      </c>
      <c r="BN229" s="354">
        <v>76.716532412734935</v>
      </c>
      <c r="BO229" s="353">
        <v>7</v>
      </c>
      <c r="BP229" s="354">
        <v>6.54897227913591</v>
      </c>
      <c r="BQ229" s="353">
        <v>582</v>
      </c>
      <c r="BR229" s="354">
        <v>544.5002666367285</v>
      </c>
      <c r="BS229" s="353">
        <v>18</v>
      </c>
      <c r="BT229" s="354">
        <v>91.547146780592001</v>
      </c>
      <c r="BU229" s="353">
        <v>0</v>
      </c>
      <c r="BV229" s="354">
        <v>0</v>
      </c>
      <c r="BW229" s="352">
        <v>18</v>
      </c>
      <c r="BX229" s="354">
        <v>91.547146780592001</v>
      </c>
      <c r="BY229" s="353">
        <v>0</v>
      </c>
      <c r="BZ229" s="354">
        <v>0</v>
      </c>
      <c r="CA229" s="352">
        <v>2</v>
      </c>
      <c r="CB229" s="354">
        <v>1.8711349368959742</v>
      </c>
      <c r="CC229" s="352">
        <v>4</v>
      </c>
      <c r="CD229" s="354">
        <v>3.7422698737919484</v>
      </c>
      <c r="CE229" s="352">
        <v>1</v>
      </c>
      <c r="CF229" s="354">
        <v>0.93556746844798711</v>
      </c>
      <c r="CG229" s="355">
        <v>0</v>
      </c>
      <c r="CH229" s="354">
        <v>0</v>
      </c>
      <c r="CI229" s="352">
        <v>25</v>
      </c>
      <c r="CJ229" s="354">
        <v>23.389186711199677</v>
      </c>
      <c r="CK229" s="352">
        <v>2</v>
      </c>
      <c r="CL229" s="354">
        <v>1.8711349368959742</v>
      </c>
      <c r="CM229" s="352">
        <v>0</v>
      </c>
      <c r="CN229" s="354">
        <v>0</v>
      </c>
      <c r="CO229" s="352">
        <v>1</v>
      </c>
      <c r="CP229" s="354">
        <v>2.8989708653428035</v>
      </c>
      <c r="CQ229" s="352">
        <v>0</v>
      </c>
      <c r="CR229" s="354">
        <v>0</v>
      </c>
      <c r="CS229" s="352">
        <v>1</v>
      </c>
      <c r="CT229" s="354">
        <v>0.49975012493753124</v>
      </c>
      <c r="CU229" s="352">
        <v>93</v>
      </c>
      <c r="CV229" s="354">
        <v>87.0077745656628</v>
      </c>
      <c r="CW229" s="352">
        <v>3</v>
      </c>
      <c r="CX229" s="354">
        <v>2.8067024053439615</v>
      </c>
      <c r="CY229" s="347">
        <v>13</v>
      </c>
      <c r="CZ229" s="354">
        <v>12.162377089823833</v>
      </c>
      <c r="DA229" s="347">
        <v>0</v>
      </c>
      <c r="DB229" s="354">
        <v>0</v>
      </c>
      <c r="DC229" s="347">
        <v>55</v>
      </c>
      <c r="DD229" s="354">
        <v>51.456210764639287</v>
      </c>
      <c r="DE229" s="347">
        <v>47</v>
      </c>
      <c r="DF229" s="354">
        <v>43.971671017055399</v>
      </c>
      <c r="DG229" s="347">
        <v>6</v>
      </c>
      <c r="DH229" s="354">
        <v>5.6134048106879231</v>
      </c>
      <c r="DI229" s="347">
        <v>108</v>
      </c>
      <c r="DJ229" s="385">
        <v>101.04128659238262</v>
      </c>
      <c r="DK229" s="347">
        <v>1</v>
      </c>
      <c r="DL229" s="354">
        <v>0.93556746844798711</v>
      </c>
      <c r="DM229" s="347">
        <v>11</v>
      </c>
      <c r="DN229" s="394">
        <v>10.291242152927859</v>
      </c>
    </row>
    <row r="230" spans="2:118">
      <c r="B230" s="356" t="s">
        <v>213</v>
      </c>
      <c r="C230" s="347">
        <v>0</v>
      </c>
      <c r="D230" s="348">
        <v>0</v>
      </c>
      <c r="E230" s="347">
        <v>1</v>
      </c>
      <c r="F230" s="348">
        <v>2.0444044649793516</v>
      </c>
      <c r="G230" s="347">
        <v>0</v>
      </c>
      <c r="H230" s="348">
        <v>0</v>
      </c>
      <c r="I230" s="347">
        <v>0</v>
      </c>
      <c r="J230" s="348">
        <v>0</v>
      </c>
      <c r="K230" s="347">
        <v>11</v>
      </c>
      <c r="L230" s="348">
        <v>22.488449114772866</v>
      </c>
      <c r="M230" s="347">
        <v>0</v>
      </c>
      <c r="N230" s="348">
        <v>0</v>
      </c>
      <c r="O230" s="347">
        <v>0</v>
      </c>
      <c r="P230" s="348">
        <v>0</v>
      </c>
      <c r="Q230" s="347">
        <v>0</v>
      </c>
      <c r="R230" s="348">
        <v>0</v>
      </c>
      <c r="S230" s="347">
        <v>0</v>
      </c>
      <c r="T230" s="348">
        <v>0</v>
      </c>
      <c r="U230" s="347">
        <v>0</v>
      </c>
      <c r="V230" s="348">
        <v>0</v>
      </c>
      <c r="W230" s="347"/>
      <c r="X230" s="348">
        <v>0</v>
      </c>
      <c r="Y230" s="347">
        <v>1</v>
      </c>
      <c r="Z230" s="348">
        <v>2.0444044649793516</v>
      </c>
      <c r="AA230" s="347">
        <v>11</v>
      </c>
      <c r="AB230" s="348">
        <v>22.488449114772866</v>
      </c>
      <c r="AC230" s="347">
        <v>5</v>
      </c>
      <c r="AD230" s="348">
        <v>10.222022324896757</v>
      </c>
      <c r="AE230" s="347">
        <v>11</v>
      </c>
      <c r="AF230" s="348">
        <v>22.488449114772866</v>
      </c>
      <c r="AG230" s="347">
        <v>3</v>
      </c>
      <c r="AH230" s="348">
        <v>2.9211295034079843</v>
      </c>
      <c r="AI230" s="347">
        <v>8</v>
      </c>
      <c r="AJ230" s="348">
        <v>7.6701821668264616</v>
      </c>
      <c r="AK230" s="347">
        <v>5</v>
      </c>
      <c r="AL230" s="348">
        <v>4.8685491723466408</v>
      </c>
      <c r="AM230" s="347">
        <v>4</v>
      </c>
      <c r="AN230" s="348">
        <v>8.1776178599174063</v>
      </c>
      <c r="AO230" s="347">
        <v>3</v>
      </c>
      <c r="AP230" s="348">
        <v>6.1332133949380543</v>
      </c>
      <c r="AQ230" s="350">
        <v>1</v>
      </c>
      <c r="AR230" s="351">
        <v>2.0444044649793516</v>
      </c>
      <c r="AS230" s="350">
        <v>0</v>
      </c>
      <c r="AT230" s="351">
        <v>0</v>
      </c>
      <c r="AU230" s="350">
        <v>6</v>
      </c>
      <c r="AV230" s="351">
        <v>12.266426789876109</v>
      </c>
      <c r="AW230" s="350">
        <v>0</v>
      </c>
      <c r="AX230" s="351">
        <v>0</v>
      </c>
      <c r="AY230" s="350">
        <v>0</v>
      </c>
      <c r="AZ230" s="351">
        <v>0</v>
      </c>
      <c r="BA230" s="347">
        <v>0</v>
      </c>
      <c r="BB230" s="348">
        <v>0</v>
      </c>
      <c r="BC230" s="350">
        <v>14</v>
      </c>
      <c r="BD230" s="348">
        <v>28.621662509710923</v>
      </c>
      <c r="BE230" s="353">
        <v>20</v>
      </c>
      <c r="BF230" s="348">
        <v>40.88808929958703</v>
      </c>
      <c r="BG230" s="352">
        <v>1</v>
      </c>
      <c r="BH230" s="348">
        <v>2.0444044649793516</v>
      </c>
      <c r="BI230" s="352">
        <v>21</v>
      </c>
      <c r="BJ230" s="348">
        <v>42.932493764566381</v>
      </c>
      <c r="BK230" s="353">
        <v>4099</v>
      </c>
      <c r="BL230" s="348">
        <v>8380.0139019503622</v>
      </c>
      <c r="BM230" s="353">
        <v>895</v>
      </c>
      <c r="BN230" s="354">
        <v>1829.7419961565197</v>
      </c>
      <c r="BO230" s="353">
        <v>42</v>
      </c>
      <c r="BP230" s="354">
        <v>85.864987529132762</v>
      </c>
      <c r="BQ230" s="353">
        <v>5036</v>
      </c>
      <c r="BR230" s="354">
        <v>10295.620885636014</v>
      </c>
      <c r="BS230" s="353">
        <v>37</v>
      </c>
      <c r="BT230" s="354">
        <v>160.41621504443961</v>
      </c>
      <c r="BU230" s="353">
        <v>0</v>
      </c>
      <c r="BV230" s="354">
        <v>0</v>
      </c>
      <c r="BW230" s="352">
        <v>37</v>
      </c>
      <c r="BX230" s="354">
        <v>160.41621504443961</v>
      </c>
      <c r="BY230" s="353">
        <v>0</v>
      </c>
      <c r="BZ230" s="354">
        <v>0</v>
      </c>
      <c r="CA230" s="352">
        <v>3</v>
      </c>
      <c r="CB230" s="354">
        <v>6.1332133949380543</v>
      </c>
      <c r="CC230" s="352">
        <v>5</v>
      </c>
      <c r="CD230" s="354">
        <v>10.222022324896757</v>
      </c>
      <c r="CE230" s="352">
        <v>0</v>
      </c>
      <c r="CF230" s="354">
        <v>0</v>
      </c>
      <c r="CG230" s="355">
        <v>1</v>
      </c>
      <c r="CH230" s="354">
        <v>2.0444044649793516</v>
      </c>
      <c r="CI230" s="352">
        <v>10</v>
      </c>
      <c r="CJ230" s="354">
        <v>20.444044649793515</v>
      </c>
      <c r="CK230" s="352">
        <v>0</v>
      </c>
      <c r="CL230" s="354">
        <v>0</v>
      </c>
      <c r="CM230" s="352">
        <v>0</v>
      </c>
      <c r="CN230" s="354">
        <v>0</v>
      </c>
      <c r="CO230" s="352">
        <v>0</v>
      </c>
      <c r="CP230" s="354">
        <v>0</v>
      </c>
      <c r="CQ230" s="352">
        <v>0</v>
      </c>
      <c r="CR230" s="354">
        <v>0</v>
      </c>
      <c r="CS230" s="352">
        <v>2</v>
      </c>
      <c r="CT230" s="354">
        <v>1.9474196689386563</v>
      </c>
      <c r="CU230" s="352">
        <v>39</v>
      </c>
      <c r="CV230" s="354">
        <v>79.731774134194708</v>
      </c>
      <c r="CW230" s="352">
        <v>15</v>
      </c>
      <c r="CX230" s="354">
        <v>30.666066974690274</v>
      </c>
      <c r="CY230" s="355">
        <v>4</v>
      </c>
      <c r="CZ230" s="354">
        <v>8.1776178599174063</v>
      </c>
      <c r="DA230" s="355">
        <v>0</v>
      </c>
      <c r="DB230" s="354">
        <v>0</v>
      </c>
      <c r="DC230" s="355">
        <v>8</v>
      </c>
      <c r="DD230" s="354">
        <v>16.355235719834813</v>
      </c>
      <c r="DE230" s="355">
        <v>2</v>
      </c>
      <c r="DF230" s="354">
        <v>4.0888089299587032</v>
      </c>
      <c r="DG230" s="355">
        <v>7</v>
      </c>
      <c r="DH230" s="354">
        <v>14.310831254855461</v>
      </c>
      <c r="DI230" s="347">
        <v>17</v>
      </c>
      <c r="DJ230" s="385">
        <v>34.754875904648976</v>
      </c>
      <c r="DK230" s="347">
        <v>0</v>
      </c>
      <c r="DL230" s="354">
        <v>0</v>
      </c>
      <c r="DM230" s="347">
        <v>6</v>
      </c>
      <c r="DN230" s="394">
        <v>12.266426789876109</v>
      </c>
    </row>
    <row r="231" spans="2:118">
      <c r="B231" s="356" t="s">
        <v>214</v>
      </c>
      <c r="C231" s="347">
        <v>0</v>
      </c>
      <c r="D231" s="348">
        <v>0</v>
      </c>
      <c r="E231" s="347">
        <v>2</v>
      </c>
      <c r="F231" s="348">
        <v>7.9017028169570533</v>
      </c>
      <c r="G231" s="347">
        <v>0</v>
      </c>
      <c r="H231" s="348">
        <v>0</v>
      </c>
      <c r="I231" s="347">
        <v>2</v>
      </c>
      <c r="J231" s="348">
        <v>7.9017028169570533</v>
      </c>
      <c r="K231" s="347">
        <v>0</v>
      </c>
      <c r="L231" s="348">
        <v>0</v>
      </c>
      <c r="M231" s="347">
        <v>0</v>
      </c>
      <c r="N231" s="348">
        <v>0</v>
      </c>
      <c r="O231" s="347">
        <v>0</v>
      </c>
      <c r="P231" s="348">
        <v>0</v>
      </c>
      <c r="Q231" s="347">
        <v>0</v>
      </c>
      <c r="R231" s="348">
        <v>0</v>
      </c>
      <c r="S231" s="347">
        <v>0</v>
      </c>
      <c r="T231" s="348">
        <v>0</v>
      </c>
      <c r="U231" s="347">
        <v>0</v>
      </c>
      <c r="V231" s="348">
        <v>0</v>
      </c>
      <c r="W231" s="347"/>
      <c r="X231" s="348">
        <v>0</v>
      </c>
      <c r="Y231" s="347">
        <v>0</v>
      </c>
      <c r="Z231" s="348">
        <v>0</v>
      </c>
      <c r="AA231" s="347">
        <v>4</v>
      </c>
      <c r="AB231" s="348">
        <v>15.803405633914107</v>
      </c>
      <c r="AC231" s="347">
        <v>2</v>
      </c>
      <c r="AD231" s="348">
        <v>7.9017028169570533</v>
      </c>
      <c r="AE231" s="347">
        <v>4</v>
      </c>
      <c r="AF231" s="348">
        <v>15.803405633914107</v>
      </c>
      <c r="AG231" s="347">
        <v>4</v>
      </c>
      <c r="AH231" s="348">
        <v>10.309278350515465</v>
      </c>
      <c r="AI231" s="347">
        <v>12</v>
      </c>
      <c r="AJ231" s="348">
        <v>30.534351145038165</v>
      </c>
      <c r="AK231" s="347">
        <v>1</v>
      </c>
      <c r="AL231" s="348">
        <v>2.5773195876288661</v>
      </c>
      <c r="AM231" s="347">
        <v>7</v>
      </c>
      <c r="AN231" s="348">
        <v>27.655959859349689</v>
      </c>
      <c r="AO231" s="347">
        <v>2</v>
      </c>
      <c r="AP231" s="348">
        <v>7.9017028169570533</v>
      </c>
      <c r="AQ231" s="350">
        <v>2</v>
      </c>
      <c r="AR231" s="351">
        <v>7.9017028169570533</v>
      </c>
      <c r="AS231" s="350">
        <v>0</v>
      </c>
      <c r="AT231" s="351">
        <v>0</v>
      </c>
      <c r="AU231" s="350">
        <v>2</v>
      </c>
      <c r="AV231" s="351">
        <v>7.9017028169570533</v>
      </c>
      <c r="AW231" s="350">
        <v>0</v>
      </c>
      <c r="AX231" s="351">
        <v>0</v>
      </c>
      <c r="AY231" s="350">
        <v>0</v>
      </c>
      <c r="AZ231" s="351">
        <v>0</v>
      </c>
      <c r="BA231" s="347">
        <v>0</v>
      </c>
      <c r="BB231" s="348">
        <v>0</v>
      </c>
      <c r="BC231" s="350">
        <v>13</v>
      </c>
      <c r="BD231" s="348">
        <v>51.361068310220851</v>
      </c>
      <c r="BE231" s="353">
        <v>3</v>
      </c>
      <c r="BF231" s="348">
        <v>11.852554225435583</v>
      </c>
      <c r="BG231" s="352">
        <v>0</v>
      </c>
      <c r="BH231" s="348">
        <v>0</v>
      </c>
      <c r="BI231" s="352">
        <v>3</v>
      </c>
      <c r="BJ231" s="348">
        <v>11.852554225435583</v>
      </c>
      <c r="BK231" s="353">
        <v>969</v>
      </c>
      <c r="BL231" s="348">
        <v>3828.3750148156928</v>
      </c>
      <c r="BM231" s="353">
        <v>43</v>
      </c>
      <c r="BN231" s="354">
        <v>169.88661056457667</v>
      </c>
      <c r="BO231" s="353">
        <v>2</v>
      </c>
      <c r="BP231" s="354">
        <v>7.9017028169570533</v>
      </c>
      <c r="BQ231" s="353">
        <v>1014</v>
      </c>
      <c r="BR231" s="354">
        <v>4006.1633281972263</v>
      </c>
      <c r="BS231" s="353">
        <v>13</v>
      </c>
      <c r="BT231" s="354">
        <v>108.84125920964502</v>
      </c>
      <c r="BU231" s="353">
        <v>0</v>
      </c>
      <c r="BV231" s="354">
        <v>0</v>
      </c>
      <c r="BW231" s="352">
        <v>13</v>
      </c>
      <c r="BX231" s="354">
        <v>108.84125920964502</v>
      </c>
      <c r="BY231" s="353">
        <v>0</v>
      </c>
      <c r="BZ231" s="354">
        <v>0</v>
      </c>
      <c r="CA231" s="352">
        <v>0</v>
      </c>
      <c r="CB231" s="354">
        <v>0</v>
      </c>
      <c r="CC231" s="352">
        <v>0</v>
      </c>
      <c r="CD231" s="354">
        <v>0</v>
      </c>
      <c r="CE231" s="352">
        <v>0</v>
      </c>
      <c r="CF231" s="354">
        <v>0</v>
      </c>
      <c r="CG231" s="355">
        <v>0</v>
      </c>
      <c r="CH231" s="354">
        <v>0</v>
      </c>
      <c r="CI231" s="352">
        <v>18</v>
      </c>
      <c r="CJ231" s="354">
        <v>71.115325352613482</v>
      </c>
      <c r="CK231" s="352">
        <v>0</v>
      </c>
      <c r="CL231" s="354">
        <v>0</v>
      </c>
      <c r="CM231" s="352">
        <v>0</v>
      </c>
      <c r="CN231" s="354">
        <v>0</v>
      </c>
      <c r="CO231" s="352">
        <v>0</v>
      </c>
      <c r="CP231" s="354">
        <v>0</v>
      </c>
      <c r="CQ231" s="352">
        <v>0</v>
      </c>
      <c r="CR231" s="354">
        <v>0</v>
      </c>
      <c r="CS231" s="352">
        <v>0</v>
      </c>
      <c r="CT231" s="354">
        <v>0</v>
      </c>
      <c r="CU231" s="352">
        <v>14</v>
      </c>
      <c r="CV231" s="354">
        <v>55.311919718699379</v>
      </c>
      <c r="CW231" s="352">
        <v>12</v>
      </c>
      <c r="CX231" s="354">
        <v>47.410216901742331</v>
      </c>
      <c r="CY231" s="355">
        <v>0</v>
      </c>
      <c r="CZ231" s="354">
        <v>0</v>
      </c>
      <c r="DA231" s="355">
        <v>0</v>
      </c>
      <c r="DB231" s="354">
        <v>0</v>
      </c>
      <c r="DC231" s="355">
        <v>3</v>
      </c>
      <c r="DD231" s="354">
        <v>11.852554225435583</v>
      </c>
      <c r="DE231" s="355">
        <v>0</v>
      </c>
      <c r="DF231" s="354">
        <v>0</v>
      </c>
      <c r="DG231" s="355">
        <v>33</v>
      </c>
      <c r="DH231" s="354">
        <v>130.3780964797914</v>
      </c>
      <c r="DI231" s="347">
        <v>36</v>
      </c>
      <c r="DJ231" s="385">
        <v>142.23065070522696</v>
      </c>
      <c r="DK231" s="347">
        <v>0</v>
      </c>
      <c r="DL231" s="354">
        <v>0</v>
      </c>
      <c r="DM231" s="347">
        <v>8</v>
      </c>
      <c r="DN231" s="394">
        <v>31.606811267828213</v>
      </c>
    </row>
    <row r="232" spans="2:118">
      <c r="B232" s="356" t="s">
        <v>215</v>
      </c>
      <c r="C232" s="347">
        <v>0</v>
      </c>
      <c r="D232" s="348">
        <v>0</v>
      </c>
      <c r="E232" s="347">
        <v>0</v>
      </c>
      <c r="F232" s="348">
        <v>0</v>
      </c>
      <c r="G232" s="347">
        <v>0</v>
      </c>
      <c r="H232" s="348">
        <v>0</v>
      </c>
      <c r="I232" s="347">
        <v>0</v>
      </c>
      <c r="J232" s="348">
        <v>0</v>
      </c>
      <c r="K232" s="347">
        <v>2</v>
      </c>
      <c r="L232" s="348">
        <v>4.9560153636476274</v>
      </c>
      <c r="M232" s="347">
        <v>0</v>
      </c>
      <c r="N232" s="348">
        <v>0</v>
      </c>
      <c r="O232" s="347">
        <v>0</v>
      </c>
      <c r="P232" s="348">
        <v>0</v>
      </c>
      <c r="Q232" s="347">
        <v>0</v>
      </c>
      <c r="R232" s="348">
        <v>0</v>
      </c>
      <c r="S232" s="347">
        <v>0</v>
      </c>
      <c r="T232" s="348">
        <v>0</v>
      </c>
      <c r="U232" s="347">
        <v>0</v>
      </c>
      <c r="V232" s="348">
        <v>0</v>
      </c>
      <c r="W232" s="347"/>
      <c r="X232" s="348">
        <v>0</v>
      </c>
      <c r="Y232" s="347">
        <v>0</v>
      </c>
      <c r="Z232" s="348">
        <v>0</v>
      </c>
      <c r="AA232" s="347">
        <v>7</v>
      </c>
      <c r="AB232" s="348">
        <v>17.346053772766695</v>
      </c>
      <c r="AC232" s="347">
        <v>0</v>
      </c>
      <c r="AD232" s="348">
        <v>0</v>
      </c>
      <c r="AE232" s="347">
        <v>6</v>
      </c>
      <c r="AF232" s="348">
        <v>14.868046090942881</v>
      </c>
      <c r="AG232" s="347">
        <v>0</v>
      </c>
      <c r="AH232" s="348">
        <v>0</v>
      </c>
      <c r="AI232" s="347">
        <v>0</v>
      </c>
      <c r="AJ232" s="348">
        <v>0</v>
      </c>
      <c r="AK232" s="347">
        <v>2</v>
      </c>
      <c r="AL232" s="348">
        <v>3.4542314335060449</v>
      </c>
      <c r="AM232" s="347">
        <v>7</v>
      </c>
      <c r="AN232" s="348">
        <v>17.346053772766695</v>
      </c>
      <c r="AO232" s="347">
        <v>8</v>
      </c>
      <c r="AP232" s="348">
        <v>19.82406145459051</v>
      </c>
      <c r="AQ232" s="350">
        <v>2</v>
      </c>
      <c r="AR232" s="351">
        <v>4.9560153636476274</v>
      </c>
      <c r="AS232" s="350">
        <v>1</v>
      </c>
      <c r="AT232" s="351">
        <v>2.4780076818238137</v>
      </c>
      <c r="AU232" s="350">
        <v>1</v>
      </c>
      <c r="AV232" s="351">
        <v>2.4780076818238137</v>
      </c>
      <c r="AW232" s="350">
        <v>0</v>
      </c>
      <c r="AX232" s="351">
        <v>0</v>
      </c>
      <c r="AY232" s="350">
        <v>0</v>
      </c>
      <c r="AZ232" s="351">
        <v>0</v>
      </c>
      <c r="BA232" s="347">
        <v>0</v>
      </c>
      <c r="BB232" s="348">
        <v>0</v>
      </c>
      <c r="BC232" s="350">
        <v>19</v>
      </c>
      <c r="BD232" s="348">
        <v>47.082145954652461</v>
      </c>
      <c r="BE232" s="353">
        <v>8</v>
      </c>
      <c r="BF232" s="348">
        <v>19.82406145459051</v>
      </c>
      <c r="BG232" s="352">
        <v>0</v>
      </c>
      <c r="BH232" s="348">
        <v>0</v>
      </c>
      <c r="BI232" s="352">
        <v>8</v>
      </c>
      <c r="BJ232" s="348">
        <v>19.82406145459051</v>
      </c>
      <c r="BK232" s="353">
        <v>2986</v>
      </c>
      <c r="BL232" s="348">
        <v>7399.3309379259072</v>
      </c>
      <c r="BM232" s="353">
        <v>465</v>
      </c>
      <c r="BN232" s="354">
        <v>1152.2735720480732</v>
      </c>
      <c r="BO232" s="353">
        <v>22</v>
      </c>
      <c r="BP232" s="354">
        <v>54.516169000123902</v>
      </c>
      <c r="BQ232" s="353">
        <v>3473</v>
      </c>
      <c r="BR232" s="354">
        <v>8606.1206789741045</v>
      </c>
      <c r="BS232" s="353">
        <v>117</v>
      </c>
      <c r="BT232" s="354">
        <v>747.46055069315787</v>
      </c>
      <c r="BU232" s="353">
        <v>1</v>
      </c>
      <c r="BV232" s="354">
        <v>6.3885517153261349</v>
      </c>
      <c r="BW232" s="352">
        <v>118</v>
      </c>
      <c r="BX232" s="354">
        <v>753.84910240848399</v>
      </c>
      <c r="BY232" s="353">
        <v>0</v>
      </c>
      <c r="BZ232" s="354">
        <v>0</v>
      </c>
      <c r="CA232" s="352">
        <v>1</v>
      </c>
      <c r="CB232" s="354">
        <v>2.4780076818238137</v>
      </c>
      <c r="CC232" s="352">
        <v>8</v>
      </c>
      <c r="CD232" s="354">
        <v>19.82406145459051</v>
      </c>
      <c r="CE232" s="352">
        <v>0</v>
      </c>
      <c r="CF232" s="354">
        <v>0</v>
      </c>
      <c r="CG232" s="355">
        <v>0</v>
      </c>
      <c r="CH232" s="354">
        <v>0</v>
      </c>
      <c r="CI232" s="352">
        <v>10</v>
      </c>
      <c r="CJ232" s="354">
        <v>24.780076818238136</v>
      </c>
      <c r="CK232" s="352">
        <v>0</v>
      </c>
      <c r="CL232" s="354">
        <v>0</v>
      </c>
      <c r="CM232" s="352">
        <v>0</v>
      </c>
      <c r="CN232" s="354">
        <v>0</v>
      </c>
      <c r="CO232" s="352">
        <v>0</v>
      </c>
      <c r="CP232" s="354">
        <v>0</v>
      </c>
      <c r="CQ232" s="352">
        <v>0</v>
      </c>
      <c r="CR232" s="354">
        <v>0</v>
      </c>
      <c r="CS232" s="352">
        <v>1</v>
      </c>
      <c r="CT232" s="354">
        <v>1.7271157167530224</v>
      </c>
      <c r="CU232" s="352">
        <v>3</v>
      </c>
      <c r="CV232" s="354">
        <v>7.4340230454714407</v>
      </c>
      <c r="CW232" s="352">
        <v>16</v>
      </c>
      <c r="CX232" s="354">
        <v>39.648122909181019</v>
      </c>
      <c r="CY232" s="355">
        <v>2</v>
      </c>
      <c r="CZ232" s="354">
        <v>4.9560153636476274</v>
      </c>
      <c r="DA232" s="355">
        <v>0</v>
      </c>
      <c r="DB232" s="354">
        <v>0</v>
      </c>
      <c r="DC232" s="355">
        <v>12</v>
      </c>
      <c r="DD232" s="354">
        <v>29.736092181885763</v>
      </c>
      <c r="DE232" s="355">
        <v>2</v>
      </c>
      <c r="DF232" s="354">
        <v>4.9560153636476274</v>
      </c>
      <c r="DG232" s="355">
        <v>15</v>
      </c>
      <c r="DH232" s="354">
        <v>37.170115227357208</v>
      </c>
      <c r="DI232" s="347">
        <v>29</v>
      </c>
      <c r="DJ232" s="385">
        <v>71.862222772890604</v>
      </c>
      <c r="DK232" s="347">
        <v>11</v>
      </c>
      <c r="DL232" s="354">
        <v>27.258084500061951</v>
      </c>
      <c r="DM232" s="347">
        <v>11</v>
      </c>
      <c r="DN232" s="394">
        <v>27.258084500061951</v>
      </c>
    </row>
    <row r="233" spans="2:118" ht="13.5" thickBot="1">
      <c r="B233" s="358" t="s">
        <v>216</v>
      </c>
      <c r="C233" s="359">
        <v>0</v>
      </c>
      <c r="D233" s="360">
        <v>0</v>
      </c>
      <c r="E233" s="359">
        <v>0</v>
      </c>
      <c r="F233" s="360">
        <v>0</v>
      </c>
      <c r="G233" s="359">
        <v>0</v>
      </c>
      <c r="H233" s="360">
        <v>0</v>
      </c>
      <c r="I233" s="359">
        <v>0</v>
      </c>
      <c r="J233" s="360">
        <v>0</v>
      </c>
      <c r="K233" s="359">
        <v>8</v>
      </c>
      <c r="L233" s="360">
        <v>26.67644803094468</v>
      </c>
      <c r="M233" s="359">
        <v>0</v>
      </c>
      <c r="N233" s="360">
        <v>0</v>
      </c>
      <c r="O233" s="359">
        <v>0</v>
      </c>
      <c r="P233" s="360">
        <v>0</v>
      </c>
      <c r="Q233" s="359">
        <v>0</v>
      </c>
      <c r="R233" s="360">
        <v>0</v>
      </c>
      <c r="S233" s="359">
        <v>0</v>
      </c>
      <c r="T233" s="360">
        <v>0</v>
      </c>
      <c r="U233" s="359">
        <v>0</v>
      </c>
      <c r="V233" s="360">
        <v>0</v>
      </c>
      <c r="W233" s="359"/>
      <c r="X233" s="360">
        <v>0</v>
      </c>
      <c r="Y233" s="359">
        <v>0</v>
      </c>
      <c r="Z233" s="360">
        <v>0</v>
      </c>
      <c r="AA233" s="359">
        <v>7</v>
      </c>
      <c r="AB233" s="360">
        <v>23.341892027076593</v>
      </c>
      <c r="AC233" s="359">
        <v>0</v>
      </c>
      <c r="AD233" s="360">
        <v>0</v>
      </c>
      <c r="AE233" s="359">
        <v>4</v>
      </c>
      <c r="AF233" s="360">
        <v>13.33822401547234</v>
      </c>
      <c r="AG233" s="359">
        <v>1</v>
      </c>
      <c r="AH233" s="360">
        <v>1.890359168241966</v>
      </c>
      <c r="AI233" s="359">
        <v>5</v>
      </c>
      <c r="AJ233" s="360">
        <v>9.3109869646182499</v>
      </c>
      <c r="AK233" s="359">
        <v>3</v>
      </c>
      <c r="AL233" s="360">
        <v>5.6710775047258979</v>
      </c>
      <c r="AM233" s="359">
        <v>4</v>
      </c>
      <c r="AN233" s="360">
        <v>13.33822401547234</v>
      </c>
      <c r="AO233" s="359">
        <v>0</v>
      </c>
      <c r="AP233" s="360">
        <v>0</v>
      </c>
      <c r="AQ233" s="361">
        <v>2</v>
      </c>
      <c r="AR233" s="362">
        <v>6.6691120077361701</v>
      </c>
      <c r="AS233" s="361">
        <v>0</v>
      </c>
      <c r="AT233" s="362">
        <v>0</v>
      </c>
      <c r="AU233" s="361">
        <v>3</v>
      </c>
      <c r="AV233" s="362">
        <v>10.003668011604255</v>
      </c>
      <c r="AW233" s="361">
        <v>3</v>
      </c>
      <c r="AX233" s="362">
        <v>10.003668011604255</v>
      </c>
      <c r="AY233" s="361">
        <v>0</v>
      </c>
      <c r="AZ233" s="362">
        <v>0</v>
      </c>
      <c r="BA233" s="359">
        <v>0</v>
      </c>
      <c r="BB233" s="360">
        <v>0</v>
      </c>
      <c r="BC233" s="361">
        <v>12</v>
      </c>
      <c r="BD233" s="360">
        <v>40.014672046417019</v>
      </c>
      <c r="BE233" s="363">
        <v>37</v>
      </c>
      <c r="BF233" s="360">
        <v>123.37857214311916</v>
      </c>
      <c r="BG233" s="364">
        <v>5</v>
      </c>
      <c r="BH233" s="360">
        <v>16.672780019340426</v>
      </c>
      <c r="BI233" s="364">
        <v>42</v>
      </c>
      <c r="BJ233" s="360">
        <v>140.05135216245958</v>
      </c>
      <c r="BK233" s="363">
        <v>1654</v>
      </c>
      <c r="BL233" s="360">
        <v>5515.355630397813</v>
      </c>
      <c r="BM233" s="363">
        <v>221</v>
      </c>
      <c r="BN233" s="365">
        <v>736.93687685484679</v>
      </c>
      <c r="BO233" s="363">
        <v>13</v>
      </c>
      <c r="BP233" s="365">
        <v>43.349228050285106</v>
      </c>
      <c r="BQ233" s="363">
        <v>1888</v>
      </c>
      <c r="BR233" s="365">
        <v>6295.6417353029437</v>
      </c>
      <c r="BS233" s="363">
        <v>35</v>
      </c>
      <c r="BT233" s="365">
        <v>214.67124631992149</v>
      </c>
      <c r="BU233" s="363">
        <v>0</v>
      </c>
      <c r="BV233" s="365">
        <v>0</v>
      </c>
      <c r="BW233" s="364">
        <v>35</v>
      </c>
      <c r="BX233" s="365">
        <v>214.67124631992149</v>
      </c>
      <c r="BY233" s="363">
        <v>0</v>
      </c>
      <c r="BZ233" s="365">
        <v>0</v>
      </c>
      <c r="CA233" s="364">
        <v>1</v>
      </c>
      <c r="CB233" s="365">
        <v>3.334556003868085</v>
      </c>
      <c r="CC233" s="364">
        <v>1</v>
      </c>
      <c r="CD233" s="365">
        <v>3.334556003868085</v>
      </c>
      <c r="CE233" s="364">
        <v>0</v>
      </c>
      <c r="CF233" s="365">
        <v>0</v>
      </c>
      <c r="CG233" s="359">
        <v>0</v>
      </c>
      <c r="CH233" s="365">
        <v>0</v>
      </c>
      <c r="CI233" s="364">
        <v>4</v>
      </c>
      <c r="CJ233" s="365">
        <v>13.33822401547234</v>
      </c>
      <c r="CK233" s="364">
        <v>0</v>
      </c>
      <c r="CL233" s="365">
        <v>0</v>
      </c>
      <c r="CM233" s="364">
        <v>0</v>
      </c>
      <c r="CN233" s="365">
        <v>0</v>
      </c>
      <c r="CO233" s="364">
        <v>1</v>
      </c>
      <c r="CP233" s="365">
        <v>10</v>
      </c>
      <c r="CQ233" s="364">
        <v>0</v>
      </c>
      <c r="CR233" s="365">
        <v>0</v>
      </c>
      <c r="CS233" s="364">
        <v>0</v>
      </c>
      <c r="CT233" s="365">
        <v>0</v>
      </c>
      <c r="CU233" s="364">
        <v>43</v>
      </c>
      <c r="CV233" s="365">
        <v>143.38590816632765</v>
      </c>
      <c r="CW233" s="364">
        <v>17</v>
      </c>
      <c r="CX233" s="365">
        <v>56.687452065757441</v>
      </c>
      <c r="CY233" s="359">
        <v>1</v>
      </c>
      <c r="CZ233" s="365">
        <v>3.334556003868085</v>
      </c>
      <c r="DA233" s="359">
        <v>25</v>
      </c>
      <c r="DB233" s="365">
        <v>83.363900096702125</v>
      </c>
      <c r="DC233" s="359">
        <v>24</v>
      </c>
      <c r="DD233" s="365">
        <v>80.029344092834037</v>
      </c>
      <c r="DE233" s="359">
        <v>2</v>
      </c>
      <c r="DF233" s="365">
        <v>6.6691120077361701</v>
      </c>
      <c r="DG233" s="359">
        <v>6</v>
      </c>
      <c r="DH233" s="365">
        <v>20.007336023208509</v>
      </c>
      <c r="DI233" s="359">
        <v>57</v>
      </c>
      <c r="DJ233" s="391">
        <v>190.06969222048085</v>
      </c>
      <c r="DK233" s="359">
        <v>2</v>
      </c>
      <c r="DL233" s="365">
        <v>6.6691120077361701</v>
      </c>
      <c r="DM233" s="359">
        <v>7</v>
      </c>
      <c r="DN233" s="395">
        <v>23.341892027076593</v>
      </c>
    </row>
    <row r="234" spans="2:118" ht="13.5" thickBot="1">
      <c r="B234" s="388" t="s">
        <v>22</v>
      </c>
      <c r="C234" s="344">
        <v>0</v>
      </c>
      <c r="D234" s="345">
        <v>0</v>
      </c>
      <c r="E234" s="344">
        <v>10</v>
      </c>
      <c r="F234" s="345">
        <v>3.480936650433899</v>
      </c>
      <c r="G234" s="344">
        <v>0</v>
      </c>
      <c r="H234" s="345">
        <v>0</v>
      </c>
      <c r="I234" s="344">
        <v>2</v>
      </c>
      <c r="J234" s="345">
        <v>0.6961873300867798</v>
      </c>
      <c r="K234" s="344">
        <v>27</v>
      </c>
      <c r="L234" s="345">
        <v>9.3985289561715266</v>
      </c>
      <c r="M234" s="344">
        <v>0</v>
      </c>
      <c r="N234" s="345">
        <v>0</v>
      </c>
      <c r="O234" s="344">
        <v>0</v>
      </c>
      <c r="P234" s="345">
        <v>0</v>
      </c>
      <c r="Q234" s="344">
        <v>0</v>
      </c>
      <c r="R234" s="345">
        <v>0</v>
      </c>
      <c r="S234" s="344">
        <v>0</v>
      </c>
      <c r="T234" s="345">
        <v>0</v>
      </c>
      <c r="U234" s="344">
        <v>1</v>
      </c>
      <c r="V234" s="345">
        <v>0.3480936650433899</v>
      </c>
      <c r="W234" s="344"/>
      <c r="X234" s="345">
        <v>0</v>
      </c>
      <c r="Y234" s="344">
        <v>1</v>
      </c>
      <c r="Z234" s="345">
        <v>0.3480936650433899</v>
      </c>
      <c r="AA234" s="344">
        <v>46</v>
      </c>
      <c r="AB234" s="345">
        <v>16.012308591995936</v>
      </c>
      <c r="AC234" s="344">
        <v>12</v>
      </c>
      <c r="AD234" s="345">
        <v>4.1771239805206779</v>
      </c>
      <c r="AE234" s="344">
        <v>40</v>
      </c>
      <c r="AF234" s="345">
        <v>13.923746601735596</v>
      </c>
      <c r="AG234" s="344">
        <v>11</v>
      </c>
      <c r="AH234" s="345">
        <v>2.1640763328742869</v>
      </c>
      <c r="AI234" s="344">
        <v>42</v>
      </c>
      <c r="AJ234" s="345">
        <v>8.1569236744999021</v>
      </c>
      <c r="AK234" s="344">
        <v>24</v>
      </c>
      <c r="AL234" s="345">
        <v>4.7216210899075346</v>
      </c>
      <c r="AM234" s="344">
        <v>30</v>
      </c>
      <c r="AN234" s="345">
        <v>10.442809951301696</v>
      </c>
      <c r="AO234" s="344">
        <v>43</v>
      </c>
      <c r="AP234" s="345">
        <v>14.968027596865763</v>
      </c>
      <c r="AQ234" s="374">
        <v>13</v>
      </c>
      <c r="AR234" s="375">
        <v>4.5252176455640685</v>
      </c>
      <c r="AS234" s="374">
        <v>1</v>
      </c>
      <c r="AT234" s="375">
        <v>0.3480936650433899</v>
      </c>
      <c r="AU234" s="374">
        <v>18</v>
      </c>
      <c r="AV234" s="375">
        <v>6.2656859707810177</v>
      </c>
      <c r="AW234" s="374">
        <v>3</v>
      </c>
      <c r="AX234" s="375">
        <v>1.0442809951301695</v>
      </c>
      <c r="AY234" s="374">
        <v>4</v>
      </c>
      <c r="AZ234" s="375">
        <v>1.3923746601735596</v>
      </c>
      <c r="BA234" s="374">
        <v>0</v>
      </c>
      <c r="BB234" s="375">
        <v>0</v>
      </c>
      <c r="BC234" s="374">
        <v>112</v>
      </c>
      <c r="BD234" s="375">
        <v>38.986490484859665</v>
      </c>
      <c r="BE234" s="344">
        <v>132</v>
      </c>
      <c r="BF234" s="375">
        <v>45.948363785727466</v>
      </c>
      <c r="BG234" s="376">
        <v>8</v>
      </c>
      <c r="BH234" s="375">
        <v>2.7847493203471192</v>
      </c>
      <c r="BI234" s="376">
        <v>140</v>
      </c>
      <c r="BJ234" s="375">
        <v>48.733113106074583</v>
      </c>
      <c r="BK234" s="344">
        <v>14532</v>
      </c>
      <c r="BL234" s="375">
        <v>5058.4971404105418</v>
      </c>
      <c r="BM234" s="344">
        <v>2625</v>
      </c>
      <c r="BN234" s="345">
        <v>913.74587073889836</v>
      </c>
      <c r="BO234" s="344">
        <v>149</v>
      </c>
      <c r="BP234" s="345">
        <v>51.865956091465087</v>
      </c>
      <c r="BQ234" s="344">
        <v>17306</v>
      </c>
      <c r="BR234" s="345">
        <v>6024.1089672409053</v>
      </c>
      <c r="BS234" s="344">
        <v>261</v>
      </c>
      <c r="BT234" s="345">
        <v>228.42239764751187</v>
      </c>
      <c r="BU234" s="344">
        <v>1</v>
      </c>
      <c r="BV234" s="345">
        <v>0.87518160018203772</v>
      </c>
      <c r="BW234" s="376">
        <v>262</v>
      </c>
      <c r="BX234" s="345">
        <v>229.2975792476939</v>
      </c>
      <c r="BY234" s="344">
        <v>0</v>
      </c>
      <c r="BZ234" s="345">
        <v>0</v>
      </c>
      <c r="CA234" s="376">
        <v>7</v>
      </c>
      <c r="CB234" s="345">
        <v>2.4366556553037291</v>
      </c>
      <c r="CC234" s="376">
        <v>18</v>
      </c>
      <c r="CD234" s="345">
        <v>6.2656859707810177</v>
      </c>
      <c r="CE234" s="376">
        <v>1</v>
      </c>
      <c r="CF234" s="345">
        <v>0.3480936650433899</v>
      </c>
      <c r="CG234" s="344">
        <v>1</v>
      </c>
      <c r="CH234" s="345">
        <v>0.3480936650433899</v>
      </c>
      <c r="CI234" s="376">
        <v>90</v>
      </c>
      <c r="CJ234" s="345">
        <v>31.328429853905089</v>
      </c>
      <c r="CK234" s="376">
        <v>2</v>
      </c>
      <c r="CL234" s="345">
        <v>0.6961873300867798</v>
      </c>
      <c r="CM234" s="376">
        <v>0</v>
      </c>
      <c r="CN234" s="345">
        <v>0</v>
      </c>
      <c r="CO234" s="376">
        <v>3</v>
      </c>
      <c r="CP234" s="345">
        <v>3.0646018060719977</v>
      </c>
      <c r="CQ234" s="376">
        <v>0</v>
      </c>
      <c r="CR234" s="345">
        <v>0</v>
      </c>
      <c r="CS234" s="376">
        <v>4</v>
      </c>
      <c r="CT234" s="345">
        <v>0.78693684831792243</v>
      </c>
      <c r="CU234" s="376">
        <v>200</v>
      </c>
      <c r="CV234" s="345">
        <v>69.618733008677978</v>
      </c>
      <c r="CW234" s="376">
        <v>73</v>
      </c>
      <c r="CX234" s="345">
        <v>25.410837548167464</v>
      </c>
      <c r="CY234" s="344">
        <v>22</v>
      </c>
      <c r="CZ234" s="345">
        <v>7.6580606309545773</v>
      </c>
      <c r="DA234" s="344">
        <v>25</v>
      </c>
      <c r="DB234" s="345">
        <v>8.7023416260847473</v>
      </c>
      <c r="DC234" s="344">
        <v>110</v>
      </c>
      <c r="DD234" s="345">
        <v>38.290303154772886</v>
      </c>
      <c r="DE234" s="344">
        <v>53</v>
      </c>
      <c r="DF234" s="345">
        <v>18.448964247299664</v>
      </c>
      <c r="DG234" s="344">
        <v>74</v>
      </c>
      <c r="DH234" s="345">
        <v>25.758931213210854</v>
      </c>
      <c r="DI234" s="344">
        <v>262</v>
      </c>
      <c r="DJ234" s="392">
        <v>91.200540241368145</v>
      </c>
      <c r="DK234" s="344">
        <v>15</v>
      </c>
      <c r="DL234" s="345">
        <v>5.2214049756508478</v>
      </c>
      <c r="DM234" s="344">
        <v>47</v>
      </c>
      <c r="DN234" s="377">
        <v>16.360402257039322</v>
      </c>
    </row>
    <row r="235" spans="2:118">
      <c r="B235" s="378" t="s">
        <v>542</v>
      </c>
    </row>
    <row r="236" spans="2:118">
      <c r="B236" s="104"/>
    </row>
    <row r="237" spans="2:118">
      <c r="B237" s="104"/>
    </row>
    <row r="240" spans="2:118" ht="18">
      <c r="B240" s="627" t="s">
        <v>430</v>
      </c>
      <c r="C240" s="627"/>
      <c r="D240" s="627"/>
    </row>
    <row r="243" spans="2:52" ht="20.25" customHeight="1" thickBot="1">
      <c r="B243" s="781" t="s">
        <v>431</v>
      </c>
      <c r="C243" s="782"/>
      <c r="D243" s="782"/>
      <c r="E243" s="782"/>
      <c r="F243" s="782"/>
      <c r="G243" s="782"/>
      <c r="H243" s="782"/>
      <c r="I243" s="782"/>
      <c r="J243" s="782"/>
      <c r="K243" s="782"/>
      <c r="L243" s="782"/>
      <c r="M243" s="782"/>
      <c r="N243" s="782"/>
      <c r="O243" s="782"/>
      <c r="P243" s="782"/>
      <c r="Q243" s="782"/>
      <c r="R243" s="782"/>
      <c r="S243" s="782"/>
      <c r="T243" s="782"/>
      <c r="U243" s="782"/>
      <c r="V243" s="782"/>
      <c r="W243" s="782"/>
      <c r="X243" s="782"/>
      <c r="Y243" s="782"/>
      <c r="Z243" s="229"/>
      <c r="AA243" s="229"/>
      <c r="AB243" s="229"/>
      <c r="AC243" s="229"/>
      <c r="AD243" s="229"/>
      <c r="AE243" s="229"/>
      <c r="AF243" s="229"/>
      <c r="AG243" s="229"/>
      <c r="AH243" s="229"/>
      <c r="AI243" s="229"/>
      <c r="AJ243" s="229"/>
      <c r="AK243" s="229"/>
      <c r="AL243" s="229"/>
      <c r="AM243" s="229"/>
      <c r="AN243" s="229"/>
      <c r="AO243" s="229"/>
      <c r="AP243" s="229"/>
      <c r="AQ243" s="229"/>
      <c r="AR243" s="229"/>
      <c r="AS243" s="229"/>
      <c r="AT243" s="229"/>
      <c r="AU243" s="229"/>
      <c r="AV243" s="229"/>
      <c r="AW243" s="229"/>
      <c r="AX243" s="229"/>
      <c r="AY243" s="229"/>
      <c r="AZ243" s="229"/>
    </row>
    <row r="244" spans="2:52" ht="81.75" customHeight="1">
      <c r="B244" s="787" t="s">
        <v>400</v>
      </c>
      <c r="C244" s="783" t="s">
        <v>401</v>
      </c>
      <c r="D244" s="784"/>
      <c r="E244" s="783" t="s">
        <v>402</v>
      </c>
      <c r="F244" s="784"/>
      <c r="G244" s="783" t="s">
        <v>403</v>
      </c>
      <c r="H244" s="784"/>
      <c r="I244" s="783" t="s">
        <v>404</v>
      </c>
      <c r="J244" s="784"/>
      <c r="K244" s="783" t="s">
        <v>435</v>
      </c>
      <c r="L244" s="784"/>
      <c r="M244" s="783" t="s">
        <v>436</v>
      </c>
      <c r="N244" s="784"/>
      <c r="O244" s="783" t="s">
        <v>429</v>
      </c>
      <c r="P244" s="784"/>
      <c r="Q244" s="783" t="s">
        <v>426</v>
      </c>
      <c r="R244" s="784"/>
      <c r="S244" s="783" t="s">
        <v>427</v>
      </c>
      <c r="T244" s="784"/>
      <c r="U244" s="783" t="s">
        <v>428</v>
      </c>
      <c r="V244" s="784"/>
      <c r="W244" s="783" t="s">
        <v>406</v>
      </c>
      <c r="X244" s="784"/>
      <c r="Y244" s="783" t="s">
        <v>407</v>
      </c>
      <c r="Z244" s="784"/>
      <c r="AA244" s="783" t="s">
        <v>408</v>
      </c>
      <c r="AB244" s="784"/>
      <c r="AC244" s="783" t="s">
        <v>409</v>
      </c>
      <c r="AD244" s="784"/>
      <c r="AE244" s="783" t="s">
        <v>410</v>
      </c>
      <c r="AF244" s="784"/>
      <c r="AG244" s="783" t="s">
        <v>411</v>
      </c>
      <c r="AH244" s="784"/>
      <c r="AI244" s="783" t="s">
        <v>412</v>
      </c>
      <c r="AJ244" s="784"/>
      <c r="AK244" s="783" t="s">
        <v>685</v>
      </c>
      <c r="AL244" s="784"/>
      <c r="AM244" s="783" t="s">
        <v>413</v>
      </c>
      <c r="AN244" s="784"/>
      <c r="AO244" s="783" t="s">
        <v>686</v>
      </c>
      <c r="AP244" s="784"/>
      <c r="AQ244" s="783" t="s">
        <v>688</v>
      </c>
      <c r="AR244" s="784"/>
      <c r="AS244" s="783" t="s">
        <v>689</v>
      </c>
      <c r="AT244" s="784"/>
      <c r="AU244" s="783" t="s">
        <v>414</v>
      </c>
      <c r="AV244" s="784"/>
      <c r="AW244" s="783" t="s">
        <v>415</v>
      </c>
      <c r="AX244" s="784"/>
      <c r="AY244" s="783" t="s">
        <v>416</v>
      </c>
      <c r="AZ244" s="789"/>
    </row>
    <row r="245" spans="2:52" ht="60.75" thickBot="1">
      <c r="B245" s="788"/>
      <c r="C245" s="235" t="s">
        <v>417</v>
      </c>
      <c r="D245" s="235" t="s">
        <v>418</v>
      </c>
      <c r="E245" s="235" t="s">
        <v>417</v>
      </c>
      <c r="F245" s="235" t="s">
        <v>419</v>
      </c>
      <c r="G245" s="235" t="s">
        <v>417</v>
      </c>
      <c r="H245" s="235" t="s">
        <v>419</v>
      </c>
      <c r="I245" s="235" t="s">
        <v>417</v>
      </c>
      <c r="J245" s="235" t="s">
        <v>419</v>
      </c>
      <c r="K245" s="235" t="s">
        <v>417</v>
      </c>
      <c r="L245" s="235" t="s">
        <v>420</v>
      </c>
      <c r="M245" s="235" t="s">
        <v>417</v>
      </c>
      <c r="N245" s="235" t="s">
        <v>420</v>
      </c>
      <c r="O245" s="235" t="s">
        <v>417</v>
      </c>
      <c r="P245" s="235" t="s">
        <v>420</v>
      </c>
      <c r="Q245" s="235" t="s">
        <v>417</v>
      </c>
      <c r="R245" s="235" t="s">
        <v>421</v>
      </c>
      <c r="S245" s="235" t="s">
        <v>417</v>
      </c>
      <c r="T245" s="235" t="s">
        <v>421</v>
      </c>
      <c r="U245" s="235" t="s">
        <v>417</v>
      </c>
      <c r="V245" s="235" t="s">
        <v>421</v>
      </c>
      <c r="W245" s="235" t="s">
        <v>417</v>
      </c>
      <c r="X245" s="235" t="s">
        <v>421</v>
      </c>
      <c r="Y245" s="235" t="s">
        <v>417</v>
      </c>
      <c r="Z245" s="235" t="s">
        <v>422</v>
      </c>
      <c r="AA245" s="235" t="s">
        <v>423</v>
      </c>
      <c r="AB245" s="235" t="s">
        <v>422</v>
      </c>
      <c r="AC245" s="235" t="s">
        <v>417</v>
      </c>
      <c r="AD245" s="235" t="s">
        <v>422</v>
      </c>
      <c r="AE245" s="235" t="s">
        <v>417</v>
      </c>
      <c r="AF245" s="235" t="s">
        <v>422</v>
      </c>
      <c r="AG245" s="235" t="s">
        <v>417</v>
      </c>
      <c r="AH245" s="235" t="s">
        <v>422</v>
      </c>
      <c r="AI245" s="235" t="s">
        <v>417</v>
      </c>
      <c r="AJ245" s="235" t="s">
        <v>422</v>
      </c>
      <c r="AK245" s="236" t="s">
        <v>423</v>
      </c>
      <c r="AL245" s="235" t="s">
        <v>424</v>
      </c>
      <c r="AM245" s="236" t="s">
        <v>423</v>
      </c>
      <c r="AN245" s="235" t="s">
        <v>425</v>
      </c>
      <c r="AO245" s="236" t="s">
        <v>423</v>
      </c>
      <c r="AP245" s="235" t="s">
        <v>422</v>
      </c>
      <c r="AQ245" s="235" t="s">
        <v>423</v>
      </c>
      <c r="AR245" s="235" t="s">
        <v>425</v>
      </c>
      <c r="AS245" s="235" t="s">
        <v>423</v>
      </c>
      <c r="AT245" s="235" t="s">
        <v>425</v>
      </c>
      <c r="AU245" s="235" t="s">
        <v>423</v>
      </c>
      <c r="AV245" s="235" t="s">
        <v>422</v>
      </c>
      <c r="AW245" s="235" t="s">
        <v>423</v>
      </c>
      <c r="AX245" s="235" t="s">
        <v>422</v>
      </c>
      <c r="AY245" s="235" t="s">
        <v>423</v>
      </c>
      <c r="AZ245" s="237" t="s">
        <v>422</v>
      </c>
    </row>
    <row r="246" spans="2:52" ht="13.5" thickBot="1">
      <c r="B246" s="231" t="s">
        <v>152</v>
      </c>
      <c r="C246" s="238">
        <v>27624</v>
      </c>
      <c r="D246" s="239">
        <v>4.3847688647124841</v>
      </c>
      <c r="E246" s="238">
        <v>733</v>
      </c>
      <c r="F246" s="239">
        <v>9.8577153769601118</v>
      </c>
      <c r="G246" s="238">
        <v>479</v>
      </c>
      <c r="H246" s="239">
        <v>6.4418085478361435</v>
      </c>
      <c r="I246" s="238">
        <v>1201</v>
      </c>
      <c r="J246" s="239">
        <v>16.151590951881438</v>
      </c>
      <c r="K246" s="238">
        <v>22</v>
      </c>
      <c r="L246" s="239">
        <v>29.586594582963503</v>
      </c>
      <c r="M246" s="238">
        <v>13</v>
      </c>
      <c r="N246" s="239">
        <v>17.482987708114795</v>
      </c>
      <c r="O246" s="238">
        <v>35</v>
      </c>
      <c r="P246" s="239">
        <v>47.069582291078298</v>
      </c>
      <c r="Q246" s="238">
        <v>58</v>
      </c>
      <c r="R246" s="239">
        <v>11.056000548987614</v>
      </c>
      <c r="S246" s="238">
        <v>11</v>
      </c>
      <c r="T246" s="239">
        <v>2.0968276903252372</v>
      </c>
      <c r="U246" s="238">
        <v>9</v>
      </c>
      <c r="V246" s="239">
        <v>1.7155862920842848</v>
      </c>
      <c r="W246" s="238">
        <v>892</v>
      </c>
      <c r="X246" s="239">
        <v>170.03366361546466</v>
      </c>
      <c r="Y246" s="238">
        <v>106</v>
      </c>
      <c r="Z246" s="239">
        <v>1.6825423532418307</v>
      </c>
      <c r="AA246" s="238">
        <v>145</v>
      </c>
      <c r="AB246" s="239">
        <v>2.3015909549062776</v>
      </c>
      <c r="AC246" s="238">
        <v>3</v>
      </c>
      <c r="AD246" s="239">
        <v>4.7619123204957467E-2</v>
      </c>
      <c r="AE246" s="238">
        <v>3875</v>
      </c>
      <c r="AF246" s="239">
        <v>61.508034139736722</v>
      </c>
      <c r="AG246" s="238">
        <v>251</v>
      </c>
      <c r="AH246" s="239">
        <v>3.9841333081481083</v>
      </c>
      <c r="AI246" s="238">
        <v>12</v>
      </c>
      <c r="AJ246" s="239">
        <v>0.19047649281982987</v>
      </c>
      <c r="AK246" s="238">
        <v>337</v>
      </c>
      <c r="AL246" s="239">
        <v>10.948625281512872</v>
      </c>
      <c r="AM246" s="238">
        <v>409</v>
      </c>
      <c r="AN246" s="239">
        <v>12.694065570900857</v>
      </c>
      <c r="AO246" s="238">
        <v>1011</v>
      </c>
      <c r="AP246" s="239">
        <v>16.047644520070669</v>
      </c>
      <c r="AQ246" s="238">
        <v>159</v>
      </c>
      <c r="AR246" s="239">
        <v>4.9348567867316291</v>
      </c>
      <c r="AS246" s="238">
        <v>217</v>
      </c>
      <c r="AT246" s="239">
        <v>6.7349932246588891</v>
      </c>
      <c r="AU246" s="238">
        <v>2381</v>
      </c>
      <c r="AV246" s="239">
        <v>37.793710783667912</v>
      </c>
      <c r="AW246" s="238">
        <v>311</v>
      </c>
      <c r="AX246" s="239">
        <v>4.9365157722472572</v>
      </c>
      <c r="AY246" s="238">
        <v>871</v>
      </c>
      <c r="AZ246" s="240">
        <v>13.825418770505983</v>
      </c>
    </row>
    <row r="247" spans="2:52">
      <c r="B247" s="247" t="s">
        <v>211</v>
      </c>
      <c r="C247" s="242">
        <v>123</v>
      </c>
      <c r="D247" s="243">
        <v>3.4335482790386065</v>
      </c>
      <c r="E247" s="242">
        <v>10</v>
      </c>
      <c r="F247" s="243">
        <v>17.793594306049823</v>
      </c>
      <c r="G247" s="242">
        <v>5</v>
      </c>
      <c r="H247" s="243">
        <v>8.8967971530249113</v>
      </c>
      <c r="I247" s="242">
        <v>10</v>
      </c>
      <c r="J247" s="243">
        <v>17.793594306049823</v>
      </c>
      <c r="K247" s="242">
        <v>0</v>
      </c>
      <c r="L247" s="243">
        <v>0</v>
      </c>
      <c r="M247" s="242">
        <v>0</v>
      </c>
      <c r="N247" s="243">
        <v>0</v>
      </c>
      <c r="O247" s="242">
        <v>0</v>
      </c>
      <c r="P247" s="243">
        <v>0</v>
      </c>
      <c r="Q247" s="242">
        <v>3</v>
      </c>
      <c r="R247" s="243">
        <v>61.893955023726015</v>
      </c>
      <c r="S247" s="242">
        <v>0</v>
      </c>
      <c r="T247" s="243">
        <v>0</v>
      </c>
      <c r="U247" s="242">
        <v>0</v>
      </c>
      <c r="V247" s="243">
        <v>0</v>
      </c>
      <c r="W247" s="242">
        <v>12</v>
      </c>
      <c r="X247" s="243">
        <v>247.57582009490406</v>
      </c>
      <c r="Y247" s="242">
        <v>0</v>
      </c>
      <c r="Z247" s="243">
        <v>0</v>
      </c>
      <c r="AA247" s="242">
        <v>0</v>
      </c>
      <c r="AB247" s="243">
        <v>0</v>
      </c>
      <c r="AC247" s="242">
        <v>0</v>
      </c>
      <c r="AD247" s="243">
        <v>0</v>
      </c>
      <c r="AE247" s="242">
        <v>22</v>
      </c>
      <c r="AF247" s="243">
        <v>61.413058649471004</v>
      </c>
      <c r="AG247" s="242">
        <v>0</v>
      </c>
      <c r="AH247" s="243">
        <v>0</v>
      </c>
      <c r="AI247" s="242">
        <v>0</v>
      </c>
      <c r="AJ247" s="243">
        <v>0</v>
      </c>
      <c r="AK247" s="242">
        <v>1</v>
      </c>
      <c r="AL247" s="243">
        <v>5.5834729201563373</v>
      </c>
      <c r="AM247" s="242">
        <v>0</v>
      </c>
      <c r="AN247" s="243">
        <v>0</v>
      </c>
      <c r="AO247" s="242">
        <v>4</v>
      </c>
      <c r="AP247" s="243">
        <v>11.166010663540185</v>
      </c>
      <c r="AQ247" s="242">
        <v>0</v>
      </c>
      <c r="AR247" s="243">
        <v>0</v>
      </c>
      <c r="AS247" s="242">
        <v>1</v>
      </c>
      <c r="AT247" s="243">
        <v>5.5825378216937418</v>
      </c>
      <c r="AU247" s="242">
        <v>27</v>
      </c>
      <c r="AV247" s="243">
        <v>75.370571978896237</v>
      </c>
      <c r="AW247" s="242">
        <v>0</v>
      </c>
      <c r="AX247" s="243">
        <v>0</v>
      </c>
      <c r="AY247" s="242">
        <v>13</v>
      </c>
      <c r="AZ247" s="248">
        <v>36.289534656505595</v>
      </c>
    </row>
    <row r="248" spans="2:52">
      <c r="B248" s="247" t="s">
        <v>212</v>
      </c>
      <c r="C248" s="242">
        <v>363</v>
      </c>
      <c r="D248" s="243">
        <v>3.3961099104661931</v>
      </c>
      <c r="E248" s="242">
        <v>20</v>
      </c>
      <c r="F248" s="243">
        <v>9.9950024987506261</v>
      </c>
      <c r="G248" s="242">
        <v>14</v>
      </c>
      <c r="H248" s="243">
        <v>6.9965017491254375</v>
      </c>
      <c r="I248" s="242">
        <v>21</v>
      </c>
      <c r="J248" s="243">
        <v>10.494752623688155</v>
      </c>
      <c r="K248" s="242">
        <v>0</v>
      </c>
      <c r="L248" s="243">
        <v>0</v>
      </c>
      <c r="M248" s="242">
        <v>0</v>
      </c>
      <c r="N248" s="243">
        <v>0</v>
      </c>
      <c r="O248" s="242">
        <v>0</v>
      </c>
      <c r="P248" s="243">
        <v>0</v>
      </c>
      <c r="Q248" s="242">
        <v>0</v>
      </c>
      <c r="R248" s="243">
        <v>0</v>
      </c>
      <c r="S248" s="242">
        <v>0</v>
      </c>
      <c r="T248" s="243">
        <v>0</v>
      </c>
      <c r="U248" s="242">
        <v>0</v>
      </c>
      <c r="V248" s="243">
        <v>0</v>
      </c>
      <c r="W248" s="242">
        <v>24</v>
      </c>
      <c r="X248" s="243">
        <v>203.1144211238998</v>
      </c>
      <c r="Y248" s="242">
        <v>1</v>
      </c>
      <c r="Z248" s="243">
        <v>0.93556746844798711</v>
      </c>
      <c r="AA248" s="242">
        <v>1</v>
      </c>
      <c r="AB248" s="243">
        <v>0.93556746844798711</v>
      </c>
      <c r="AC248" s="242">
        <v>0</v>
      </c>
      <c r="AD248" s="243">
        <v>0</v>
      </c>
      <c r="AE248" s="242">
        <v>45</v>
      </c>
      <c r="AF248" s="243">
        <v>42.100536080159422</v>
      </c>
      <c r="AG248" s="242">
        <v>5</v>
      </c>
      <c r="AH248" s="243">
        <v>4.6778373422399362</v>
      </c>
      <c r="AI248" s="242">
        <v>0</v>
      </c>
      <c r="AJ248" s="243">
        <v>0</v>
      </c>
      <c r="AK248" s="242">
        <v>5</v>
      </c>
      <c r="AL248" s="243">
        <v>9.6681877948797279</v>
      </c>
      <c r="AM248" s="242">
        <v>3</v>
      </c>
      <c r="AN248" s="243">
        <v>5.4376393395080749</v>
      </c>
      <c r="AO248" s="242">
        <v>4</v>
      </c>
      <c r="AP248" s="243">
        <v>3.7422698737919484</v>
      </c>
      <c r="AQ248" s="242">
        <v>1</v>
      </c>
      <c r="AR248" s="243">
        <v>1.8125464465026915</v>
      </c>
      <c r="AS248" s="242">
        <v>1</v>
      </c>
      <c r="AT248" s="243">
        <v>1.8125464465026915</v>
      </c>
      <c r="AU248" s="242">
        <v>58</v>
      </c>
      <c r="AV248" s="243">
        <v>54.262913169983257</v>
      </c>
      <c r="AW248" s="242">
        <v>2</v>
      </c>
      <c r="AX248" s="243">
        <v>1.8711349368959742</v>
      </c>
      <c r="AY248" s="242">
        <v>14</v>
      </c>
      <c r="AZ248" s="248">
        <v>13.09794455827182</v>
      </c>
    </row>
    <row r="249" spans="2:52">
      <c r="B249" s="247" t="s">
        <v>213</v>
      </c>
      <c r="C249" s="242">
        <v>212</v>
      </c>
      <c r="D249" s="243">
        <v>4.3341374657562257</v>
      </c>
      <c r="E249" s="242">
        <v>17</v>
      </c>
      <c r="F249" s="243">
        <v>15.784586815227483</v>
      </c>
      <c r="G249" s="242">
        <v>9</v>
      </c>
      <c r="H249" s="243">
        <v>8.3565459610027855</v>
      </c>
      <c r="I249" s="242">
        <v>14</v>
      </c>
      <c r="J249" s="243">
        <v>12.99907149489322</v>
      </c>
      <c r="K249" s="242">
        <v>1</v>
      </c>
      <c r="L249" s="243">
        <v>92.850510677808728</v>
      </c>
      <c r="M249" s="242">
        <v>0</v>
      </c>
      <c r="N249" s="243">
        <v>0</v>
      </c>
      <c r="O249" s="242">
        <v>1</v>
      </c>
      <c r="P249" s="243">
        <v>92.850510677808728</v>
      </c>
      <c r="Q249" s="242">
        <v>2</v>
      </c>
      <c r="R249" s="243">
        <v>35.155563367902971</v>
      </c>
      <c r="S249" s="242">
        <v>0</v>
      </c>
      <c r="T249" s="243">
        <v>0</v>
      </c>
      <c r="U249" s="242">
        <v>0</v>
      </c>
      <c r="V249" s="243">
        <v>0</v>
      </c>
      <c r="W249" s="242">
        <v>19</v>
      </c>
      <c r="X249" s="243">
        <v>333.97785199507825</v>
      </c>
      <c r="Y249" s="242">
        <v>0</v>
      </c>
      <c r="Z249" s="243">
        <v>0</v>
      </c>
      <c r="AA249" s="242">
        <v>0</v>
      </c>
      <c r="AB249" s="243">
        <v>0</v>
      </c>
      <c r="AC249" s="242">
        <v>1</v>
      </c>
      <c r="AD249" s="243">
        <v>2.0444044649793516</v>
      </c>
      <c r="AE249" s="242">
        <v>31</v>
      </c>
      <c r="AF249" s="243">
        <v>63.376538414359899</v>
      </c>
      <c r="AG249" s="242">
        <v>1</v>
      </c>
      <c r="AH249" s="243">
        <v>2.0444044649793516</v>
      </c>
      <c r="AI249" s="242">
        <v>0</v>
      </c>
      <c r="AJ249" s="243">
        <v>0</v>
      </c>
      <c r="AK249" s="242">
        <v>3</v>
      </c>
      <c r="AL249" s="243">
        <v>11.59465100100487</v>
      </c>
      <c r="AM249" s="242">
        <v>2</v>
      </c>
      <c r="AN249" s="243">
        <v>8.6805555555555554</v>
      </c>
      <c r="AO249" s="242">
        <v>3</v>
      </c>
      <c r="AP249" s="243">
        <v>6.1332133949380543</v>
      </c>
      <c r="AQ249" s="242">
        <v>1</v>
      </c>
      <c r="AR249" s="243">
        <v>4.3402777777777777</v>
      </c>
      <c r="AS249" s="242">
        <v>1</v>
      </c>
      <c r="AT249" s="243">
        <v>4.3402777777777777</v>
      </c>
      <c r="AU249" s="242">
        <v>43</v>
      </c>
      <c r="AV249" s="243">
        <v>87.909391994112113</v>
      </c>
      <c r="AW249" s="242">
        <v>1</v>
      </c>
      <c r="AX249" s="243">
        <v>2.0444044649793516</v>
      </c>
      <c r="AY249" s="242">
        <v>3</v>
      </c>
      <c r="AZ249" s="248">
        <v>6.1332133949380543</v>
      </c>
    </row>
    <row r="250" spans="2:52">
      <c r="B250" s="247" t="s">
        <v>214</v>
      </c>
      <c r="C250" s="242">
        <v>70</v>
      </c>
      <c r="D250" s="243">
        <v>2.765595985934969</v>
      </c>
      <c r="E250" s="242">
        <v>7</v>
      </c>
      <c r="F250" s="243">
        <v>17.721518987341774</v>
      </c>
      <c r="G250" s="242">
        <v>7</v>
      </c>
      <c r="H250" s="243">
        <v>17.721518987341774</v>
      </c>
      <c r="I250" s="242">
        <v>11</v>
      </c>
      <c r="J250" s="243">
        <v>27.848101265822784</v>
      </c>
      <c r="K250" s="242">
        <v>1</v>
      </c>
      <c r="L250" s="243">
        <v>253.16455696202533</v>
      </c>
      <c r="M250" s="242">
        <v>0</v>
      </c>
      <c r="N250" s="243">
        <v>0</v>
      </c>
      <c r="O250" s="242">
        <v>1</v>
      </c>
      <c r="P250" s="243">
        <v>253.16455696202533</v>
      </c>
      <c r="Q250" s="242">
        <v>0</v>
      </c>
      <c r="R250" s="243">
        <v>0</v>
      </c>
      <c r="S250" s="242">
        <v>0</v>
      </c>
      <c r="T250" s="243">
        <v>0</v>
      </c>
      <c r="U250" s="242">
        <v>0</v>
      </c>
      <c r="V250" s="243">
        <v>0</v>
      </c>
      <c r="W250" s="242">
        <v>9</v>
      </c>
      <c r="X250" s="243">
        <v>321.54340836012864</v>
      </c>
      <c r="Y250" s="242">
        <v>0</v>
      </c>
      <c r="Z250" s="243">
        <v>0</v>
      </c>
      <c r="AA250" s="242">
        <v>0</v>
      </c>
      <c r="AB250" s="243">
        <v>0</v>
      </c>
      <c r="AC250" s="242">
        <v>0</v>
      </c>
      <c r="AD250" s="243">
        <v>0</v>
      </c>
      <c r="AE250" s="242">
        <v>9</v>
      </c>
      <c r="AF250" s="243">
        <v>35.557662676306741</v>
      </c>
      <c r="AG250" s="242">
        <v>1</v>
      </c>
      <c r="AH250" s="243">
        <v>3.9508514084785267</v>
      </c>
      <c r="AI250" s="242">
        <v>0</v>
      </c>
      <c r="AJ250" s="243">
        <v>0</v>
      </c>
      <c r="AK250" s="242">
        <v>0</v>
      </c>
      <c r="AL250" s="243">
        <v>0</v>
      </c>
      <c r="AM250" s="242">
        <v>0</v>
      </c>
      <c r="AN250" s="243">
        <v>0</v>
      </c>
      <c r="AO250" s="242">
        <v>3</v>
      </c>
      <c r="AP250" s="243">
        <v>11.852554225435583</v>
      </c>
      <c r="AQ250" s="242">
        <v>0</v>
      </c>
      <c r="AR250" s="243">
        <v>0</v>
      </c>
      <c r="AS250" s="242">
        <v>0</v>
      </c>
      <c r="AT250" s="243">
        <v>0</v>
      </c>
      <c r="AU250" s="242">
        <v>5</v>
      </c>
      <c r="AV250" s="243">
        <v>19.754257042392638</v>
      </c>
      <c r="AW250" s="242">
        <v>0</v>
      </c>
      <c r="AX250" s="243">
        <v>0</v>
      </c>
      <c r="AY250" s="242">
        <v>0</v>
      </c>
      <c r="AZ250" s="248">
        <v>0</v>
      </c>
    </row>
    <row r="251" spans="2:52">
      <c r="B251" s="247" t="s">
        <v>215</v>
      </c>
      <c r="C251" s="242">
        <v>178</v>
      </c>
      <c r="D251" s="243">
        <v>4.4108536736463879</v>
      </c>
      <c r="E251" s="242">
        <v>10</v>
      </c>
      <c r="F251" s="243">
        <v>17.21170395869191</v>
      </c>
      <c r="G251" s="242">
        <v>6</v>
      </c>
      <c r="H251" s="243">
        <v>10.327022375215147</v>
      </c>
      <c r="I251" s="242">
        <v>5</v>
      </c>
      <c r="J251" s="243">
        <v>8.6058519793459549</v>
      </c>
      <c r="K251" s="242">
        <v>0</v>
      </c>
      <c r="L251" s="243">
        <v>0</v>
      </c>
      <c r="M251" s="242">
        <v>0</v>
      </c>
      <c r="N251" s="243">
        <v>0</v>
      </c>
      <c r="O251" s="242">
        <v>0</v>
      </c>
      <c r="P251" s="243">
        <v>0</v>
      </c>
      <c r="Q251" s="242">
        <v>0</v>
      </c>
      <c r="R251" s="243">
        <v>0</v>
      </c>
      <c r="S251" s="242">
        <v>1</v>
      </c>
      <c r="T251" s="243">
        <v>18.304960644334617</v>
      </c>
      <c r="U251" s="242">
        <v>0</v>
      </c>
      <c r="V251" s="243">
        <v>0</v>
      </c>
      <c r="W251" s="242">
        <v>11</v>
      </c>
      <c r="X251" s="243">
        <v>201.35456708768075</v>
      </c>
      <c r="Y251" s="242">
        <v>1</v>
      </c>
      <c r="Z251" s="243">
        <v>2.4780076818238137</v>
      </c>
      <c r="AA251" s="242">
        <v>1</v>
      </c>
      <c r="AB251" s="243">
        <v>2.4780076818238137</v>
      </c>
      <c r="AC251" s="242">
        <v>1</v>
      </c>
      <c r="AD251" s="243">
        <v>2.4780076818238137</v>
      </c>
      <c r="AE251" s="242">
        <v>17</v>
      </c>
      <c r="AF251" s="243">
        <v>42.126130591004831</v>
      </c>
      <c r="AG251" s="242">
        <v>2</v>
      </c>
      <c r="AH251" s="243">
        <v>4.9560153636476274</v>
      </c>
      <c r="AI251" s="242">
        <v>0</v>
      </c>
      <c r="AJ251" s="243">
        <v>0</v>
      </c>
      <c r="AK251" s="242">
        <v>2</v>
      </c>
      <c r="AL251" s="243">
        <v>9.9117851124987606</v>
      </c>
      <c r="AM251" s="242">
        <v>2</v>
      </c>
      <c r="AN251" s="243">
        <v>9.9122763542647565</v>
      </c>
      <c r="AO251" s="242">
        <v>4</v>
      </c>
      <c r="AP251" s="243">
        <v>9.9120307272952548</v>
      </c>
      <c r="AQ251" s="242">
        <v>4</v>
      </c>
      <c r="AR251" s="243">
        <v>19.824552708529513</v>
      </c>
      <c r="AS251" s="242">
        <v>5</v>
      </c>
      <c r="AT251" s="243">
        <v>24.78069088566189</v>
      </c>
      <c r="AU251" s="242">
        <v>27</v>
      </c>
      <c r="AV251" s="243">
        <v>66.906207409242967</v>
      </c>
      <c r="AW251" s="242">
        <v>9</v>
      </c>
      <c r="AX251" s="243">
        <v>22.302069136414321</v>
      </c>
      <c r="AY251" s="242">
        <v>13</v>
      </c>
      <c r="AZ251" s="248">
        <v>32.214099863709578</v>
      </c>
    </row>
    <row r="252" spans="2:52" ht="13.5" thickBot="1">
      <c r="B252" s="249" t="s">
        <v>216</v>
      </c>
      <c r="C252" s="245">
        <v>152</v>
      </c>
      <c r="D252" s="246">
        <v>5.0685251258794892</v>
      </c>
      <c r="E252" s="245">
        <v>10</v>
      </c>
      <c r="F252" s="246">
        <v>18.903591682419659</v>
      </c>
      <c r="G252" s="245">
        <v>6</v>
      </c>
      <c r="H252" s="246">
        <v>11.342155009451796</v>
      </c>
      <c r="I252" s="245">
        <v>9</v>
      </c>
      <c r="J252" s="246">
        <v>17.013232514177695</v>
      </c>
      <c r="K252" s="245">
        <v>0</v>
      </c>
      <c r="L252" s="246">
        <v>0</v>
      </c>
      <c r="M252" s="245">
        <v>0</v>
      </c>
      <c r="N252" s="246">
        <v>0</v>
      </c>
      <c r="O252" s="245">
        <v>0</v>
      </c>
      <c r="P252" s="246">
        <v>0</v>
      </c>
      <c r="Q252" s="245">
        <v>0</v>
      </c>
      <c r="R252" s="246">
        <v>0</v>
      </c>
      <c r="S252" s="245">
        <v>1</v>
      </c>
      <c r="T252" s="246">
        <v>28.677946659019213</v>
      </c>
      <c r="U252" s="245">
        <v>2</v>
      </c>
      <c r="V252" s="246">
        <v>57.355893318038426</v>
      </c>
      <c r="W252" s="245">
        <v>16</v>
      </c>
      <c r="X252" s="246">
        <v>458.84714654430741</v>
      </c>
      <c r="Y252" s="245">
        <v>0</v>
      </c>
      <c r="Z252" s="246">
        <v>0</v>
      </c>
      <c r="AA252" s="245">
        <v>0</v>
      </c>
      <c r="AB252" s="246">
        <v>0</v>
      </c>
      <c r="AC252" s="245">
        <v>0</v>
      </c>
      <c r="AD252" s="246">
        <v>0</v>
      </c>
      <c r="AE252" s="245">
        <v>21</v>
      </c>
      <c r="AF252" s="246">
        <v>70.02567608122979</v>
      </c>
      <c r="AG252" s="245">
        <v>1</v>
      </c>
      <c r="AH252" s="246">
        <v>3.334556003868085</v>
      </c>
      <c r="AI252" s="245">
        <v>0</v>
      </c>
      <c r="AJ252" s="246">
        <v>0</v>
      </c>
      <c r="AK252" s="245">
        <v>0</v>
      </c>
      <c r="AL252" s="246">
        <v>0</v>
      </c>
      <c r="AM252" s="245">
        <v>1</v>
      </c>
      <c r="AN252" s="246">
        <v>7.0806485874106073</v>
      </c>
      <c r="AO252" s="245">
        <v>1</v>
      </c>
      <c r="AP252" s="246">
        <v>3.334556003868085</v>
      </c>
      <c r="AQ252" s="245">
        <v>0</v>
      </c>
      <c r="AR252" s="246">
        <v>0</v>
      </c>
      <c r="AS252" s="245">
        <v>0</v>
      </c>
      <c r="AT252" s="246">
        <v>0</v>
      </c>
      <c r="AU252" s="245">
        <v>52</v>
      </c>
      <c r="AV252" s="246">
        <v>173.39691220114042</v>
      </c>
      <c r="AW252" s="245">
        <v>1</v>
      </c>
      <c r="AX252" s="246">
        <v>3.334556003868085</v>
      </c>
      <c r="AY252" s="245">
        <v>2</v>
      </c>
      <c r="AZ252" s="250">
        <v>6.6691120077361701</v>
      </c>
    </row>
    <row r="253" spans="2:52" ht="13.5" thickBot="1">
      <c r="B253" s="231" t="s">
        <v>22</v>
      </c>
      <c r="C253" s="238">
        <v>1098</v>
      </c>
      <c r="D253" s="239">
        <v>3.8220684421764211</v>
      </c>
      <c r="E253" s="238">
        <v>74</v>
      </c>
      <c r="F253" s="239">
        <v>14.382896015549077</v>
      </c>
      <c r="G253" s="238">
        <v>47</v>
      </c>
      <c r="H253" s="239">
        <v>9.1350826044703606</v>
      </c>
      <c r="I253" s="238">
        <v>70</v>
      </c>
      <c r="J253" s="239">
        <v>13.605442176870747</v>
      </c>
      <c r="K253" s="238">
        <v>2</v>
      </c>
      <c r="L253" s="239">
        <v>38.872691933916428</v>
      </c>
      <c r="M253" s="238">
        <v>0</v>
      </c>
      <c r="N253" s="239">
        <v>0</v>
      </c>
      <c r="O253" s="238">
        <v>2</v>
      </c>
      <c r="P253" s="239">
        <v>38.872691933916428</v>
      </c>
      <c r="Q253" s="238">
        <v>5</v>
      </c>
      <c r="R253" s="239">
        <v>14.662326617987743</v>
      </c>
      <c r="S253" s="238">
        <v>2</v>
      </c>
      <c r="T253" s="239">
        <v>5.8649306471950968</v>
      </c>
      <c r="U253" s="238">
        <v>2</v>
      </c>
      <c r="V253" s="239">
        <v>5.8649306471950968</v>
      </c>
      <c r="W253" s="238">
        <v>91</v>
      </c>
      <c r="X253" s="239">
        <v>266.85434444737695</v>
      </c>
      <c r="Y253" s="238">
        <v>2</v>
      </c>
      <c r="Z253" s="239">
        <v>0.6961873300867798</v>
      </c>
      <c r="AA253" s="238">
        <v>2</v>
      </c>
      <c r="AB253" s="239">
        <v>0.6961873300867798</v>
      </c>
      <c r="AC253" s="238">
        <v>2</v>
      </c>
      <c r="AD253" s="239">
        <v>0.6961873300867798</v>
      </c>
      <c r="AE253" s="238">
        <v>145</v>
      </c>
      <c r="AF253" s="239">
        <v>50.473581431291535</v>
      </c>
      <c r="AG253" s="238">
        <v>10</v>
      </c>
      <c r="AH253" s="239">
        <v>3.480936650433899</v>
      </c>
      <c r="AI253" s="238">
        <v>0</v>
      </c>
      <c r="AJ253" s="239">
        <v>0</v>
      </c>
      <c r="AK253" s="238">
        <v>11</v>
      </c>
      <c r="AL253" s="239">
        <v>7.650311228570434</v>
      </c>
      <c r="AM253" s="238">
        <v>8</v>
      </c>
      <c r="AN253" s="239">
        <v>5.5751459991358523</v>
      </c>
      <c r="AO253" s="238">
        <v>19</v>
      </c>
      <c r="AP253" s="239">
        <v>6.6137796358244074</v>
      </c>
      <c r="AQ253" s="238">
        <v>6</v>
      </c>
      <c r="AR253" s="239">
        <v>4.1813594993518892</v>
      </c>
      <c r="AS253" s="238">
        <v>8</v>
      </c>
      <c r="AT253" s="239">
        <v>5.5751459991358523</v>
      </c>
      <c r="AU253" s="238">
        <v>212</v>
      </c>
      <c r="AV253" s="239">
        <v>73.795856989198654</v>
      </c>
      <c r="AW253" s="238">
        <v>13</v>
      </c>
      <c r="AX253" s="239">
        <v>4.5252176455640685</v>
      </c>
      <c r="AY253" s="238">
        <v>45</v>
      </c>
      <c r="AZ253" s="240">
        <v>15.664214926952544</v>
      </c>
    </row>
    <row r="254" spans="2:52">
      <c r="B254" s="139" t="s">
        <v>353</v>
      </c>
    </row>
    <row r="256" spans="2:52" ht="3" customHeight="1"/>
    <row r="257" spans="2:58" ht="6.75" customHeight="1"/>
    <row r="258" spans="2:58" ht="33.75" customHeight="1" thickBot="1">
      <c r="B258" s="796" t="s">
        <v>580</v>
      </c>
      <c r="C258" s="775"/>
      <c r="D258" s="775"/>
      <c r="E258" s="775"/>
      <c r="F258" s="775"/>
      <c r="G258" s="775"/>
      <c r="H258" s="775"/>
      <c r="I258" s="775"/>
      <c r="J258" s="775"/>
      <c r="K258" s="775"/>
      <c r="L258" s="775"/>
      <c r="M258" s="407"/>
      <c r="N258" s="407"/>
      <c r="O258" s="407"/>
      <c r="P258" s="407"/>
      <c r="Q258" s="407"/>
      <c r="R258" s="407"/>
      <c r="S258" s="407"/>
      <c r="T258" s="407"/>
      <c r="U258" s="407"/>
      <c r="V258" s="407"/>
      <c r="W258" s="407"/>
      <c r="X258" s="407"/>
      <c r="Y258" s="407"/>
      <c r="Z258" s="407"/>
      <c r="AA258" s="407"/>
      <c r="AB258" s="407"/>
      <c r="AC258" s="407"/>
      <c r="AD258" s="407"/>
      <c r="AE258" s="407"/>
      <c r="AF258" s="407"/>
      <c r="AG258" s="407"/>
      <c r="AH258" s="407"/>
      <c r="AI258" s="407"/>
      <c r="AJ258" s="407"/>
      <c r="AK258" s="407"/>
      <c r="AL258" s="407"/>
      <c r="AM258" s="407"/>
      <c r="AN258" s="407"/>
      <c r="AO258" s="402"/>
      <c r="AR258" s="599" t="s">
        <v>589</v>
      </c>
      <c r="AS258" s="599"/>
      <c r="AT258" s="599"/>
      <c r="AU258" s="599"/>
      <c r="AV258" s="775"/>
      <c r="AW258" s="775"/>
      <c r="AX258" s="775"/>
    </row>
    <row r="259" spans="2:58">
      <c r="B259" s="718" t="s">
        <v>578</v>
      </c>
      <c r="C259" s="414"/>
      <c r="D259" s="415"/>
      <c r="E259" s="690" t="s">
        <v>558</v>
      </c>
      <c r="F259" s="625"/>
      <c r="G259" s="625"/>
      <c r="H259" s="625"/>
      <c r="I259" s="625"/>
      <c r="J259" s="625"/>
      <c r="K259" s="625"/>
      <c r="L259" s="625"/>
      <c r="M259" s="625"/>
      <c r="N259" s="625"/>
      <c r="O259" s="625"/>
      <c r="P259" s="625"/>
      <c r="Q259" s="625"/>
      <c r="R259" s="625"/>
      <c r="S259" s="625"/>
      <c r="T259" s="625"/>
      <c r="U259" s="625"/>
      <c r="V259" s="625"/>
      <c r="W259" s="625"/>
      <c r="X259" s="625"/>
      <c r="Y259" s="625"/>
      <c r="Z259" s="625"/>
      <c r="AA259" s="625"/>
      <c r="AB259" s="625"/>
      <c r="AC259" s="625"/>
      <c r="AD259" s="625"/>
      <c r="AE259" s="625"/>
      <c r="AF259" s="625"/>
      <c r="AG259" s="625"/>
      <c r="AH259" s="625"/>
      <c r="AI259" s="625"/>
      <c r="AJ259" s="625"/>
      <c r="AK259" s="625"/>
      <c r="AL259" s="625"/>
      <c r="AM259" s="625"/>
      <c r="AN259" s="626"/>
      <c r="AO259" s="416" t="s">
        <v>202</v>
      </c>
    </row>
    <row r="260" spans="2:58">
      <c r="B260" s="629"/>
      <c r="C260" s="785" t="s">
        <v>557</v>
      </c>
      <c r="D260" s="786"/>
      <c r="E260" s="180" t="s">
        <v>559</v>
      </c>
      <c r="F260" s="181"/>
      <c r="G260" s="404" t="s">
        <v>560</v>
      </c>
      <c r="H260" s="405"/>
      <c r="I260" s="404" t="s">
        <v>561</v>
      </c>
      <c r="J260" s="405"/>
      <c r="K260" s="404" t="s">
        <v>562</v>
      </c>
      <c r="L260" s="405"/>
      <c r="M260" s="404" t="s">
        <v>563</v>
      </c>
      <c r="N260" s="405"/>
      <c r="O260" s="404" t="s">
        <v>564</v>
      </c>
      <c r="P260" s="405"/>
      <c r="Q260" s="404" t="s">
        <v>565</v>
      </c>
      <c r="R260" s="405"/>
      <c r="S260" s="404" t="s">
        <v>566</v>
      </c>
      <c r="T260" s="405"/>
      <c r="U260" s="404" t="s">
        <v>567</v>
      </c>
      <c r="V260" s="405"/>
      <c r="W260" s="404" t="s">
        <v>568</v>
      </c>
      <c r="X260" s="405"/>
      <c r="Y260" s="404" t="s">
        <v>569</v>
      </c>
      <c r="Z260" s="405"/>
      <c r="AA260" s="404" t="s">
        <v>570</v>
      </c>
      <c r="AB260" s="405"/>
      <c r="AC260" s="404" t="s">
        <v>571</v>
      </c>
      <c r="AD260" s="405"/>
      <c r="AE260" s="404" t="s">
        <v>572</v>
      </c>
      <c r="AF260" s="405"/>
      <c r="AG260" s="404" t="s">
        <v>573</v>
      </c>
      <c r="AH260" s="405"/>
      <c r="AI260" s="404" t="s">
        <v>574</v>
      </c>
      <c r="AJ260" s="405"/>
      <c r="AK260" s="404" t="s">
        <v>575</v>
      </c>
      <c r="AL260" s="405"/>
      <c r="AM260" s="404" t="s">
        <v>684</v>
      </c>
      <c r="AN260" s="406"/>
      <c r="AO260" s="174"/>
    </row>
    <row r="261" spans="2:58" ht="34.5" thickBot="1">
      <c r="B261" s="630"/>
      <c r="C261" s="176" t="s">
        <v>351</v>
      </c>
      <c r="D261" s="176" t="s">
        <v>576</v>
      </c>
      <c r="E261" s="176" t="s">
        <v>351</v>
      </c>
      <c r="F261" s="176" t="s">
        <v>577</v>
      </c>
      <c r="G261" s="176" t="s">
        <v>351</v>
      </c>
      <c r="H261" s="176" t="s">
        <v>576</v>
      </c>
      <c r="I261" s="176" t="s">
        <v>351</v>
      </c>
      <c r="J261" s="176" t="s">
        <v>576</v>
      </c>
      <c r="K261" s="176" t="s">
        <v>351</v>
      </c>
      <c r="L261" s="176" t="s">
        <v>576</v>
      </c>
      <c r="M261" s="176" t="s">
        <v>351</v>
      </c>
      <c r="N261" s="176" t="s">
        <v>576</v>
      </c>
      <c r="O261" s="176" t="s">
        <v>351</v>
      </c>
      <c r="P261" s="176" t="s">
        <v>576</v>
      </c>
      <c r="Q261" s="176" t="s">
        <v>351</v>
      </c>
      <c r="R261" s="176" t="s">
        <v>576</v>
      </c>
      <c r="S261" s="176" t="s">
        <v>351</v>
      </c>
      <c r="T261" s="176" t="s">
        <v>576</v>
      </c>
      <c r="U261" s="176" t="s">
        <v>351</v>
      </c>
      <c r="V261" s="176" t="s">
        <v>576</v>
      </c>
      <c r="W261" s="176" t="s">
        <v>351</v>
      </c>
      <c r="X261" s="176" t="s">
        <v>576</v>
      </c>
      <c r="Y261" s="176" t="s">
        <v>351</v>
      </c>
      <c r="Z261" s="176" t="s">
        <v>576</v>
      </c>
      <c r="AA261" s="176" t="s">
        <v>351</v>
      </c>
      <c r="AB261" s="176" t="s">
        <v>576</v>
      </c>
      <c r="AC261" s="176" t="s">
        <v>351</v>
      </c>
      <c r="AD261" s="176" t="s">
        <v>576</v>
      </c>
      <c r="AE261" s="176" t="s">
        <v>351</v>
      </c>
      <c r="AF261" s="176" t="s">
        <v>576</v>
      </c>
      <c r="AG261" s="176" t="s">
        <v>351</v>
      </c>
      <c r="AH261" s="176" t="s">
        <v>576</v>
      </c>
      <c r="AI261" s="176" t="s">
        <v>351</v>
      </c>
      <c r="AJ261" s="176" t="s">
        <v>576</v>
      </c>
      <c r="AK261" s="176" t="s">
        <v>351</v>
      </c>
      <c r="AL261" s="176" t="s">
        <v>576</v>
      </c>
      <c r="AM261" s="176" t="s">
        <v>351</v>
      </c>
      <c r="AN261" s="417" t="s">
        <v>576</v>
      </c>
      <c r="AO261" s="418"/>
    </row>
    <row r="262" spans="2:58" ht="13.5" thickBot="1">
      <c r="B262" s="423" t="s">
        <v>152</v>
      </c>
      <c r="C262" s="424">
        <v>27624</v>
      </c>
      <c r="D262" s="425">
        <v>4.3847688647124841</v>
      </c>
      <c r="E262" s="424">
        <v>733</v>
      </c>
      <c r="F262" s="425">
        <v>9.8577153769601118</v>
      </c>
      <c r="G262" s="426">
        <v>159</v>
      </c>
      <c r="H262" s="425">
        <v>0.37998914999533978</v>
      </c>
      <c r="I262" s="424">
        <v>124</v>
      </c>
      <c r="J262" s="425">
        <v>0.23895783550450936</v>
      </c>
      <c r="K262" s="424">
        <v>137</v>
      </c>
      <c r="L262" s="425">
        <v>0.25767475803023637</v>
      </c>
      <c r="M262" s="426">
        <v>576</v>
      </c>
      <c r="N262" s="425">
        <v>1.0226619037135412</v>
      </c>
      <c r="O262" s="424">
        <v>892</v>
      </c>
      <c r="P262" s="425">
        <v>1.5568521566416673</v>
      </c>
      <c r="Q262" s="424">
        <v>880</v>
      </c>
      <c r="R262" s="425">
        <v>1.6717007655629643</v>
      </c>
      <c r="S262" s="424">
        <v>756</v>
      </c>
      <c r="T262" s="425">
        <v>1.6201828492072676</v>
      </c>
      <c r="U262" s="426">
        <v>631</v>
      </c>
      <c r="V262" s="425">
        <v>1.5200350740264308</v>
      </c>
      <c r="W262" s="426">
        <v>680</v>
      </c>
      <c r="X262" s="425">
        <v>1.7233295741095076</v>
      </c>
      <c r="Y262" s="424">
        <v>908</v>
      </c>
      <c r="Z262" s="425">
        <v>2.202295917748613</v>
      </c>
      <c r="AA262" s="424">
        <v>1267</v>
      </c>
      <c r="AB262" s="427">
        <v>3.3852023640308224</v>
      </c>
      <c r="AC262" s="424">
        <v>1657</v>
      </c>
      <c r="AD262" s="425">
        <v>5.5026433941712494</v>
      </c>
      <c r="AE262" s="424">
        <v>1884</v>
      </c>
      <c r="AF262" s="425">
        <v>8.1521386382813006</v>
      </c>
      <c r="AG262" s="424">
        <v>2188</v>
      </c>
      <c r="AH262" s="427">
        <v>12.937100150183886</v>
      </c>
      <c r="AI262" s="424">
        <v>2594</v>
      </c>
      <c r="AJ262" s="425">
        <v>21.678812596108845</v>
      </c>
      <c r="AK262" s="424">
        <v>2995</v>
      </c>
      <c r="AL262" s="425">
        <v>33.425220137718604</v>
      </c>
      <c r="AM262" s="424">
        <v>8542</v>
      </c>
      <c r="AN262" s="425">
        <v>96.32277488977347</v>
      </c>
      <c r="AO262" s="428">
        <v>21</v>
      </c>
    </row>
    <row r="263" spans="2:58">
      <c r="B263" s="438" t="s">
        <v>211</v>
      </c>
      <c r="C263" s="409">
        <v>123</v>
      </c>
      <c r="D263" s="410">
        <v>3.4335482790386065</v>
      </c>
      <c r="E263" s="409">
        <v>10</v>
      </c>
      <c r="F263" s="410">
        <v>17.793594306049823</v>
      </c>
      <c r="G263" s="409">
        <v>2</v>
      </c>
      <c r="H263" s="410">
        <v>0.51894135962636223</v>
      </c>
      <c r="I263" s="409">
        <v>3</v>
      </c>
      <c r="J263" s="410">
        <v>0.65977567627006817</v>
      </c>
      <c r="K263" s="409">
        <v>0</v>
      </c>
      <c r="L263" s="410">
        <v>0</v>
      </c>
      <c r="M263" s="409">
        <v>4</v>
      </c>
      <c r="N263" s="410">
        <v>1.0807889759524452</v>
      </c>
      <c r="O263" s="409">
        <v>7</v>
      </c>
      <c r="P263" s="410">
        <v>2.0796197266785503</v>
      </c>
      <c r="Q263" s="409">
        <v>9</v>
      </c>
      <c r="R263" s="410">
        <v>2.8472002530844667</v>
      </c>
      <c r="S263" s="409">
        <v>6</v>
      </c>
      <c r="T263" s="410">
        <v>2.1367521367521372</v>
      </c>
      <c r="U263" s="409">
        <v>7</v>
      </c>
      <c r="V263" s="410">
        <v>3.1055900621118009</v>
      </c>
      <c r="W263" s="409">
        <v>5</v>
      </c>
      <c r="X263" s="410">
        <v>2.9585798816568047</v>
      </c>
      <c r="Y263" s="409">
        <v>7</v>
      </c>
      <c r="Z263" s="410">
        <v>4.7554347826086962</v>
      </c>
      <c r="AA263" s="409">
        <v>5</v>
      </c>
      <c r="AB263" s="410">
        <v>4.166666666666667</v>
      </c>
      <c r="AC263" s="409">
        <v>5</v>
      </c>
      <c r="AD263" s="410">
        <v>6.1881188118811883</v>
      </c>
      <c r="AE263" s="409">
        <v>3</v>
      </c>
      <c r="AF263" s="410">
        <v>5.0167224080267561</v>
      </c>
      <c r="AG263" s="409">
        <v>8</v>
      </c>
      <c r="AH263" s="410">
        <v>18.691588785046729</v>
      </c>
      <c r="AI263" s="409">
        <v>8</v>
      </c>
      <c r="AJ263" s="410">
        <v>26.315789473684209</v>
      </c>
      <c r="AK263" s="409">
        <v>18</v>
      </c>
      <c r="AL263" s="410">
        <v>76.59574468085107</v>
      </c>
      <c r="AM263" s="409">
        <v>16</v>
      </c>
      <c r="AN263" s="410">
        <v>79.601990049751237</v>
      </c>
      <c r="AO263" s="439">
        <v>0</v>
      </c>
    </row>
    <row r="264" spans="2:58" ht="13.5" customHeight="1">
      <c r="B264" s="438" t="s">
        <v>212</v>
      </c>
      <c r="C264" s="409">
        <v>363</v>
      </c>
      <c r="D264" s="410">
        <v>3.3961099104661931</v>
      </c>
      <c r="E264" s="409">
        <v>20</v>
      </c>
      <c r="F264" s="410">
        <v>9.9950024987506261</v>
      </c>
      <c r="G264" s="409">
        <v>4</v>
      </c>
      <c r="H264" s="410">
        <v>0.42854081851296333</v>
      </c>
      <c r="I264" s="409">
        <v>2</v>
      </c>
      <c r="J264" s="410">
        <v>0.17996940520111582</v>
      </c>
      <c r="K264" s="409">
        <v>1</v>
      </c>
      <c r="L264" s="410">
        <v>8.6460314715545578E-2</v>
      </c>
      <c r="M264" s="409">
        <v>7</v>
      </c>
      <c r="N264" s="410">
        <v>0.60433393766727095</v>
      </c>
      <c r="O264" s="409">
        <v>23</v>
      </c>
      <c r="P264" s="410">
        <v>2.1561826192931473</v>
      </c>
      <c r="Q264" s="409">
        <v>21</v>
      </c>
      <c r="R264" s="410">
        <v>2.3168578993821711</v>
      </c>
      <c r="S264" s="409">
        <v>20</v>
      </c>
      <c r="T264" s="410">
        <v>2.5559105431309903</v>
      </c>
      <c r="U264" s="409">
        <v>8</v>
      </c>
      <c r="V264" s="410">
        <v>1.143020431490213</v>
      </c>
      <c r="W264" s="409">
        <v>10</v>
      </c>
      <c r="X264" s="410">
        <v>1.6186468112657819</v>
      </c>
      <c r="Y264" s="409">
        <v>12</v>
      </c>
      <c r="Z264" s="410">
        <v>2.1606049693914295</v>
      </c>
      <c r="AA264" s="409">
        <v>14</v>
      </c>
      <c r="AB264" s="410">
        <v>3.3381020505484025</v>
      </c>
      <c r="AC264" s="409">
        <v>16</v>
      </c>
      <c r="AD264" s="410">
        <v>5.4458815520762416</v>
      </c>
      <c r="AE264" s="409">
        <v>21</v>
      </c>
      <c r="AF264" s="410">
        <v>8.4235860409145609</v>
      </c>
      <c r="AG264" s="409">
        <v>24</v>
      </c>
      <c r="AH264" s="410">
        <v>12.987012987012989</v>
      </c>
      <c r="AI264" s="409">
        <v>33</v>
      </c>
      <c r="AJ264" s="410">
        <v>24.943310657596374</v>
      </c>
      <c r="AK264" s="409">
        <v>37</v>
      </c>
      <c r="AL264" s="410">
        <v>40.748898678414093</v>
      </c>
      <c r="AM264" s="409">
        <v>88</v>
      </c>
      <c r="AN264" s="410">
        <v>107.57946210268948</v>
      </c>
      <c r="AO264" s="439">
        <v>2</v>
      </c>
    </row>
    <row r="265" spans="2:58">
      <c r="B265" s="438" t="s">
        <v>213</v>
      </c>
      <c r="C265" s="409">
        <v>212</v>
      </c>
      <c r="D265" s="410">
        <v>4.3341374657562257</v>
      </c>
      <c r="E265" s="409">
        <v>17</v>
      </c>
      <c r="F265" s="410">
        <v>15.784586815227483</v>
      </c>
      <c r="G265" s="409">
        <v>2</v>
      </c>
      <c r="H265" s="410">
        <v>0.44091710758377423</v>
      </c>
      <c r="I265" s="409">
        <v>3</v>
      </c>
      <c r="J265" s="410">
        <v>0.5510653930933137</v>
      </c>
      <c r="K265" s="409">
        <v>0</v>
      </c>
      <c r="L265" s="410">
        <v>0</v>
      </c>
      <c r="M265" s="409">
        <v>8</v>
      </c>
      <c r="N265" s="410">
        <v>1.5180265654648957</v>
      </c>
      <c r="O265" s="409">
        <v>15</v>
      </c>
      <c r="P265" s="410">
        <v>2.9874526986656043</v>
      </c>
      <c r="Q265" s="409">
        <v>17</v>
      </c>
      <c r="R265" s="410">
        <v>3.8383382253330325</v>
      </c>
      <c r="S265" s="409">
        <v>7</v>
      </c>
      <c r="T265" s="410">
        <v>1.7694641051567239</v>
      </c>
      <c r="U265" s="409">
        <v>18</v>
      </c>
      <c r="V265" s="410">
        <v>5.6390977443609023</v>
      </c>
      <c r="W265" s="409">
        <v>10</v>
      </c>
      <c r="X265" s="410">
        <v>3.7050759540570581</v>
      </c>
      <c r="Y265" s="409">
        <v>11</v>
      </c>
      <c r="Z265" s="410">
        <v>5.2455889365760617</v>
      </c>
      <c r="AA265" s="409">
        <v>12</v>
      </c>
      <c r="AB265" s="410">
        <v>8.053691275167786</v>
      </c>
      <c r="AC265" s="409">
        <v>11</v>
      </c>
      <c r="AD265" s="410">
        <v>8.1906180193596434</v>
      </c>
      <c r="AE265" s="409">
        <v>8</v>
      </c>
      <c r="AF265" s="410">
        <v>7.789678675754625</v>
      </c>
      <c r="AG265" s="409">
        <v>9</v>
      </c>
      <c r="AH265" s="410">
        <v>11.889035667107001</v>
      </c>
      <c r="AI265" s="409">
        <v>17</v>
      </c>
      <c r="AJ265" s="410">
        <v>29.66841186736475</v>
      </c>
      <c r="AK265" s="409">
        <v>13</v>
      </c>
      <c r="AL265" s="410">
        <v>34.852546916890084</v>
      </c>
      <c r="AM265" s="409">
        <v>31</v>
      </c>
      <c r="AN265" s="410">
        <v>82.666666666666671</v>
      </c>
      <c r="AO265" s="439">
        <v>3</v>
      </c>
    </row>
    <row r="266" spans="2:58">
      <c r="B266" s="438" t="s">
        <v>214</v>
      </c>
      <c r="C266" s="409">
        <v>70</v>
      </c>
      <c r="D266" s="410">
        <v>2.765595985934969</v>
      </c>
      <c r="E266" s="409">
        <v>7</v>
      </c>
      <c r="F266" s="410">
        <v>17.721518987341774</v>
      </c>
      <c r="G266" s="409">
        <v>2</v>
      </c>
      <c r="H266" s="410">
        <v>0.90456806874717322</v>
      </c>
      <c r="I266" s="409">
        <v>1</v>
      </c>
      <c r="J266" s="410">
        <v>0.38022813688212925</v>
      </c>
      <c r="K266" s="409">
        <v>2</v>
      </c>
      <c r="L266" s="410">
        <v>0.73019350127783866</v>
      </c>
      <c r="M266" s="409">
        <v>3</v>
      </c>
      <c r="N266" s="410">
        <v>1.0932944606413995</v>
      </c>
      <c r="O266" s="409">
        <v>1</v>
      </c>
      <c r="P266" s="410">
        <v>0.39619651347068147</v>
      </c>
      <c r="Q266" s="409">
        <v>2</v>
      </c>
      <c r="R266" s="410">
        <v>0.93283582089552242</v>
      </c>
      <c r="S266" s="409">
        <v>1</v>
      </c>
      <c r="T266" s="410">
        <v>0.53995680345572361</v>
      </c>
      <c r="U266" s="409">
        <v>4</v>
      </c>
      <c r="V266" s="410">
        <v>2.4067388688327318</v>
      </c>
      <c r="W266" s="409">
        <v>1</v>
      </c>
      <c r="X266" s="410">
        <v>0.67980965329707677</v>
      </c>
      <c r="Y266" s="409">
        <v>3</v>
      </c>
      <c r="Z266" s="410">
        <v>2.2779043280182232</v>
      </c>
      <c r="AA266" s="409">
        <v>2</v>
      </c>
      <c r="AB266" s="410">
        <v>2.0181634712411705</v>
      </c>
      <c r="AC266" s="409">
        <v>6</v>
      </c>
      <c r="AD266" s="410">
        <v>8.6330935251798557</v>
      </c>
      <c r="AE266" s="409">
        <v>8</v>
      </c>
      <c r="AF266" s="410">
        <v>13.628620102214651</v>
      </c>
      <c r="AG266" s="409">
        <v>2</v>
      </c>
      <c r="AH266" s="410">
        <v>4.5871559633027523</v>
      </c>
      <c r="AI266" s="409">
        <v>8</v>
      </c>
      <c r="AJ266" s="410">
        <v>25.723472668810288</v>
      </c>
      <c r="AK266" s="409">
        <v>2</v>
      </c>
      <c r="AL266" s="410">
        <v>9.3023255813953494</v>
      </c>
      <c r="AM266" s="409">
        <v>15</v>
      </c>
      <c r="AN266" s="410">
        <v>77.319587628865989</v>
      </c>
      <c r="AO266" s="439">
        <v>0</v>
      </c>
    </row>
    <row r="267" spans="2:58">
      <c r="B267" s="438" t="s">
        <v>215</v>
      </c>
      <c r="C267" s="409">
        <v>178</v>
      </c>
      <c r="D267" s="410">
        <v>4.4108536736463879</v>
      </c>
      <c r="E267" s="409">
        <v>10</v>
      </c>
      <c r="F267" s="410">
        <v>17.21170395869191</v>
      </c>
      <c r="G267" s="409">
        <v>1</v>
      </c>
      <c r="H267" s="410">
        <v>0.23014959723820483</v>
      </c>
      <c r="I267" s="409">
        <v>2</v>
      </c>
      <c r="J267" s="410">
        <v>0.39047247169074584</v>
      </c>
      <c r="K267" s="409">
        <v>2</v>
      </c>
      <c r="L267" s="410">
        <v>0.42238648363252373</v>
      </c>
      <c r="M267" s="409">
        <v>4</v>
      </c>
      <c r="N267" s="410">
        <v>0.95946270088750296</v>
      </c>
      <c r="O267" s="409">
        <v>17</v>
      </c>
      <c r="P267" s="410">
        <v>4.4843049327354256</v>
      </c>
      <c r="Q267" s="409">
        <v>14</v>
      </c>
      <c r="R267" s="410">
        <v>3.9314799213704017</v>
      </c>
      <c r="S267" s="409">
        <v>6</v>
      </c>
      <c r="T267" s="410">
        <v>1.89693329117926</v>
      </c>
      <c r="U267" s="409">
        <v>12</v>
      </c>
      <c r="V267" s="410">
        <v>4.7262701851122486</v>
      </c>
      <c r="W267" s="409">
        <v>7</v>
      </c>
      <c r="X267" s="410">
        <v>3.6764705882352939</v>
      </c>
      <c r="Y267" s="409">
        <v>8</v>
      </c>
      <c r="Z267" s="410">
        <v>4.8280024140012072</v>
      </c>
      <c r="AA267" s="409">
        <v>10</v>
      </c>
      <c r="AB267" s="410">
        <v>7.4019245003700957</v>
      </c>
      <c r="AC267" s="409">
        <v>6</v>
      </c>
      <c r="AD267" s="410">
        <v>6.5934065934065931</v>
      </c>
      <c r="AE267" s="409">
        <v>13</v>
      </c>
      <c r="AF267" s="410">
        <v>19.287833827893174</v>
      </c>
      <c r="AG267" s="409">
        <v>7</v>
      </c>
      <c r="AH267" s="410">
        <v>14.522821576763485</v>
      </c>
      <c r="AI267" s="409">
        <v>19</v>
      </c>
      <c r="AJ267" s="410">
        <v>55.393586005830905</v>
      </c>
      <c r="AK267" s="409">
        <v>10</v>
      </c>
      <c r="AL267" s="410">
        <v>37.878787878787882</v>
      </c>
      <c r="AM267" s="409">
        <v>30</v>
      </c>
      <c r="AN267" s="410">
        <v>132.15859030837004</v>
      </c>
      <c r="AO267" s="439">
        <v>0</v>
      </c>
    </row>
    <row r="268" spans="2:58" ht="13.5" thickBot="1">
      <c r="B268" s="440" t="s">
        <v>216</v>
      </c>
      <c r="C268" s="430">
        <v>152</v>
      </c>
      <c r="D268" s="431">
        <v>5.0685251258794892</v>
      </c>
      <c r="E268" s="430">
        <v>10</v>
      </c>
      <c r="F268" s="431">
        <v>18.903591682419659</v>
      </c>
      <c r="G268" s="430">
        <v>6</v>
      </c>
      <c r="H268" s="431">
        <v>2.1590500179920835</v>
      </c>
      <c r="I268" s="430">
        <v>2</v>
      </c>
      <c r="J268" s="431">
        <v>0.5995203836930455</v>
      </c>
      <c r="K268" s="430">
        <v>3</v>
      </c>
      <c r="L268" s="431">
        <v>0.94428706326723333</v>
      </c>
      <c r="M268" s="430">
        <v>5</v>
      </c>
      <c r="N268" s="431">
        <v>1.5475085112968121</v>
      </c>
      <c r="O268" s="430">
        <v>18</v>
      </c>
      <c r="P268" s="431">
        <v>5.8479532163742682</v>
      </c>
      <c r="Q268" s="430">
        <v>16</v>
      </c>
      <c r="R268" s="431">
        <v>5.8931860036832413</v>
      </c>
      <c r="S268" s="430">
        <v>10</v>
      </c>
      <c r="T268" s="431">
        <v>4.1220115416323164</v>
      </c>
      <c r="U268" s="430">
        <v>9</v>
      </c>
      <c r="V268" s="431">
        <v>4.5965270684371804</v>
      </c>
      <c r="W268" s="430">
        <v>6</v>
      </c>
      <c r="X268" s="431">
        <v>3.6275695284159615</v>
      </c>
      <c r="Y268" s="430">
        <v>5</v>
      </c>
      <c r="Z268" s="431">
        <v>3.8940809968847354</v>
      </c>
      <c r="AA268" s="430">
        <v>13</v>
      </c>
      <c r="AB268" s="431">
        <v>14.254385964912279</v>
      </c>
      <c r="AC268" s="430">
        <v>12</v>
      </c>
      <c r="AD268" s="431">
        <v>14.563106796116505</v>
      </c>
      <c r="AE268" s="430">
        <v>1</v>
      </c>
      <c r="AF268" s="431">
        <v>1.5873015873015872</v>
      </c>
      <c r="AG268" s="430">
        <v>4</v>
      </c>
      <c r="AH268" s="431">
        <v>8.6021505376344081</v>
      </c>
      <c r="AI268" s="430">
        <v>9</v>
      </c>
      <c r="AJ268" s="431">
        <v>25.56818181818182</v>
      </c>
      <c r="AK268" s="430">
        <v>8</v>
      </c>
      <c r="AL268" s="431">
        <v>34.934497816593883</v>
      </c>
      <c r="AM268" s="430">
        <v>15</v>
      </c>
      <c r="AN268" s="431">
        <v>64.935064935064929</v>
      </c>
      <c r="AO268" s="441">
        <v>0</v>
      </c>
    </row>
    <row r="269" spans="2:58" ht="13.5" thickBot="1">
      <c r="B269" s="432" t="s">
        <v>22</v>
      </c>
      <c r="C269" s="433">
        <v>1098</v>
      </c>
      <c r="D269" s="427">
        <v>3.8220684421764211</v>
      </c>
      <c r="E269" s="433">
        <v>74</v>
      </c>
      <c r="F269" s="427">
        <v>14.382896015549077</v>
      </c>
      <c r="G269" s="434">
        <v>17</v>
      </c>
      <c r="H269" s="425">
        <v>0.6282567722384419</v>
      </c>
      <c r="I269" s="433">
        <v>13</v>
      </c>
      <c r="J269" s="427">
        <v>0.40382703777335982</v>
      </c>
      <c r="K269" s="433">
        <v>8</v>
      </c>
      <c r="L269" s="427">
        <v>0.2531725687521757</v>
      </c>
      <c r="M269" s="434">
        <v>31</v>
      </c>
      <c r="N269" s="425">
        <v>1.0098377744478468</v>
      </c>
      <c r="O269" s="433">
        <v>81</v>
      </c>
      <c r="P269" s="427">
        <v>2.847400428867719</v>
      </c>
      <c r="Q269" s="433">
        <v>79</v>
      </c>
      <c r="R269" s="427">
        <v>3.1506740049453619</v>
      </c>
      <c r="S269" s="433">
        <v>50</v>
      </c>
      <c r="T269" s="427">
        <v>2.2696323195642307</v>
      </c>
      <c r="U269" s="434">
        <v>58</v>
      </c>
      <c r="V269" s="425">
        <v>3.1176091163190711</v>
      </c>
      <c r="W269" s="434">
        <v>39</v>
      </c>
      <c r="X269" s="427">
        <v>2.5006411900487304</v>
      </c>
      <c r="Y269" s="433">
        <v>46</v>
      </c>
      <c r="Z269" s="427">
        <v>3.4377101860847472</v>
      </c>
      <c r="AA269" s="433">
        <v>56</v>
      </c>
      <c r="AB269" s="425">
        <v>5.5237719471296112</v>
      </c>
      <c r="AC269" s="424">
        <v>56</v>
      </c>
      <c r="AD269" s="427">
        <v>7.4487895716945998</v>
      </c>
      <c r="AE269" s="433">
        <v>54</v>
      </c>
      <c r="AF269" s="427">
        <v>8.9865202196704956</v>
      </c>
      <c r="AG269" s="433">
        <v>54</v>
      </c>
      <c r="AH269" s="425">
        <v>12.228260869565219</v>
      </c>
      <c r="AI269" s="424">
        <v>94</v>
      </c>
      <c r="AJ269" s="427">
        <v>29.320024953212727</v>
      </c>
      <c r="AK269" s="433">
        <v>88</v>
      </c>
      <c r="AL269" s="427">
        <v>39.568345323741006</v>
      </c>
      <c r="AM269" s="433">
        <v>195</v>
      </c>
      <c r="AN269" s="427">
        <v>95.307917888563054</v>
      </c>
      <c r="AO269" s="435">
        <v>5</v>
      </c>
    </row>
    <row r="270" spans="2:58">
      <c r="B270" s="139" t="s">
        <v>353</v>
      </c>
    </row>
    <row r="271" spans="2:58">
      <c r="B271" s="453" t="s">
        <v>597</v>
      </c>
      <c r="C271" s="454"/>
      <c r="D271" s="454"/>
      <c r="E271" s="455"/>
      <c r="F271" s="455"/>
      <c r="G271" s="455"/>
      <c r="H271" s="455"/>
      <c r="I271" s="455"/>
      <c r="J271" s="455"/>
      <c r="K271" s="455"/>
      <c r="L271" s="455"/>
      <c r="M271" s="455"/>
      <c r="N271" s="455"/>
      <c r="O271" s="455"/>
      <c r="P271" s="455"/>
      <c r="AR271" s="450" t="s">
        <v>595</v>
      </c>
      <c r="AS271" s="449"/>
      <c r="AT271" s="451"/>
      <c r="AU271" s="451"/>
      <c r="AV271" s="451"/>
      <c r="AW271" s="452"/>
      <c r="AX271" s="452"/>
      <c r="AY271" s="452"/>
      <c r="AZ271" s="452"/>
      <c r="BA271" s="452"/>
      <c r="BB271" s="452"/>
      <c r="BC271" s="452"/>
      <c r="BD271" s="452"/>
      <c r="BE271" s="452"/>
      <c r="BF271" s="452"/>
    </row>
    <row r="272" spans="2:58">
      <c r="B272" s="594" t="s">
        <v>598</v>
      </c>
      <c r="C272" s="594"/>
      <c r="D272" s="594"/>
      <c r="E272" s="594"/>
      <c r="F272" s="594"/>
      <c r="G272" s="594"/>
      <c r="H272" s="594"/>
      <c r="I272" s="594"/>
      <c r="J272" s="594"/>
      <c r="K272" s="594"/>
      <c r="L272" s="594"/>
      <c r="M272" s="594"/>
      <c r="N272" s="594"/>
      <c r="O272" s="594"/>
      <c r="P272" s="594"/>
      <c r="AR272" s="597" t="s">
        <v>596</v>
      </c>
      <c r="AS272" s="597"/>
      <c r="AT272" s="597"/>
      <c r="AU272" s="597"/>
      <c r="AV272" s="597"/>
      <c r="AW272" s="597"/>
      <c r="AX272" s="597"/>
      <c r="AY272" s="597"/>
      <c r="AZ272" s="597"/>
      <c r="BA272" s="597"/>
      <c r="BB272" s="597"/>
      <c r="BC272" s="597"/>
      <c r="BD272" s="597"/>
      <c r="BE272" s="597"/>
      <c r="BF272" s="597"/>
    </row>
    <row r="273" spans="2:58">
      <c r="B273" s="456" t="s">
        <v>599</v>
      </c>
      <c r="C273" s="456"/>
      <c r="D273" s="456"/>
      <c r="E273" s="456"/>
      <c r="F273" s="456"/>
      <c r="G273" s="456"/>
      <c r="H273" s="456"/>
      <c r="I273" s="456"/>
      <c r="J273" s="457"/>
      <c r="K273" s="457"/>
      <c r="L273" s="457"/>
      <c r="M273" s="457"/>
      <c r="N273" s="457"/>
      <c r="O273" s="457"/>
      <c r="P273" s="457"/>
      <c r="AR273" s="453"/>
      <c r="AS273" s="454"/>
      <c r="AT273" s="454"/>
      <c r="AU273" s="455"/>
      <c r="AV273" s="455"/>
      <c r="AW273" s="455"/>
      <c r="AX273" s="455"/>
      <c r="AY273" s="455"/>
      <c r="AZ273" s="455"/>
      <c r="BA273" s="455"/>
      <c r="BB273" s="455"/>
      <c r="BC273" s="455"/>
      <c r="BD273" s="455"/>
      <c r="BE273" s="455"/>
      <c r="BF273" s="455"/>
    </row>
    <row r="274" spans="2:58">
      <c r="AR274" s="594"/>
      <c r="AS274" s="594"/>
      <c r="AT274" s="594"/>
      <c r="AU274" s="594"/>
      <c r="AV274" s="594"/>
      <c r="AW274" s="594"/>
      <c r="AX274" s="594"/>
      <c r="AY274" s="594"/>
      <c r="AZ274" s="594"/>
      <c r="BA274" s="594"/>
      <c r="BB274" s="594"/>
      <c r="BC274" s="594"/>
      <c r="BD274" s="594"/>
      <c r="BE274" s="594"/>
      <c r="BF274" s="594"/>
    </row>
    <row r="275" spans="2:58">
      <c r="AR275" s="456"/>
      <c r="AS275" s="456"/>
      <c r="AT275" s="456"/>
      <c r="AU275" s="456"/>
      <c r="AV275" s="456"/>
      <c r="AW275" s="456"/>
      <c r="AX275" s="456"/>
      <c r="AY275" s="456"/>
      <c r="AZ275" s="457"/>
      <c r="BA275" s="457"/>
      <c r="BB275" s="457"/>
      <c r="BC275" s="457"/>
      <c r="BD275" s="457"/>
      <c r="BE275" s="457"/>
      <c r="BF275" s="457"/>
    </row>
    <row r="277" spans="2:58" ht="18">
      <c r="B277" s="627" t="s">
        <v>602</v>
      </c>
      <c r="C277" s="627"/>
      <c r="D277" s="627"/>
    </row>
    <row r="280" spans="2:58" ht="32.25" customHeight="1">
      <c r="B280" s="774" t="s">
        <v>603</v>
      </c>
      <c r="C280" s="775"/>
      <c r="D280" s="775"/>
      <c r="E280" s="775"/>
      <c r="F280" s="775"/>
      <c r="G280" s="775"/>
      <c r="I280" s="774" t="s">
        <v>608</v>
      </c>
      <c r="J280" s="774"/>
      <c r="K280" s="774"/>
      <c r="L280" s="774"/>
      <c r="M280" s="774"/>
      <c r="N280" s="774"/>
      <c r="O280" s="774"/>
      <c r="P280" s="775"/>
      <c r="Q280" s="775"/>
      <c r="S280" s="774" t="s">
        <v>611</v>
      </c>
      <c r="T280" s="774"/>
      <c r="U280" s="774"/>
      <c r="V280" s="774"/>
      <c r="W280" s="774"/>
      <c r="X280" s="774"/>
      <c r="Y280" s="774"/>
      <c r="Z280" s="775"/>
      <c r="AA280" s="775"/>
    </row>
    <row r="295" spans="2:2">
      <c r="B295" s="460" t="s">
        <v>604</v>
      </c>
    </row>
    <row r="296" spans="2:2">
      <c r="B296" s="460" t="s">
        <v>605</v>
      </c>
    </row>
    <row r="297" spans="2:2">
      <c r="B297" s="460" t="s">
        <v>606</v>
      </c>
    </row>
    <row r="303" spans="2:2" ht="18">
      <c r="B303" s="477" t="s">
        <v>637</v>
      </c>
    </row>
    <row r="307" spans="2:57" ht="27" customHeight="1" thickBot="1">
      <c r="B307" s="776" t="s">
        <v>641</v>
      </c>
      <c r="C307" s="777"/>
      <c r="D307" s="777"/>
      <c r="E307" s="777"/>
      <c r="F307" s="777"/>
      <c r="G307" s="777"/>
      <c r="H307" s="777"/>
      <c r="I307" s="777"/>
      <c r="J307" s="777"/>
      <c r="K307" s="777"/>
      <c r="L307" s="777"/>
      <c r="M307" s="777"/>
      <c r="N307" s="777"/>
      <c r="O307" s="777"/>
      <c r="P307" s="777"/>
      <c r="Q307" s="777"/>
      <c r="R307" s="777"/>
      <c r="S307" s="777"/>
      <c r="T307" s="777"/>
      <c r="U307" s="777"/>
      <c r="V307" s="448"/>
      <c r="W307" s="448"/>
      <c r="X307" s="448"/>
      <c r="Y307" s="448"/>
      <c r="Z307" s="448"/>
      <c r="AA307" s="448"/>
      <c r="AB307" s="448"/>
      <c r="AC307" s="448"/>
      <c r="AD307" s="448"/>
      <c r="AE307" s="448"/>
      <c r="AF307" s="448"/>
      <c r="AG307" s="448"/>
      <c r="AH307" s="448"/>
      <c r="AI307" s="448"/>
      <c r="AJ307" s="448"/>
      <c r="AK307" s="448"/>
      <c r="AL307" s="448"/>
      <c r="AM307" s="448"/>
      <c r="AN307" s="448"/>
      <c r="AO307" s="448"/>
      <c r="AP307" s="448"/>
      <c r="AQ307" s="448"/>
      <c r="AR307" s="448"/>
      <c r="AS307" s="448"/>
      <c r="AT307" s="448"/>
      <c r="AU307" s="448"/>
      <c r="AV307" s="448"/>
      <c r="AW307" s="448"/>
      <c r="AX307" s="448"/>
      <c r="AY307" s="448"/>
      <c r="AZ307" s="448"/>
      <c r="BA307" s="448"/>
      <c r="BB307" s="448"/>
      <c r="BC307" s="448"/>
      <c r="BD307" s="448"/>
      <c r="BE307" s="448"/>
    </row>
    <row r="308" spans="2:57" ht="12.75" customHeight="1">
      <c r="B308" s="778" t="s">
        <v>578</v>
      </c>
      <c r="C308" s="780" t="s">
        <v>632</v>
      </c>
      <c r="D308" s="772"/>
      <c r="E308" s="773"/>
      <c r="F308" s="771" t="s">
        <v>560</v>
      </c>
      <c r="G308" s="772"/>
      <c r="H308" s="773"/>
      <c r="I308" s="771" t="s">
        <v>561</v>
      </c>
      <c r="J308" s="772"/>
      <c r="K308" s="773"/>
      <c r="L308" s="771" t="s">
        <v>562</v>
      </c>
      <c r="M308" s="772"/>
      <c r="N308" s="773"/>
      <c r="O308" s="771" t="s">
        <v>563</v>
      </c>
      <c r="P308" s="772"/>
      <c r="Q308" s="773"/>
      <c r="R308" s="771" t="s">
        <v>564</v>
      </c>
      <c r="S308" s="772"/>
      <c r="T308" s="773"/>
      <c r="U308" s="771" t="s">
        <v>565</v>
      </c>
      <c r="V308" s="772"/>
      <c r="W308" s="773"/>
      <c r="X308" s="771" t="s">
        <v>566</v>
      </c>
      <c r="Y308" s="772"/>
      <c r="Z308" s="773"/>
      <c r="AA308" s="771" t="s">
        <v>567</v>
      </c>
      <c r="AB308" s="772"/>
      <c r="AC308" s="773"/>
      <c r="AD308" s="771" t="s">
        <v>568</v>
      </c>
      <c r="AE308" s="772"/>
      <c r="AF308" s="773"/>
      <c r="AG308" s="771" t="s">
        <v>569</v>
      </c>
      <c r="AH308" s="772"/>
      <c r="AI308" s="773"/>
      <c r="AJ308" s="771" t="s">
        <v>570</v>
      </c>
      <c r="AK308" s="772"/>
      <c r="AL308" s="773"/>
      <c r="AM308" s="771" t="s">
        <v>571</v>
      </c>
      <c r="AN308" s="772"/>
      <c r="AO308" s="773"/>
      <c r="AP308" s="771" t="s">
        <v>572</v>
      </c>
      <c r="AQ308" s="772"/>
      <c r="AR308" s="773"/>
      <c r="AS308" s="771" t="s">
        <v>573</v>
      </c>
      <c r="AT308" s="772"/>
      <c r="AU308" s="773"/>
      <c r="AV308" s="771" t="s">
        <v>574</v>
      </c>
      <c r="AW308" s="772"/>
      <c r="AX308" s="773"/>
      <c r="AY308" s="771" t="s">
        <v>575</v>
      </c>
      <c r="AZ308" s="772"/>
      <c r="BA308" s="773"/>
      <c r="BB308" s="771" t="s">
        <v>633</v>
      </c>
      <c r="BC308" s="772"/>
      <c r="BD308" s="773"/>
      <c r="BE308" s="790" t="s">
        <v>634</v>
      </c>
    </row>
    <row r="309" spans="2:57" ht="22.5" customHeight="1" thickBot="1">
      <c r="B309" s="779"/>
      <c r="C309" s="485" t="s">
        <v>635</v>
      </c>
      <c r="D309" s="486" t="s">
        <v>636</v>
      </c>
      <c r="E309" s="487" t="s">
        <v>162</v>
      </c>
      <c r="F309" s="488" t="s">
        <v>635</v>
      </c>
      <c r="G309" s="486" t="s">
        <v>636</v>
      </c>
      <c r="H309" s="487" t="s">
        <v>162</v>
      </c>
      <c r="I309" s="488" t="s">
        <v>635</v>
      </c>
      <c r="J309" s="486" t="s">
        <v>636</v>
      </c>
      <c r="K309" s="487" t="s">
        <v>162</v>
      </c>
      <c r="L309" s="488" t="s">
        <v>635</v>
      </c>
      <c r="M309" s="486" t="s">
        <v>636</v>
      </c>
      <c r="N309" s="487" t="s">
        <v>162</v>
      </c>
      <c r="O309" s="488" t="s">
        <v>635</v>
      </c>
      <c r="P309" s="486" t="s">
        <v>636</v>
      </c>
      <c r="Q309" s="487" t="s">
        <v>162</v>
      </c>
      <c r="R309" s="488" t="s">
        <v>635</v>
      </c>
      <c r="S309" s="486" t="s">
        <v>636</v>
      </c>
      <c r="T309" s="487" t="s">
        <v>162</v>
      </c>
      <c r="U309" s="488" t="s">
        <v>635</v>
      </c>
      <c r="V309" s="486" t="s">
        <v>636</v>
      </c>
      <c r="W309" s="487" t="s">
        <v>162</v>
      </c>
      <c r="X309" s="488" t="s">
        <v>635</v>
      </c>
      <c r="Y309" s="486" t="s">
        <v>636</v>
      </c>
      <c r="Z309" s="487" t="s">
        <v>162</v>
      </c>
      <c r="AA309" s="488" t="s">
        <v>635</v>
      </c>
      <c r="AB309" s="486" t="s">
        <v>636</v>
      </c>
      <c r="AC309" s="487" t="s">
        <v>162</v>
      </c>
      <c r="AD309" s="488" t="s">
        <v>635</v>
      </c>
      <c r="AE309" s="486" t="s">
        <v>636</v>
      </c>
      <c r="AF309" s="487" t="s">
        <v>162</v>
      </c>
      <c r="AG309" s="488" t="s">
        <v>635</v>
      </c>
      <c r="AH309" s="486" t="s">
        <v>636</v>
      </c>
      <c r="AI309" s="487" t="s">
        <v>162</v>
      </c>
      <c r="AJ309" s="488" t="s">
        <v>635</v>
      </c>
      <c r="AK309" s="486" t="s">
        <v>636</v>
      </c>
      <c r="AL309" s="487" t="s">
        <v>162</v>
      </c>
      <c r="AM309" s="488" t="s">
        <v>635</v>
      </c>
      <c r="AN309" s="486" t="s">
        <v>636</v>
      </c>
      <c r="AO309" s="487" t="s">
        <v>162</v>
      </c>
      <c r="AP309" s="488" t="s">
        <v>635</v>
      </c>
      <c r="AQ309" s="486" t="s">
        <v>636</v>
      </c>
      <c r="AR309" s="487" t="s">
        <v>162</v>
      </c>
      <c r="AS309" s="488" t="s">
        <v>635</v>
      </c>
      <c r="AT309" s="486" t="s">
        <v>636</v>
      </c>
      <c r="AU309" s="487" t="s">
        <v>162</v>
      </c>
      <c r="AV309" s="488" t="s">
        <v>635</v>
      </c>
      <c r="AW309" s="486" t="s">
        <v>636</v>
      </c>
      <c r="AX309" s="487" t="s">
        <v>162</v>
      </c>
      <c r="AY309" s="488" t="s">
        <v>635</v>
      </c>
      <c r="AZ309" s="486" t="s">
        <v>636</v>
      </c>
      <c r="BA309" s="487" t="s">
        <v>162</v>
      </c>
      <c r="BB309" s="488" t="s">
        <v>635</v>
      </c>
      <c r="BC309" s="486" t="s">
        <v>636</v>
      </c>
      <c r="BD309" s="487" t="s">
        <v>162</v>
      </c>
      <c r="BE309" s="791"/>
    </row>
    <row r="310" spans="2:57" ht="13.5" thickBot="1">
      <c r="B310" s="495" t="s">
        <v>152</v>
      </c>
      <c r="C310" s="489">
        <v>42</v>
      </c>
      <c r="D310" s="489">
        <v>45</v>
      </c>
      <c r="E310" s="490">
        <v>87</v>
      </c>
      <c r="F310" s="491">
        <v>916</v>
      </c>
      <c r="G310" s="489">
        <v>621</v>
      </c>
      <c r="H310" s="490">
        <v>1537</v>
      </c>
      <c r="I310" s="491">
        <v>3227</v>
      </c>
      <c r="J310" s="489">
        <v>2074</v>
      </c>
      <c r="K310" s="490">
        <v>5301</v>
      </c>
      <c r="L310" s="491">
        <v>5342</v>
      </c>
      <c r="M310" s="489">
        <v>3582</v>
      </c>
      <c r="N310" s="490">
        <v>8924</v>
      </c>
      <c r="O310" s="491">
        <v>4842</v>
      </c>
      <c r="P310" s="489">
        <v>3404</v>
      </c>
      <c r="Q310" s="490">
        <v>8246</v>
      </c>
      <c r="R310" s="491">
        <v>4629</v>
      </c>
      <c r="S310" s="489">
        <v>3107</v>
      </c>
      <c r="T310" s="490">
        <v>7736</v>
      </c>
      <c r="U310" s="491">
        <v>4339</v>
      </c>
      <c r="V310" s="489">
        <v>2994</v>
      </c>
      <c r="W310" s="490">
        <v>7333</v>
      </c>
      <c r="X310" s="491">
        <v>4319</v>
      </c>
      <c r="Y310" s="489">
        <v>3142</v>
      </c>
      <c r="Z310" s="490">
        <v>7461</v>
      </c>
      <c r="AA310" s="491">
        <v>4384</v>
      </c>
      <c r="AB310" s="489">
        <v>3521</v>
      </c>
      <c r="AC310" s="490">
        <v>7905</v>
      </c>
      <c r="AD310" s="491">
        <v>4994</v>
      </c>
      <c r="AE310" s="489">
        <v>4286</v>
      </c>
      <c r="AF310" s="490">
        <v>9280</v>
      </c>
      <c r="AG310" s="491">
        <v>5530</v>
      </c>
      <c r="AH310" s="489">
        <v>5084</v>
      </c>
      <c r="AI310" s="490">
        <v>10614</v>
      </c>
      <c r="AJ310" s="491">
        <v>5650</v>
      </c>
      <c r="AK310" s="489">
        <v>5518</v>
      </c>
      <c r="AL310" s="490">
        <v>11168</v>
      </c>
      <c r="AM310" s="491">
        <v>5306</v>
      </c>
      <c r="AN310" s="489">
        <v>5320</v>
      </c>
      <c r="AO310" s="490">
        <v>10626</v>
      </c>
      <c r="AP310" s="491">
        <v>4756</v>
      </c>
      <c r="AQ310" s="489">
        <v>4902</v>
      </c>
      <c r="AR310" s="490">
        <v>9658</v>
      </c>
      <c r="AS310" s="491">
        <v>4398</v>
      </c>
      <c r="AT310" s="489">
        <v>4755</v>
      </c>
      <c r="AU310" s="490">
        <v>9153</v>
      </c>
      <c r="AV310" s="491">
        <v>4072</v>
      </c>
      <c r="AW310" s="489">
        <v>4709</v>
      </c>
      <c r="AX310" s="490">
        <v>8781</v>
      </c>
      <c r="AY310" s="491">
        <v>3581</v>
      </c>
      <c r="AZ310" s="489">
        <v>4438</v>
      </c>
      <c r="BA310" s="490">
        <v>8019</v>
      </c>
      <c r="BB310" s="491">
        <v>4817</v>
      </c>
      <c r="BC310" s="489">
        <v>7376</v>
      </c>
      <c r="BD310" s="490">
        <v>12193</v>
      </c>
      <c r="BE310" s="492">
        <v>144022</v>
      </c>
    </row>
    <row r="311" spans="2:57">
      <c r="B311" s="438" t="s">
        <v>211</v>
      </c>
      <c r="C311" s="467">
        <v>0</v>
      </c>
      <c r="D311" s="468">
        <v>0</v>
      </c>
      <c r="E311" s="469">
        <v>0</v>
      </c>
      <c r="F311" s="470">
        <v>0</v>
      </c>
      <c r="G311" s="468">
        <v>0</v>
      </c>
      <c r="H311" s="469">
        <v>0</v>
      </c>
      <c r="I311" s="470">
        <v>0</v>
      </c>
      <c r="J311" s="468">
        <v>0</v>
      </c>
      <c r="K311" s="469">
        <v>0</v>
      </c>
      <c r="L311" s="470">
        <v>1</v>
      </c>
      <c r="M311" s="468">
        <v>1</v>
      </c>
      <c r="N311" s="469">
        <v>2</v>
      </c>
      <c r="O311" s="470">
        <v>0</v>
      </c>
      <c r="P311" s="468">
        <v>0</v>
      </c>
      <c r="Q311" s="469">
        <v>0</v>
      </c>
      <c r="R311" s="470">
        <v>0</v>
      </c>
      <c r="S311" s="468">
        <v>2</v>
      </c>
      <c r="T311" s="469">
        <v>2</v>
      </c>
      <c r="U311" s="470">
        <v>1</v>
      </c>
      <c r="V311" s="468">
        <v>0</v>
      </c>
      <c r="W311" s="469">
        <v>1</v>
      </c>
      <c r="X311" s="470">
        <v>1</v>
      </c>
      <c r="Y311" s="468">
        <v>1</v>
      </c>
      <c r="Z311" s="469">
        <v>2</v>
      </c>
      <c r="AA311" s="470">
        <v>0</v>
      </c>
      <c r="AB311" s="468">
        <v>0</v>
      </c>
      <c r="AC311" s="469">
        <v>0</v>
      </c>
      <c r="AD311" s="470">
        <v>1</v>
      </c>
      <c r="AE311" s="468">
        <v>0</v>
      </c>
      <c r="AF311" s="469">
        <v>1</v>
      </c>
      <c r="AG311" s="470">
        <v>1</v>
      </c>
      <c r="AH311" s="468">
        <v>0</v>
      </c>
      <c r="AI311" s="469">
        <v>1</v>
      </c>
      <c r="AJ311" s="470">
        <v>0</v>
      </c>
      <c r="AK311" s="468">
        <v>0</v>
      </c>
      <c r="AL311" s="469">
        <v>0</v>
      </c>
      <c r="AM311" s="470">
        <v>0</v>
      </c>
      <c r="AN311" s="468">
        <v>0</v>
      </c>
      <c r="AO311" s="469">
        <v>0</v>
      </c>
      <c r="AP311" s="470">
        <v>0</v>
      </c>
      <c r="AQ311" s="468">
        <v>1</v>
      </c>
      <c r="AR311" s="469">
        <v>1</v>
      </c>
      <c r="AS311" s="470">
        <v>0</v>
      </c>
      <c r="AT311" s="468">
        <v>0</v>
      </c>
      <c r="AU311" s="469">
        <v>0</v>
      </c>
      <c r="AV311" s="470">
        <v>0</v>
      </c>
      <c r="AW311" s="468">
        <v>0</v>
      </c>
      <c r="AX311" s="469">
        <v>0</v>
      </c>
      <c r="AY311" s="470">
        <v>0</v>
      </c>
      <c r="AZ311" s="468">
        <v>0</v>
      </c>
      <c r="BA311" s="469">
        <v>0</v>
      </c>
      <c r="BB311" s="470">
        <v>0</v>
      </c>
      <c r="BC311" s="468">
        <v>0</v>
      </c>
      <c r="BD311" s="469">
        <v>0</v>
      </c>
      <c r="BE311" s="471">
        <v>10</v>
      </c>
    </row>
    <row r="312" spans="2:57">
      <c r="B312" s="438" t="s">
        <v>212</v>
      </c>
      <c r="C312" s="472">
        <v>0</v>
      </c>
      <c r="D312" s="473">
        <v>0</v>
      </c>
      <c r="E312" s="474">
        <v>0</v>
      </c>
      <c r="F312" s="475">
        <v>28</v>
      </c>
      <c r="G312" s="473">
        <v>10</v>
      </c>
      <c r="H312" s="474">
        <v>38</v>
      </c>
      <c r="I312" s="475">
        <v>80</v>
      </c>
      <c r="J312" s="473">
        <v>67</v>
      </c>
      <c r="K312" s="474">
        <v>147</v>
      </c>
      <c r="L312" s="475">
        <v>107</v>
      </c>
      <c r="M312" s="473">
        <v>94</v>
      </c>
      <c r="N312" s="474">
        <v>201</v>
      </c>
      <c r="O312" s="475">
        <v>98</v>
      </c>
      <c r="P312" s="473">
        <v>73</v>
      </c>
      <c r="Q312" s="474">
        <v>171</v>
      </c>
      <c r="R312" s="475">
        <v>79</v>
      </c>
      <c r="S312" s="473">
        <v>59</v>
      </c>
      <c r="T312" s="474">
        <v>138</v>
      </c>
      <c r="U312" s="475">
        <v>80</v>
      </c>
      <c r="V312" s="473">
        <v>61</v>
      </c>
      <c r="W312" s="474">
        <v>141</v>
      </c>
      <c r="X312" s="475">
        <v>68</v>
      </c>
      <c r="Y312" s="473">
        <v>42</v>
      </c>
      <c r="Z312" s="474">
        <v>110</v>
      </c>
      <c r="AA312" s="475">
        <v>40</v>
      </c>
      <c r="AB312" s="473">
        <v>43</v>
      </c>
      <c r="AC312" s="474">
        <v>83</v>
      </c>
      <c r="AD312" s="475">
        <v>53</v>
      </c>
      <c r="AE312" s="473">
        <v>34</v>
      </c>
      <c r="AF312" s="474">
        <v>87</v>
      </c>
      <c r="AG312" s="475">
        <v>53</v>
      </c>
      <c r="AH312" s="473">
        <v>49</v>
      </c>
      <c r="AI312" s="474">
        <v>102</v>
      </c>
      <c r="AJ312" s="475">
        <v>43</v>
      </c>
      <c r="AK312" s="473">
        <v>34</v>
      </c>
      <c r="AL312" s="474">
        <v>77</v>
      </c>
      <c r="AM312" s="475">
        <v>34</v>
      </c>
      <c r="AN312" s="473">
        <v>45</v>
      </c>
      <c r="AO312" s="474">
        <v>79</v>
      </c>
      <c r="AP312" s="475">
        <v>44</v>
      </c>
      <c r="AQ312" s="473">
        <v>41</v>
      </c>
      <c r="AR312" s="474">
        <v>85</v>
      </c>
      <c r="AS312" s="475">
        <v>40</v>
      </c>
      <c r="AT312" s="473">
        <v>41</v>
      </c>
      <c r="AU312" s="474">
        <v>81</v>
      </c>
      <c r="AV312" s="475">
        <v>48</v>
      </c>
      <c r="AW312" s="473">
        <v>34</v>
      </c>
      <c r="AX312" s="474">
        <v>82</v>
      </c>
      <c r="AY312" s="475">
        <v>45</v>
      </c>
      <c r="AZ312" s="473">
        <v>44</v>
      </c>
      <c r="BA312" s="474">
        <v>89</v>
      </c>
      <c r="BB312" s="475">
        <v>67</v>
      </c>
      <c r="BC312" s="473">
        <v>53</v>
      </c>
      <c r="BD312" s="474">
        <v>120</v>
      </c>
      <c r="BE312" s="476">
        <v>1831</v>
      </c>
    </row>
    <row r="313" spans="2:57">
      <c r="B313" s="438" t="s">
        <v>213</v>
      </c>
      <c r="C313" s="472">
        <v>0</v>
      </c>
      <c r="D313" s="473">
        <v>0</v>
      </c>
      <c r="E313" s="474">
        <v>0</v>
      </c>
      <c r="F313" s="475">
        <v>8</v>
      </c>
      <c r="G313" s="473">
        <v>15</v>
      </c>
      <c r="H313" s="474">
        <v>23</v>
      </c>
      <c r="I313" s="475">
        <v>39</v>
      </c>
      <c r="J313" s="473">
        <v>23</v>
      </c>
      <c r="K313" s="474">
        <v>62</v>
      </c>
      <c r="L313" s="475">
        <v>49</v>
      </c>
      <c r="M313" s="473">
        <v>41</v>
      </c>
      <c r="N313" s="474">
        <v>90</v>
      </c>
      <c r="O313" s="475">
        <v>36</v>
      </c>
      <c r="P313" s="473">
        <v>36</v>
      </c>
      <c r="Q313" s="474">
        <v>72</v>
      </c>
      <c r="R313" s="475">
        <v>50</v>
      </c>
      <c r="S313" s="473">
        <v>33</v>
      </c>
      <c r="T313" s="474">
        <v>83</v>
      </c>
      <c r="U313" s="475">
        <v>36</v>
      </c>
      <c r="V313" s="473">
        <v>42</v>
      </c>
      <c r="W313" s="474">
        <v>78</v>
      </c>
      <c r="X313" s="475">
        <v>35</v>
      </c>
      <c r="Y313" s="473">
        <v>39</v>
      </c>
      <c r="Z313" s="474">
        <v>74</v>
      </c>
      <c r="AA313" s="475">
        <v>26</v>
      </c>
      <c r="AB313" s="473">
        <v>29</v>
      </c>
      <c r="AC313" s="474">
        <v>55</v>
      </c>
      <c r="AD313" s="475">
        <v>41</v>
      </c>
      <c r="AE313" s="473">
        <v>46</v>
      </c>
      <c r="AF313" s="474">
        <v>87</v>
      </c>
      <c r="AG313" s="475">
        <v>56</v>
      </c>
      <c r="AH313" s="473">
        <v>82</v>
      </c>
      <c r="AI313" s="474">
        <v>138</v>
      </c>
      <c r="AJ313" s="475">
        <v>50</v>
      </c>
      <c r="AK313" s="473">
        <v>80</v>
      </c>
      <c r="AL313" s="474">
        <v>130</v>
      </c>
      <c r="AM313" s="475">
        <v>43</v>
      </c>
      <c r="AN313" s="473">
        <v>75</v>
      </c>
      <c r="AO313" s="474">
        <v>118</v>
      </c>
      <c r="AP313" s="475">
        <v>37</v>
      </c>
      <c r="AQ313" s="473">
        <v>59</v>
      </c>
      <c r="AR313" s="474">
        <v>96</v>
      </c>
      <c r="AS313" s="475">
        <v>44</v>
      </c>
      <c r="AT313" s="473">
        <v>62</v>
      </c>
      <c r="AU313" s="474">
        <v>106</v>
      </c>
      <c r="AV313" s="475">
        <v>51</v>
      </c>
      <c r="AW313" s="473">
        <v>58</v>
      </c>
      <c r="AX313" s="474">
        <v>109</v>
      </c>
      <c r="AY313" s="475">
        <v>29</v>
      </c>
      <c r="AZ313" s="473">
        <v>38</v>
      </c>
      <c r="BA313" s="474">
        <v>67</v>
      </c>
      <c r="BB313" s="475">
        <v>48</v>
      </c>
      <c r="BC313" s="473">
        <v>50</v>
      </c>
      <c r="BD313" s="474">
        <v>98</v>
      </c>
      <c r="BE313" s="476">
        <v>1486</v>
      </c>
    </row>
    <row r="314" spans="2:57">
      <c r="B314" s="438" t="s">
        <v>214</v>
      </c>
      <c r="C314" s="472">
        <v>0</v>
      </c>
      <c r="D314" s="473">
        <v>0</v>
      </c>
      <c r="E314" s="474">
        <v>0</v>
      </c>
      <c r="F314" s="475">
        <v>5</v>
      </c>
      <c r="G314" s="473">
        <v>7</v>
      </c>
      <c r="H314" s="474">
        <v>12</v>
      </c>
      <c r="I314" s="475">
        <v>9</v>
      </c>
      <c r="J314" s="473">
        <v>13</v>
      </c>
      <c r="K314" s="474">
        <v>22</v>
      </c>
      <c r="L314" s="475">
        <v>23</v>
      </c>
      <c r="M314" s="473">
        <v>13</v>
      </c>
      <c r="N314" s="474">
        <v>36</v>
      </c>
      <c r="O314" s="475">
        <v>15</v>
      </c>
      <c r="P314" s="473">
        <v>10</v>
      </c>
      <c r="Q314" s="474">
        <v>25</v>
      </c>
      <c r="R314" s="475">
        <v>17</v>
      </c>
      <c r="S314" s="473">
        <v>11</v>
      </c>
      <c r="T314" s="474">
        <v>28</v>
      </c>
      <c r="U314" s="475">
        <v>17</v>
      </c>
      <c r="V314" s="473">
        <v>12</v>
      </c>
      <c r="W314" s="474">
        <v>29</v>
      </c>
      <c r="X314" s="475">
        <v>18</v>
      </c>
      <c r="Y314" s="473">
        <v>17</v>
      </c>
      <c r="Z314" s="474">
        <v>35</v>
      </c>
      <c r="AA314" s="475">
        <v>16</v>
      </c>
      <c r="AB314" s="473">
        <v>10</v>
      </c>
      <c r="AC314" s="474">
        <v>26</v>
      </c>
      <c r="AD314" s="475">
        <v>14</v>
      </c>
      <c r="AE314" s="473">
        <v>13</v>
      </c>
      <c r="AF314" s="474">
        <v>27</v>
      </c>
      <c r="AG314" s="475">
        <v>19</v>
      </c>
      <c r="AH314" s="473">
        <v>19</v>
      </c>
      <c r="AI314" s="474">
        <v>38</v>
      </c>
      <c r="AJ314" s="475">
        <v>10</v>
      </c>
      <c r="AK314" s="473">
        <v>10</v>
      </c>
      <c r="AL314" s="474">
        <v>20</v>
      </c>
      <c r="AM314" s="475">
        <v>9</v>
      </c>
      <c r="AN314" s="473">
        <v>6</v>
      </c>
      <c r="AO314" s="474">
        <v>15</v>
      </c>
      <c r="AP314" s="475">
        <v>11</v>
      </c>
      <c r="AQ314" s="473">
        <v>9</v>
      </c>
      <c r="AR314" s="474">
        <v>20</v>
      </c>
      <c r="AS314" s="475">
        <v>6</v>
      </c>
      <c r="AT314" s="473">
        <v>9</v>
      </c>
      <c r="AU314" s="474">
        <v>15</v>
      </c>
      <c r="AV314" s="475">
        <v>8</v>
      </c>
      <c r="AW314" s="473">
        <v>12</v>
      </c>
      <c r="AX314" s="474">
        <v>20</v>
      </c>
      <c r="AY314" s="475">
        <v>18</v>
      </c>
      <c r="AZ314" s="473">
        <v>5</v>
      </c>
      <c r="BA314" s="474">
        <v>23</v>
      </c>
      <c r="BB314" s="475">
        <v>6</v>
      </c>
      <c r="BC314" s="473">
        <v>7</v>
      </c>
      <c r="BD314" s="474">
        <v>13</v>
      </c>
      <c r="BE314" s="476">
        <v>404</v>
      </c>
    </row>
    <row r="315" spans="2:57">
      <c r="B315" s="438" t="s">
        <v>215</v>
      </c>
      <c r="C315" s="472">
        <v>1</v>
      </c>
      <c r="D315" s="473">
        <v>0</v>
      </c>
      <c r="E315" s="474">
        <v>1</v>
      </c>
      <c r="F315" s="475">
        <v>12</v>
      </c>
      <c r="G315" s="473">
        <v>8</v>
      </c>
      <c r="H315" s="474">
        <v>20</v>
      </c>
      <c r="I315" s="475">
        <v>17</v>
      </c>
      <c r="J315" s="473">
        <v>6</v>
      </c>
      <c r="K315" s="474">
        <v>23</v>
      </c>
      <c r="L315" s="475">
        <v>18</v>
      </c>
      <c r="M315" s="473">
        <v>13</v>
      </c>
      <c r="N315" s="474">
        <v>31</v>
      </c>
      <c r="O315" s="475">
        <v>25</v>
      </c>
      <c r="P315" s="473">
        <v>14</v>
      </c>
      <c r="Q315" s="474">
        <v>39</v>
      </c>
      <c r="R315" s="475">
        <v>12</v>
      </c>
      <c r="S315" s="473">
        <v>13</v>
      </c>
      <c r="T315" s="474">
        <v>25</v>
      </c>
      <c r="U315" s="475">
        <v>27</v>
      </c>
      <c r="V315" s="473">
        <v>16</v>
      </c>
      <c r="W315" s="474">
        <v>43</v>
      </c>
      <c r="X315" s="475">
        <v>20</v>
      </c>
      <c r="Y315" s="473">
        <v>15</v>
      </c>
      <c r="Z315" s="474">
        <v>35</v>
      </c>
      <c r="AA315" s="475">
        <v>24</v>
      </c>
      <c r="AB315" s="473">
        <v>8</v>
      </c>
      <c r="AC315" s="474">
        <v>32</v>
      </c>
      <c r="AD315" s="475">
        <v>10</v>
      </c>
      <c r="AE315" s="473">
        <v>10</v>
      </c>
      <c r="AF315" s="474">
        <v>20</v>
      </c>
      <c r="AG315" s="475">
        <v>15</v>
      </c>
      <c r="AH315" s="473">
        <v>14</v>
      </c>
      <c r="AI315" s="474">
        <v>29</v>
      </c>
      <c r="AJ315" s="475">
        <v>14</v>
      </c>
      <c r="AK315" s="473">
        <v>8</v>
      </c>
      <c r="AL315" s="474">
        <v>22</v>
      </c>
      <c r="AM315" s="475">
        <v>12</v>
      </c>
      <c r="AN315" s="473">
        <v>8</v>
      </c>
      <c r="AO315" s="474">
        <v>20</v>
      </c>
      <c r="AP315" s="475">
        <v>11</v>
      </c>
      <c r="AQ315" s="473">
        <v>11</v>
      </c>
      <c r="AR315" s="474">
        <v>22</v>
      </c>
      <c r="AS315" s="475">
        <v>12</v>
      </c>
      <c r="AT315" s="473">
        <v>6</v>
      </c>
      <c r="AU315" s="474">
        <v>18</v>
      </c>
      <c r="AV315" s="475">
        <v>14</v>
      </c>
      <c r="AW315" s="473">
        <v>10</v>
      </c>
      <c r="AX315" s="474">
        <v>24</v>
      </c>
      <c r="AY315" s="475">
        <v>16</v>
      </c>
      <c r="AZ315" s="473">
        <v>6</v>
      </c>
      <c r="BA315" s="474">
        <v>22</v>
      </c>
      <c r="BB315" s="475">
        <v>6</v>
      </c>
      <c r="BC315" s="473">
        <v>13</v>
      </c>
      <c r="BD315" s="474">
        <v>19</v>
      </c>
      <c r="BE315" s="476">
        <v>445</v>
      </c>
    </row>
    <row r="316" spans="2:57" ht="13.5" thickBot="1">
      <c r="B316" s="440" t="s">
        <v>216</v>
      </c>
      <c r="C316" s="480">
        <v>0</v>
      </c>
      <c r="D316" s="481">
        <v>0</v>
      </c>
      <c r="E316" s="482">
        <v>0</v>
      </c>
      <c r="F316" s="483">
        <v>0</v>
      </c>
      <c r="G316" s="481">
        <v>0</v>
      </c>
      <c r="H316" s="482">
        <v>0</v>
      </c>
      <c r="I316" s="483">
        <v>3</v>
      </c>
      <c r="J316" s="481">
        <v>0</v>
      </c>
      <c r="K316" s="482">
        <v>3</v>
      </c>
      <c r="L316" s="483">
        <v>0</v>
      </c>
      <c r="M316" s="481">
        <v>0</v>
      </c>
      <c r="N316" s="482">
        <v>0</v>
      </c>
      <c r="O316" s="483">
        <v>1</v>
      </c>
      <c r="P316" s="481">
        <v>2</v>
      </c>
      <c r="Q316" s="482">
        <v>3</v>
      </c>
      <c r="R316" s="483">
        <v>1</v>
      </c>
      <c r="S316" s="481">
        <v>2</v>
      </c>
      <c r="T316" s="482">
        <v>3</v>
      </c>
      <c r="U316" s="483">
        <v>2</v>
      </c>
      <c r="V316" s="481">
        <v>1</v>
      </c>
      <c r="W316" s="482">
        <v>3</v>
      </c>
      <c r="X316" s="483">
        <v>1</v>
      </c>
      <c r="Y316" s="481">
        <v>1</v>
      </c>
      <c r="Z316" s="482">
        <v>2</v>
      </c>
      <c r="AA316" s="483">
        <v>3</v>
      </c>
      <c r="AB316" s="481">
        <v>2</v>
      </c>
      <c r="AC316" s="482">
        <v>5</v>
      </c>
      <c r="AD316" s="483">
        <v>1</v>
      </c>
      <c r="AE316" s="481">
        <v>0</v>
      </c>
      <c r="AF316" s="482">
        <v>1</v>
      </c>
      <c r="AG316" s="483">
        <v>1</v>
      </c>
      <c r="AH316" s="481">
        <v>1</v>
      </c>
      <c r="AI316" s="482">
        <v>2</v>
      </c>
      <c r="AJ316" s="483">
        <v>1</v>
      </c>
      <c r="AK316" s="481">
        <v>1</v>
      </c>
      <c r="AL316" s="482">
        <v>2</v>
      </c>
      <c r="AM316" s="483">
        <v>0</v>
      </c>
      <c r="AN316" s="481">
        <v>0</v>
      </c>
      <c r="AO316" s="482">
        <v>0</v>
      </c>
      <c r="AP316" s="483">
        <v>2</v>
      </c>
      <c r="AQ316" s="481">
        <v>1</v>
      </c>
      <c r="AR316" s="482">
        <v>3</v>
      </c>
      <c r="AS316" s="483">
        <v>0</v>
      </c>
      <c r="AT316" s="481">
        <v>2</v>
      </c>
      <c r="AU316" s="482">
        <v>2</v>
      </c>
      <c r="AV316" s="483">
        <v>1</v>
      </c>
      <c r="AW316" s="481">
        <v>1</v>
      </c>
      <c r="AX316" s="482">
        <v>2</v>
      </c>
      <c r="AY316" s="483">
        <v>0</v>
      </c>
      <c r="AZ316" s="481">
        <v>1</v>
      </c>
      <c r="BA316" s="482">
        <v>1</v>
      </c>
      <c r="BB316" s="483">
        <v>2</v>
      </c>
      <c r="BC316" s="481">
        <v>2</v>
      </c>
      <c r="BD316" s="482">
        <v>4</v>
      </c>
      <c r="BE316" s="484">
        <v>36</v>
      </c>
    </row>
    <row r="317" spans="2:57" ht="13.5" thickBot="1">
      <c r="B317" s="466" t="s">
        <v>22</v>
      </c>
      <c r="C317" s="461">
        <f t="shared" ref="C317:AH317" si="4">SUM(C311:C316)</f>
        <v>1</v>
      </c>
      <c r="D317" s="462">
        <f t="shared" si="4"/>
        <v>0</v>
      </c>
      <c r="E317" s="463">
        <f t="shared" si="4"/>
        <v>1</v>
      </c>
      <c r="F317" s="464">
        <f t="shared" si="4"/>
        <v>53</v>
      </c>
      <c r="G317" s="462">
        <f t="shared" si="4"/>
        <v>40</v>
      </c>
      <c r="H317" s="463">
        <f t="shared" si="4"/>
        <v>93</v>
      </c>
      <c r="I317" s="464">
        <f t="shared" si="4"/>
        <v>148</v>
      </c>
      <c r="J317" s="462">
        <f t="shared" si="4"/>
        <v>109</v>
      </c>
      <c r="K317" s="463">
        <f t="shared" si="4"/>
        <v>257</v>
      </c>
      <c r="L317" s="464">
        <f t="shared" si="4"/>
        <v>198</v>
      </c>
      <c r="M317" s="462">
        <f t="shared" si="4"/>
        <v>162</v>
      </c>
      <c r="N317" s="463">
        <f t="shared" si="4"/>
        <v>360</v>
      </c>
      <c r="O317" s="464">
        <f t="shared" si="4"/>
        <v>175</v>
      </c>
      <c r="P317" s="462">
        <f t="shared" si="4"/>
        <v>135</v>
      </c>
      <c r="Q317" s="463">
        <f t="shared" si="4"/>
        <v>310</v>
      </c>
      <c r="R317" s="464">
        <f t="shared" si="4"/>
        <v>159</v>
      </c>
      <c r="S317" s="462">
        <f t="shared" si="4"/>
        <v>120</v>
      </c>
      <c r="T317" s="463">
        <f t="shared" si="4"/>
        <v>279</v>
      </c>
      <c r="U317" s="464">
        <f t="shared" si="4"/>
        <v>163</v>
      </c>
      <c r="V317" s="462">
        <f t="shared" si="4"/>
        <v>132</v>
      </c>
      <c r="W317" s="463">
        <f t="shared" si="4"/>
        <v>295</v>
      </c>
      <c r="X317" s="464">
        <f t="shared" si="4"/>
        <v>143</v>
      </c>
      <c r="Y317" s="462">
        <f t="shared" si="4"/>
        <v>115</v>
      </c>
      <c r="Z317" s="463">
        <f t="shared" si="4"/>
        <v>258</v>
      </c>
      <c r="AA317" s="464">
        <f t="shared" si="4"/>
        <v>109</v>
      </c>
      <c r="AB317" s="462">
        <f t="shared" si="4"/>
        <v>92</v>
      </c>
      <c r="AC317" s="463">
        <f t="shared" si="4"/>
        <v>201</v>
      </c>
      <c r="AD317" s="464">
        <f t="shared" si="4"/>
        <v>120</v>
      </c>
      <c r="AE317" s="462">
        <f t="shared" si="4"/>
        <v>103</v>
      </c>
      <c r="AF317" s="463">
        <f t="shared" si="4"/>
        <v>223</v>
      </c>
      <c r="AG317" s="464">
        <f t="shared" si="4"/>
        <v>145</v>
      </c>
      <c r="AH317" s="462">
        <f t="shared" si="4"/>
        <v>165</v>
      </c>
      <c r="AI317" s="463">
        <f t="shared" ref="AI317:BE317" si="5">SUM(AI311:AI316)</f>
        <v>310</v>
      </c>
      <c r="AJ317" s="464">
        <f t="shared" si="5"/>
        <v>118</v>
      </c>
      <c r="AK317" s="462">
        <f t="shared" si="5"/>
        <v>133</v>
      </c>
      <c r="AL317" s="463">
        <f t="shared" si="5"/>
        <v>251</v>
      </c>
      <c r="AM317" s="464">
        <f t="shared" si="5"/>
        <v>98</v>
      </c>
      <c r="AN317" s="462">
        <f t="shared" si="5"/>
        <v>134</v>
      </c>
      <c r="AO317" s="463">
        <f t="shared" si="5"/>
        <v>232</v>
      </c>
      <c r="AP317" s="464">
        <f t="shared" si="5"/>
        <v>105</v>
      </c>
      <c r="AQ317" s="462">
        <f t="shared" si="5"/>
        <v>122</v>
      </c>
      <c r="AR317" s="463">
        <f t="shared" si="5"/>
        <v>227</v>
      </c>
      <c r="AS317" s="464">
        <f t="shared" si="5"/>
        <v>102</v>
      </c>
      <c r="AT317" s="462">
        <f t="shared" si="5"/>
        <v>120</v>
      </c>
      <c r="AU317" s="463">
        <f t="shared" si="5"/>
        <v>222</v>
      </c>
      <c r="AV317" s="464">
        <f t="shared" si="5"/>
        <v>122</v>
      </c>
      <c r="AW317" s="462">
        <f t="shared" si="5"/>
        <v>115</v>
      </c>
      <c r="AX317" s="463">
        <f t="shared" si="5"/>
        <v>237</v>
      </c>
      <c r="AY317" s="464">
        <f t="shared" si="5"/>
        <v>108</v>
      </c>
      <c r="AZ317" s="462">
        <f t="shared" si="5"/>
        <v>94</v>
      </c>
      <c r="BA317" s="463">
        <f t="shared" si="5"/>
        <v>202</v>
      </c>
      <c r="BB317" s="464">
        <f t="shared" si="5"/>
        <v>129</v>
      </c>
      <c r="BC317" s="462">
        <f t="shared" si="5"/>
        <v>125</v>
      </c>
      <c r="BD317" s="463">
        <f t="shared" si="5"/>
        <v>254</v>
      </c>
      <c r="BE317" s="465">
        <f t="shared" si="5"/>
        <v>4212</v>
      </c>
    </row>
    <row r="318" spans="2:57">
      <c r="B318" s="478" t="s">
        <v>639</v>
      </c>
    </row>
    <row r="319" spans="2:57">
      <c r="B319" s="479" t="s">
        <v>640</v>
      </c>
    </row>
  </sheetData>
  <mergeCells count="241">
    <mergeCell ref="C260:D260"/>
    <mergeCell ref="BE222:BZ222"/>
    <mergeCell ref="CA222:CT222"/>
    <mergeCell ref="AY308:BA308"/>
    <mergeCell ref="BB308:BD308"/>
    <mergeCell ref="BE308:BE309"/>
    <mergeCell ref="X308:Z308"/>
    <mergeCell ref="AA308:AC308"/>
    <mergeCell ref="AD308:AF308"/>
    <mergeCell ref="AG308:AI308"/>
    <mergeCell ref="AJ308:AL308"/>
    <mergeCell ref="AM308:AO308"/>
    <mergeCell ref="AP308:AR308"/>
    <mergeCell ref="AS308:AU308"/>
    <mergeCell ref="AV308:AX308"/>
    <mergeCell ref="B307:U307"/>
    <mergeCell ref="B308:B309"/>
    <mergeCell ref="C308:E308"/>
    <mergeCell ref="F308:H308"/>
    <mergeCell ref="I308:K308"/>
    <mergeCell ref="L308:N308"/>
    <mergeCell ref="O308:Q308"/>
    <mergeCell ref="R308:T308"/>
    <mergeCell ref="U308:W308"/>
    <mergeCell ref="AR258:AX258"/>
    <mergeCell ref="AR272:BF272"/>
    <mergeCell ref="AR274:BF274"/>
    <mergeCell ref="B272:P272"/>
    <mergeCell ref="B277:D277"/>
    <mergeCell ref="B280:G280"/>
    <mergeCell ref="I280:Q280"/>
    <mergeCell ref="S280:AA280"/>
    <mergeCell ref="B211:X211"/>
    <mergeCell ref="I244:J244"/>
    <mergeCell ref="K244:L244"/>
    <mergeCell ref="M244:N244"/>
    <mergeCell ref="O244:P244"/>
    <mergeCell ref="Q244:R244"/>
    <mergeCell ref="S244:T244"/>
    <mergeCell ref="U244:V244"/>
    <mergeCell ref="W244:X244"/>
    <mergeCell ref="Y244:Z244"/>
    <mergeCell ref="B221:P221"/>
    <mergeCell ref="B222:B226"/>
    <mergeCell ref="C222:AD222"/>
    <mergeCell ref="AE222:AJ222"/>
    <mergeCell ref="AK222:AL222"/>
    <mergeCell ref="E223:F225"/>
    <mergeCell ref="U200:V200"/>
    <mergeCell ref="W200:X200"/>
    <mergeCell ref="Y200:Z200"/>
    <mergeCell ref="B210:K210"/>
    <mergeCell ref="AU244:AV244"/>
    <mergeCell ref="AW244:AX244"/>
    <mergeCell ref="AY244:AZ244"/>
    <mergeCell ref="B240:D240"/>
    <mergeCell ref="AK244:AL244"/>
    <mergeCell ref="AM244:AN244"/>
    <mergeCell ref="AO244:AP244"/>
    <mergeCell ref="AQ244:AR244"/>
    <mergeCell ref="AS244:AT244"/>
    <mergeCell ref="AA244:AB244"/>
    <mergeCell ref="AC244:AD244"/>
    <mergeCell ref="AE244:AF244"/>
    <mergeCell ref="AG244:AH244"/>
    <mergeCell ref="AI244:AJ244"/>
    <mergeCell ref="B243:Y243"/>
    <mergeCell ref="B244:B245"/>
    <mergeCell ref="C244:D244"/>
    <mergeCell ref="E244:F244"/>
    <mergeCell ref="G244:H244"/>
    <mergeCell ref="C223:D225"/>
    <mergeCell ref="B195:H195"/>
    <mergeCell ref="B199:T199"/>
    <mergeCell ref="B200:B201"/>
    <mergeCell ref="C200:C201"/>
    <mergeCell ref="D200:E200"/>
    <mergeCell ref="F200:G200"/>
    <mergeCell ref="H200:I200"/>
    <mergeCell ref="J200:K200"/>
    <mergeCell ref="L200:M200"/>
    <mergeCell ref="N200:O200"/>
    <mergeCell ref="P200:Q200"/>
    <mergeCell ref="R200:R201"/>
    <mergeCell ref="S200:T200"/>
    <mergeCell ref="B181:G181"/>
    <mergeCell ref="B182:B183"/>
    <mergeCell ref="C182:C183"/>
    <mergeCell ref="D182:E182"/>
    <mergeCell ref="F182:G182"/>
    <mergeCell ref="J136:K136"/>
    <mergeCell ref="L136:M136"/>
    <mergeCell ref="B166:I166"/>
    <mergeCell ref="B167:B168"/>
    <mergeCell ref="C167:C168"/>
    <mergeCell ref="D167:E167"/>
    <mergeCell ref="F167:G167"/>
    <mergeCell ref="H167:I167"/>
    <mergeCell ref="B151:M151"/>
    <mergeCell ref="B152:B153"/>
    <mergeCell ref="C152:C153"/>
    <mergeCell ref="D152:E152"/>
    <mergeCell ref="F152:G152"/>
    <mergeCell ref="H152:I152"/>
    <mergeCell ref="J152:K152"/>
    <mergeCell ref="L152:M152"/>
    <mergeCell ref="B133:AA133"/>
    <mergeCell ref="B134:B137"/>
    <mergeCell ref="C134:C137"/>
    <mergeCell ref="D134:AA134"/>
    <mergeCell ref="D135:E136"/>
    <mergeCell ref="F135:I135"/>
    <mergeCell ref="J135:M135"/>
    <mergeCell ref="N135:O136"/>
    <mergeCell ref="P135:Q136"/>
    <mergeCell ref="R135:S136"/>
    <mergeCell ref="T135:U136"/>
    <mergeCell ref="V135:W136"/>
    <mergeCell ref="X135:Y136"/>
    <mergeCell ref="Z135:AA136"/>
    <mergeCell ref="F136:G136"/>
    <mergeCell ref="H136:I136"/>
    <mergeCell ref="B116:X116"/>
    <mergeCell ref="B117:B119"/>
    <mergeCell ref="C117:C119"/>
    <mergeCell ref="D117:D119"/>
    <mergeCell ref="E117:E119"/>
    <mergeCell ref="F117:X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B99:X99"/>
    <mergeCell ref="B100:B102"/>
    <mergeCell ref="C100:C102"/>
    <mergeCell ref="D100:D102"/>
    <mergeCell ref="E100:X100"/>
    <mergeCell ref="E101:F101"/>
    <mergeCell ref="G101:H101"/>
    <mergeCell ref="I101:J101"/>
    <mergeCell ref="K101:L101"/>
    <mergeCell ref="M101:N101"/>
    <mergeCell ref="O101:P101"/>
    <mergeCell ref="Q101:R101"/>
    <mergeCell ref="S101:T101"/>
    <mergeCell ref="U101:V101"/>
    <mergeCell ref="W101:X101"/>
    <mergeCell ref="B45:L45"/>
    <mergeCell ref="B65:B66"/>
    <mergeCell ref="C65:C66"/>
    <mergeCell ref="F65:G65"/>
    <mergeCell ref="H65:H66"/>
    <mergeCell ref="I65:I66"/>
    <mergeCell ref="B64:I64"/>
    <mergeCell ref="B46:B48"/>
    <mergeCell ref="C46:G46"/>
    <mergeCell ref="H46:I47"/>
    <mergeCell ref="J46:K47"/>
    <mergeCell ref="L46:L48"/>
    <mergeCell ref="C47:G47"/>
    <mergeCell ref="B78:I78"/>
    <mergeCell ref="C79:C83"/>
    <mergeCell ref="D79:I80"/>
    <mergeCell ref="D81:D83"/>
    <mergeCell ref="E81:E83"/>
    <mergeCell ref="F81:F83"/>
    <mergeCell ref="G81:G83"/>
    <mergeCell ref="H81:H83"/>
    <mergeCell ref="I81:I83"/>
    <mergeCell ref="B79:B83"/>
    <mergeCell ref="G223:H225"/>
    <mergeCell ref="I223:J225"/>
    <mergeCell ref="K223:L225"/>
    <mergeCell ref="M223:N225"/>
    <mergeCell ref="O223:P225"/>
    <mergeCell ref="Q223:R225"/>
    <mergeCell ref="S223:T225"/>
    <mergeCell ref="U223:V225"/>
    <mergeCell ref="W223:X225"/>
    <mergeCell ref="Y223:Z225"/>
    <mergeCell ref="AA223:AD224"/>
    <mergeCell ref="AE223:AF225"/>
    <mergeCell ref="AG223:AH225"/>
    <mergeCell ref="AI223:AJ225"/>
    <mergeCell ref="AK223:AL225"/>
    <mergeCell ref="AM223:AN225"/>
    <mergeCell ref="AO223:AP225"/>
    <mergeCell ref="AQ223:AR225"/>
    <mergeCell ref="AS223:AT225"/>
    <mergeCell ref="AU223:AV225"/>
    <mergeCell ref="AW223:AX225"/>
    <mergeCell ref="AY223:AZ225"/>
    <mergeCell ref="BA223:BB225"/>
    <mergeCell ref="BC223:BD225"/>
    <mergeCell ref="BE223:BJ224"/>
    <mergeCell ref="BK223:BR224"/>
    <mergeCell ref="CS223:CT225"/>
    <mergeCell ref="CY223:CZ225"/>
    <mergeCell ref="DA223:DB225"/>
    <mergeCell ref="BS223:BX224"/>
    <mergeCell ref="DC223:DD225"/>
    <mergeCell ref="DE223:DF225"/>
    <mergeCell ref="DG223:DH225"/>
    <mergeCell ref="BY223:BZ225"/>
    <mergeCell ref="CA223:CB225"/>
    <mergeCell ref="CC223:CD225"/>
    <mergeCell ref="CE223:CF225"/>
    <mergeCell ref="CG223:CH225"/>
    <mergeCell ref="CI223:CJ225"/>
    <mergeCell ref="CK223:CL225"/>
    <mergeCell ref="CM223:CN225"/>
    <mergeCell ref="CO223:CP225"/>
    <mergeCell ref="AM222:BD222"/>
    <mergeCell ref="CU222:CZ222"/>
    <mergeCell ref="DA222:DN222"/>
    <mergeCell ref="B258:L258"/>
    <mergeCell ref="B259:B261"/>
    <mergeCell ref="E259:AN259"/>
    <mergeCell ref="DI223:DJ225"/>
    <mergeCell ref="DK223:DL225"/>
    <mergeCell ref="DM223:DN225"/>
    <mergeCell ref="AA225:AB225"/>
    <mergeCell ref="AC225:AD225"/>
    <mergeCell ref="BE225:BF225"/>
    <mergeCell ref="BG225:BH225"/>
    <mergeCell ref="BI225:BJ225"/>
    <mergeCell ref="BK225:BL225"/>
    <mergeCell ref="BM225:BN225"/>
    <mergeCell ref="BO225:BP225"/>
    <mergeCell ref="BQ225:BR225"/>
    <mergeCell ref="BS225:BT225"/>
    <mergeCell ref="BU225:BV225"/>
    <mergeCell ref="BW225:BX225"/>
    <mergeCell ref="CQ223:CR225"/>
    <mergeCell ref="CU223:CV225"/>
    <mergeCell ref="CW223:CX225"/>
  </mergeCells>
  <conditionalFormatting sqref="C110:X110 B104:B110 B121:B127 B170:B176 B185:G191 AQ228:AZ234 BC228:BC234 B263:B269">
    <cfRule type="cellIs" dxfId="176" priority="24" stopIfTrue="1" operator="equal">
      <formula>0</formula>
    </cfRule>
  </conditionalFormatting>
  <conditionalFormatting sqref="C104:X109 B139:U145">
    <cfRule type="cellIs" dxfId="175" priority="25" stopIfTrue="1" operator="equal">
      <formula>0</formula>
    </cfRule>
  </conditionalFormatting>
  <conditionalFormatting sqref="C127:X127">
    <cfRule type="cellIs" dxfId="174" priority="22" stopIfTrue="1" operator="equal">
      <formula>0</formula>
    </cfRule>
  </conditionalFormatting>
  <conditionalFormatting sqref="C121:X126">
    <cfRule type="cellIs" dxfId="173" priority="23" stopIfTrue="1" operator="equal">
      <formula>0</formula>
    </cfRule>
  </conditionalFormatting>
  <conditionalFormatting sqref="V139:AA144 X145:Y145">
    <cfRule type="cellIs" dxfId="172" priority="21" stopIfTrue="1" operator="equal">
      <formula>0</formula>
    </cfRule>
  </conditionalFormatting>
  <conditionalFormatting sqref="B204 B206 B208">
    <cfRule type="cellIs" dxfId="171" priority="18" stopIfTrue="1" operator="equal">
      <formula>0</formula>
    </cfRule>
  </conditionalFormatting>
  <conditionalFormatting sqref="BA234">
    <cfRule type="cellIs" dxfId="170" priority="17" stopIfTrue="1" operator="equal">
      <formula>0</formula>
    </cfRule>
  </conditionalFormatting>
  <conditionalFormatting sqref="BB234">
    <cfRule type="cellIs" dxfId="169" priority="16" stopIfTrue="1" operator="equal">
      <formula>0</formula>
    </cfRule>
  </conditionalFormatting>
  <conditionalFormatting sqref="BD234">
    <cfRule type="cellIs" dxfId="168" priority="13" stopIfTrue="1" operator="equal">
      <formula>0</formula>
    </cfRule>
  </conditionalFormatting>
  <conditionalFormatting sqref="BH234">
    <cfRule type="cellIs" dxfId="167" priority="12" stopIfTrue="1" operator="equal">
      <formula>0</formula>
    </cfRule>
  </conditionalFormatting>
  <conditionalFormatting sqref="BJ234">
    <cfRule type="cellIs" dxfId="166" priority="11" stopIfTrue="1" operator="equal">
      <formula>0</formula>
    </cfRule>
  </conditionalFormatting>
  <conditionalFormatting sqref="BF234">
    <cfRule type="cellIs" dxfId="165" priority="6" stopIfTrue="1" operator="equal">
      <formula>0</formula>
    </cfRule>
  </conditionalFormatting>
  <conditionalFormatting sqref="BL234">
    <cfRule type="cellIs" dxfId="164" priority="5" stopIfTrue="1" operator="equal">
      <formula>0</formula>
    </cfRule>
  </conditionalFormatting>
  <conditionalFormatting sqref="B317">
    <cfRule type="cellIs" dxfId="163" priority="2" stopIfTrue="1" operator="equal">
      <formula>0</formula>
    </cfRule>
  </conditionalFormatting>
  <conditionalFormatting sqref="B311:B316">
    <cfRule type="cellIs" dxfId="162" priority="1" stopIfTrue="1" operator="equal">
      <formula>0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5:DN318"/>
  <sheetViews>
    <sheetView showGridLines="0" topLeftCell="AK256" workbookViewId="0">
      <selection activeCell="AN278" sqref="AN278"/>
    </sheetView>
  </sheetViews>
  <sheetFormatPr baseColWidth="10" defaultRowHeight="12.75"/>
  <cols>
    <col min="1" max="1" width="3.5703125" customWidth="1"/>
    <col min="2" max="2" width="23.5703125" customWidth="1"/>
    <col min="3" max="3" width="12.42578125" customWidth="1"/>
    <col min="5" max="5" width="15.42578125" customWidth="1"/>
    <col min="7" max="7" width="14.140625" customWidth="1"/>
    <col min="8" max="8" width="13.5703125" customWidth="1"/>
    <col min="12" max="12" width="10" customWidth="1"/>
    <col min="13" max="17" width="8.7109375" customWidth="1"/>
    <col min="18" max="18" width="12.28515625" customWidth="1"/>
    <col min="19" max="35" width="8.7109375" customWidth="1"/>
    <col min="36" max="36" width="10.5703125" customWidth="1"/>
    <col min="37" max="37" width="8.7109375" customWidth="1"/>
    <col min="38" max="38" width="11" customWidth="1"/>
    <col min="39" max="57" width="8.7109375" customWidth="1"/>
  </cols>
  <sheetData>
    <row r="35" spans="2:12">
      <c r="C35" s="149" t="s">
        <v>206</v>
      </c>
    </row>
    <row r="36" spans="2:12">
      <c r="C36" s="149" t="s">
        <v>207</v>
      </c>
    </row>
    <row r="37" spans="2:12">
      <c r="C37" s="149"/>
    </row>
    <row r="40" spans="2:12" ht="18">
      <c r="B40" s="323" t="s">
        <v>653</v>
      </c>
    </row>
    <row r="41" spans="2:12" ht="18">
      <c r="B41" s="323"/>
    </row>
    <row r="42" spans="2:12" ht="18">
      <c r="B42" s="323"/>
    </row>
    <row r="44" spans="2:12" ht="31.5" customHeight="1" thickBot="1">
      <c r="B44" s="663" t="s">
        <v>697</v>
      </c>
      <c r="C44" s="663"/>
      <c r="D44" s="663"/>
      <c r="E44" s="663"/>
      <c r="F44" s="663"/>
      <c r="G44" s="663"/>
      <c r="H44" s="663"/>
      <c r="I44" s="663"/>
      <c r="J44" s="663"/>
      <c r="K44" s="663"/>
      <c r="L44" s="663"/>
    </row>
    <row r="45" spans="2:12">
      <c r="B45" s="694" t="s">
        <v>0</v>
      </c>
      <c r="C45" s="818" t="s">
        <v>1</v>
      </c>
      <c r="D45" s="818"/>
      <c r="E45" s="818"/>
      <c r="F45" s="818"/>
      <c r="G45" s="818"/>
      <c r="H45" s="818" t="s">
        <v>712</v>
      </c>
      <c r="I45" s="818"/>
      <c r="J45" s="818" t="s">
        <v>3</v>
      </c>
      <c r="K45" s="818"/>
      <c r="L45" s="820" t="s">
        <v>4</v>
      </c>
    </row>
    <row r="46" spans="2:12">
      <c r="B46" s="695"/>
      <c r="C46" s="822"/>
      <c r="D46" s="822"/>
      <c r="E46" s="822"/>
      <c r="F46" s="822"/>
      <c r="G46" s="822"/>
      <c r="H46" s="819"/>
      <c r="I46" s="819"/>
      <c r="J46" s="819"/>
      <c r="K46" s="819"/>
      <c r="L46" s="821"/>
    </row>
    <row r="47" spans="2:12">
      <c r="B47" s="695"/>
      <c r="C47" s="1">
        <v>0</v>
      </c>
      <c r="D47" s="1">
        <v>1</v>
      </c>
      <c r="E47" s="1">
        <v>2</v>
      </c>
      <c r="F47" s="1">
        <v>3</v>
      </c>
      <c r="G47" s="1" t="s">
        <v>5</v>
      </c>
      <c r="H47" s="1" t="s">
        <v>6</v>
      </c>
      <c r="I47" s="1" t="s">
        <v>7</v>
      </c>
      <c r="J47" s="1" t="s">
        <v>8</v>
      </c>
      <c r="K47" s="1" t="s">
        <v>9</v>
      </c>
      <c r="L47" s="821"/>
    </row>
    <row r="48" spans="2:12">
      <c r="B48" s="12" t="s">
        <v>30</v>
      </c>
      <c r="C48" s="6">
        <v>43</v>
      </c>
      <c r="D48" s="6">
        <v>2331</v>
      </c>
      <c r="E48" s="6">
        <v>868</v>
      </c>
      <c r="F48" s="6">
        <v>5</v>
      </c>
      <c r="G48" s="6">
        <v>0</v>
      </c>
      <c r="H48" s="6">
        <v>1618</v>
      </c>
      <c r="I48" s="6">
        <v>1629</v>
      </c>
      <c r="J48" s="6">
        <v>1700</v>
      </c>
      <c r="K48" s="6">
        <v>1547</v>
      </c>
      <c r="L48" s="7">
        <v>3247</v>
      </c>
    </row>
    <row r="49" spans="2:12">
      <c r="B49" s="8" t="s">
        <v>31</v>
      </c>
      <c r="C49" s="6">
        <v>206</v>
      </c>
      <c r="D49" s="6">
        <v>4077</v>
      </c>
      <c r="E49" s="6">
        <v>2302</v>
      </c>
      <c r="F49" s="6">
        <v>2</v>
      </c>
      <c r="G49" s="6">
        <v>0</v>
      </c>
      <c r="H49" s="6">
        <v>3314</v>
      </c>
      <c r="I49" s="6">
        <v>3273</v>
      </c>
      <c r="J49" s="6">
        <v>3387</v>
      </c>
      <c r="K49" s="6">
        <v>3200</v>
      </c>
      <c r="L49" s="7">
        <v>6587</v>
      </c>
    </row>
    <row r="50" spans="2:12">
      <c r="B50" s="5" t="s">
        <v>32</v>
      </c>
      <c r="C50" s="6">
        <v>894</v>
      </c>
      <c r="D50" s="6">
        <v>21415</v>
      </c>
      <c r="E50" s="6">
        <v>3349</v>
      </c>
      <c r="F50" s="6">
        <v>54</v>
      </c>
      <c r="G50" s="6">
        <v>0</v>
      </c>
      <c r="H50" s="6">
        <v>12015</v>
      </c>
      <c r="I50" s="6">
        <v>13697</v>
      </c>
      <c r="J50" s="6">
        <v>22868</v>
      </c>
      <c r="K50" s="6">
        <v>2844</v>
      </c>
      <c r="L50" s="7">
        <v>25712</v>
      </c>
    </row>
    <row r="51" spans="2:12" ht="14.25" customHeight="1">
      <c r="B51" s="9" t="s">
        <v>33</v>
      </c>
      <c r="C51" s="6">
        <v>199</v>
      </c>
      <c r="D51" s="6">
        <v>5805</v>
      </c>
      <c r="E51" s="6">
        <v>2236</v>
      </c>
      <c r="F51" s="6">
        <v>39</v>
      </c>
      <c r="G51" s="6">
        <v>0</v>
      </c>
      <c r="H51" s="6">
        <v>3994</v>
      </c>
      <c r="I51" s="6">
        <v>4285</v>
      </c>
      <c r="J51" s="6">
        <v>4827</v>
      </c>
      <c r="K51" s="6">
        <v>3452</v>
      </c>
      <c r="L51" s="7">
        <v>8279</v>
      </c>
    </row>
    <row r="52" spans="2:12" ht="13.5" customHeight="1">
      <c r="B52" s="9" t="s">
        <v>34</v>
      </c>
      <c r="C52" s="6">
        <v>950</v>
      </c>
      <c r="D52" s="6">
        <v>6252</v>
      </c>
      <c r="E52" s="6">
        <v>2358</v>
      </c>
      <c r="F52" s="6">
        <v>8</v>
      </c>
      <c r="G52" s="6">
        <v>0</v>
      </c>
      <c r="H52" s="6">
        <v>4518</v>
      </c>
      <c r="I52" s="6">
        <v>5050</v>
      </c>
      <c r="J52" s="6">
        <v>4007</v>
      </c>
      <c r="K52" s="6">
        <v>5561</v>
      </c>
      <c r="L52" s="7">
        <v>9568</v>
      </c>
    </row>
    <row r="53" spans="2:12" ht="13.5" thickBot="1">
      <c r="B53" s="8" t="s">
        <v>35</v>
      </c>
      <c r="C53" s="6">
        <v>1338</v>
      </c>
      <c r="D53" s="6">
        <v>8763</v>
      </c>
      <c r="E53" s="6">
        <v>524</v>
      </c>
      <c r="F53" s="6">
        <v>0</v>
      </c>
      <c r="G53" s="6">
        <v>0</v>
      </c>
      <c r="H53" s="6">
        <v>5237</v>
      </c>
      <c r="I53" s="6">
        <v>5388</v>
      </c>
      <c r="J53" s="6">
        <v>5438</v>
      </c>
      <c r="K53" s="6">
        <v>5187</v>
      </c>
      <c r="L53" s="7">
        <v>10625</v>
      </c>
    </row>
    <row r="54" spans="2:12" ht="13.5" thickBot="1">
      <c r="B54" s="2" t="s">
        <v>29</v>
      </c>
      <c r="C54" s="3">
        <f t="shared" ref="C54:L54" si="0">SUM(C48:C53)</f>
        <v>3630</v>
      </c>
      <c r="D54" s="3">
        <f t="shared" si="0"/>
        <v>48643</v>
      </c>
      <c r="E54" s="3">
        <f t="shared" si="0"/>
        <v>11637</v>
      </c>
      <c r="F54" s="3">
        <f t="shared" si="0"/>
        <v>108</v>
      </c>
      <c r="G54" s="3">
        <f t="shared" si="0"/>
        <v>0</v>
      </c>
      <c r="H54" s="3">
        <f t="shared" si="0"/>
        <v>30696</v>
      </c>
      <c r="I54" s="3">
        <f t="shared" si="0"/>
        <v>33322</v>
      </c>
      <c r="J54" s="3">
        <f t="shared" si="0"/>
        <v>42227</v>
      </c>
      <c r="K54" s="3">
        <f t="shared" si="0"/>
        <v>21791</v>
      </c>
      <c r="L54" s="3">
        <f t="shared" si="0"/>
        <v>64018</v>
      </c>
    </row>
    <row r="55" spans="2:12" ht="13.5" thickBot="1">
      <c r="B55" s="2" t="s">
        <v>152</v>
      </c>
      <c r="C55" s="3">
        <v>270907</v>
      </c>
      <c r="D55" s="3">
        <v>1319315</v>
      </c>
      <c r="E55" s="3">
        <v>698339</v>
      </c>
      <c r="F55" s="3">
        <v>90907</v>
      </c>
      <c r="G55" s="3">
        <v>3</v>
      </c>
      <c r="H55" s="3">
        <v>1135497</v>
      </c>
      <c r="I55" s="3">
        <v>1243974</v>
      </c>
      <c r="J55" s="3">
        <v>1595420</v>
      </c>
      <c r="K55" s="3">
        <v>784051</v>
      </c>
      <c r="L55" s="3">
        <v>2379471</v>
      </c>
    </row>
    <row r="56" spans="2:12">
      <c r="B56" s="19" t="s">
        <v>145</v>
      </c>
    </row>
    <row r="57" spans="2:12">
      <c r="B57" s="20" t="s">
        <v>146</v>
      </c>
    </row>
    <row r="58" spans="2:12">
      <c r="B58" s="20"/>
    </row>
    <row r="59" spans="2:12">
      <c r="B59" s="19" t="s">
        <v>147</v>
      </c>
    </row>
    <row r="60" spans="2:12">
      <c r="B60" s="21" t="s">
        <v>174</v>
      </c>
    </row>
    <row r="61" spans="2:12">
      <c r="B61" s="21"/>
    </row>
    <row r="62" spans="2:12">
      <c r="B62" s="21"/>
    </row>
    <row r="64" spans="2:12" ht="32.25" customHeight="1" thickBot="1">
      <c r="B64" s="664" t="s">
        <v>674</v>
      </c>
      <c r="C64" s="664"/>
      <c r="D64" s="664"/>
      <c r="E64" s="664"/>
      <c r="F64" s="664"/>
      <c r="G64" s="664"/>
      <c r="H64" s="664"/>
      <c r="I64" s="664"/>
    </row>
    <row r="65" spans="2:9">
      <c r="B65" s="812" t="s">
        <v>148</v>
      </c>
      <c r="C65" s="814" t="s">
        <v>691</v>
      </c>
      <c r="D65" s="22" t="s">
        <v>874</v>
      </c>
      <c r="E65" s="22"/>
      <c r="F65" s="814"/>
      <c r="G65" s="814"/>
      <c r="H65" s="814" t="s">
        <v>150</v>
      </c>
      <c r="I65" s="816" t="s">
        <v>869</v>
      </c>
    </row>
    <row r="66" spans="2:9" ht="72.75" thickBot="1">
      <c r="B66" s="813"/>
      <c r="C66" s="815"/>
      <c r="D66" s="38" t="s">
        <v>714</v>
      </c>
      <c r="E66" s="23" t="s">
        <v>715</v>
      </c>
      <c r="F66" s="38" t="s">
        <v>716</v>
      </c>
      <c r="G66" s="38" t="s">
        <v>717</v>
      </c>
      <c r="H66" s="815"/>
      <c r="I66" s="817"/>
    </row>
    <row r="67" spans="2:9">
      <c r="B67" s="12" t="s">
        <v>30</v>
      </c>
      <c r="C67" s="26">
        <v>4646</v>
      </c>
      <c r="D67" s="26">
        <v>3247</v>
      </c>
      <c r="E67" s="95">
        <v>69.888075764098147</v>
      </c>
      <c r="F67" s="26">
        <v>1301</v>
      </c>
      <c r="G67" s="50">
        <v>28.002582866982351</v>
      </c>
      <c r="H67" s="27">
        <v>97.890658631080498</v>
      </c>
      <c r="I67" s="51">
        <v>98</v>
      </c>
    </row>
    <row r="68" spans="2:9">
      <c r="B68" s="8" t="s">
        <v>31</v>
      </c>
      <c r="C68" s="24">
        <v>7021</v>
      </c>
      <c r="D68" s="24">
        <v>6587</v>
      </c>
      <c r="E68" s="97">
        <v>93.818544366899303</v>
      </c>
      <c r="F68" s="26">
        <v>1492</v>
      </c>
      <c r="G68" s="25">
        <v>21.250534111949865</v>
      </c>
      <c r="H68" s="27">
        <v>115.06907847884916</v>
      </c>
      <c r="I68" s="28">
        <v>-1058</v>
      </c>
    </row>
    <row r="69" spans="2:9">
      <c r="B69" s="5" t="s">
        <v>32</v>
      </c>
      <c r="C69" s="24">
        <v>45239</v>
      </c>
      <c r="D69" s="24">
        <v>25712</v>
      </c>
      <c r="E69" s="97">
        <v>56.835915913260685</v>
      </c>
      <c r="F69" s="26">
        <v>16904</v>
      </c>
      <c r="G69" s="25">
        <v>37.36598952231482</v>
      </c>
      <c r="H69" s="27">
        <v>94.201905435575497</v>
      </c>
      <c r="I69" s="28">
        <v>2623</v>
      </c>
    </row>
    <row r="70" spans="2:9">
      <c r="B70" s="9" t="s">
        <v>33</v>
      </c>
      <c r="C70" s="24">
        <v>18289</v>
      </c>
      <c r="D70" s="24">
        <v>8279</v>
      </c>
      <c r="E70" s="97">
        <v>45.267647219640224</v>
      </c>
      <c r="F70" s="26">
        <v>3918</v>
      </c>
      <c r="G70" s="25">
        <v>21.422713106238721</v>
      </c>
      <c r="H70" s="27">
        <v>66.690360325878942</v>
      </c>
      <c r="I70" s="28">
        <v>6092</v>
      </c>
    </row>
    <row r="71" spans="2:9">
      <c r="B71" s="9" t="s">
        <v>34</v>
      </c>
      <c r="C71" s="24">
        <v>19263</v>
      </c>
      <c r="D71" s="24">
        <v>9568</v>
      </c>
      <c r="E71" s="97">
        <v>49.670352489228051</v>
      </c>
      <c r="F71" s="24">
        <v>944</v>
      </c>
      <c r="G71" s="25">
        <v>4.9005866168301919</v>
      </c>
      <c r="H71" s="58">
        <v>54.57093910605824</v>
      </c>
      <c r="I71" s="28">
        <v>8751</v>
      </c>
    </row>
    <row r="72" spans="2:9" ht="13.5" thickBot="1">
      <c r="B72" s="40" t="s">
        <v>35</v>
      </c>
      <c r="C72" s="46">
        <v>17867</v>
      </c>
      <c r="D72" s="46">
        <v>10625</v>
      </c>
      <c r="E72" s="98">
        <v>59.467174119885826</v>
      </c>
      <c r="F72" s="46">
        <v>1113</v>
      </c>
      <c r="G72" s="47">
        <v>6.2293613925113336</v>
      </c>
      <c r="H72" s="48">
        <v>65.696535512397162</v>
      </c>
      <c r="I72" s="49">
        <v>6129</v>
      </c>
    </row>
    <row r="73" spans="2:9" ht="13.5" thickBot="1">
      <c r="B73" s="54" t="s">
        <v>155</v>
      </c>
      <c r="C73" s="55">
        <f t="shared" ref="C73:I73" si="1">SUM(C67:C72)</f>
        <v>112325</v>
      </c>
      <c r="D73" s="55">
        <f t="shared" si="1"/>
        <v>64018</v>
      </c>
      <c r="E73" s="498">
        <f t="shared" si="1"/>
        <v>374.94770987301223</v>
      </c>
      <c r="F73" s="55">
        <f t="shared" si="1"/>
        <v>25672</v>
      </c>
      <c r="G73" s="498">
        <f t="shared" si="1"/>
        <v>119.17176761682728</v>
      </c>
      <c r="H73" s="55">
        <f t="shared" si="1"/>
        <v>494.11947748983948</v>
      </c>
      <c r="I73" s="55">
        <f t="shared" si="1"/>
        <v>22635</v>
      </c>
    </row>
    <row r="74" spans="2:9" ht="13.5" thickBot="1">
      <c r="B74" s="52" t="s">
        <v>152</v>
      </c>
      <c r="C74" s="53">
        <v>6299990</v>
      </c>
      <c r="D74" s="53">
        <v>2379471</v>
      </c>
      <c r="E74" s="94">
        <v>7845.3785816348627</v>
      </c>
      <c r="F74" s="53">
        <v>3281535</v>
      </c>
      <c r="G74" s="94">
        <v>3201.2480835771821</v>
      </c>
      <c r="H74" s="53">
        <v>11046.626665212045</v>
      </c>
      <c r="I74" s="53">
        <v>638984</v>
      </c>
    </row>
    <row r="75" spans="2:9">
      <c r="B75" s="29" t="s">
        <v>161</v>
      </c>
    </row>
    <row r="76" spans="2:9">
      <c r="B76" s="29"/>
    </row>
    <row r="77" spans="2:9">
      <c r="B77" s="29"/>
    </row>
    <row r="79" spans="2:9" ht="38.25" customHeight="1" thickBot="1">
      <c r="B79" s="665" t="s">
        <v>673</v>
      </c>
      <c r="C79" s="620"/>
      <c r="D79" s="620"/>
      <c r="E79" s="620"/>
      <c r="F79" s="620"/>
      <c r="G79" s="620"/>
      <c r="H79" s="620"/>
      <c r="I79" s="620"/>
    </row>
    <row r="80" spans="2:9">
      <c r="B80" s="809" t="s">
        <v>148</v>
      </c>
      <c r="C80" s="798" t="s">
        <v>162</v>
      </c>
      <c r="D80" s="801" t="s">
        <v>163</v>
      </c>
      <c r="E80" s="801"/>
      <c r="F80" s="801"/>
      <c r="G80" s="801"/>
      <c r="H80" s="801"/>
      <c r="I80" s="802"/>
    </row>
    <row r="81" spans="2:9">
      <c r="B81" s="810"/>
      <c r="C81" s="799"/>
      <c r="D81" s="803"/>
      <c r="E81" s="803"/>
      <c r="F81" s="803"/>
      <c r="G81" s="803"/>
      <c r="H81" s="803"/>
      <c r="I81" s="804"/>
    </row>
    <row r="82" spans="2:9">
      <c r="B82" s="810"/>
      <c r="C82" s="799"/>
      <c r="D82" s="805" t="s">
        <v>164</v>
      </c>
      <c r="E82" s="805" t="s">
        <v>165</v>
      </c>
      <c r="F82" s="805" t="s">
        <v>166</v>
      </c>
      <c r="G82" s="805" t="s">
        <v>167</v>
      </c>
      <c r="H82" s="805" t="s">
        <v>168</v>
      </c>
      <c r="I82" s="807" t="s">
        <v>169</v>
      </c>
    </row>
    <row r="83" spans="2:9">
      <c r="B83" s="810"/>
      <c r="C83" s="799"/>
      <c r="D83" s="805"/>
      <c r="E83" s="805"/>
      <c r="F83" s="805"/>
      <c r="G83" s="805"/>
      <c r="H83" s="805"/>
      <c r="I83" s="807"/>
    </row>
    <row r="84" spans="2:9" ht="13.5" thickBot="1">
      <c r="B84" s="811"/>
      <c r="C84" s="800"/>
      <c r="D84" s="806"/>
      <c r="E84" s="806"/>
      <c r="F84" s="806"/>
      <c r="G84" s="806"/>
      <c r="H84" s="806"/>
      <c r="I84" s="808"/>
    </row>
    <row r="85" spans="2:9">
      <c r="B85" s="31" t="s">
        <v>30</v>
      </c>
      <c r="C85" s="13">
        <f t="shared" ref="C85:C90" si="2">+D85+E85+F85+G85+H85+I85</f>
        <v>3247</v>
      </c>
      <c r="D85" s="26">
        <v>34</v>
      </c>
      <c r="E85" s="26">
        <v>185</v>
      </c>
      <c r="F85" s="26">
        <v>576</v>
      </c>
      <c r="G85" s="26">
        <v>1404</v>
      </c>
      <c r="H85" s="26">
        <v>538</v>
      </c>
      <c r="I85" s="51">
        <f>VLOOKUP(B85,'[13]11. RS_GRUPOS_EDAD'!$B$7:$Q$139,14,FALSE)</f>
        <v>510</v>
      </c>
    </row>
    <row r="86" spans="2:9">
      <c r="B86" s="10" t="s">
        <v>31</v>
      </c>
      <c r="C86" s="6">
        <f t="shared" si="2"/>
        <v>6587</v>
      </c>
      <c r="D86" s="26">
        <v>82</v>
      </c>
      <c r="E86" s="26">
        <v>397</v>
      </c>
      <c r="F86" s="26">
        <v>1345</v>
      </c>
      <c r="G86" s="26">
        <v>2807</v>
      </c>
      <c r="H86" s="26">
        <v>1065</v>
      </c>
      <c r="I86" s="51">
        <f>VLOOKUP(B86,'[13]11. RS_GRUPOS_EDAD'!$B$7:$Q$139,14,FALSE)</f>
        <v>891</v>
      </c>
    </row>
    <row r="87" spans="2:9">
      <c r="B87" s="10" t="s">
        <v>32</v>
      </c>
      <c r="C87" s="6">
        <f t="shared" si="2"/>
        <v>25712</v>
      </c>
      <c r="D87" s="26">
        <v>243</v>
      </c>
      <c r="E87" s="26">
        <v>1811</v>
      </c>
      <c r="F87" s="26">
        <v>5561</v>
      </c>
      <c r="G87" s="26">
        <v>10944</v>
      </c>
      <c r="H87" s="26">
        <v>3973</v>
      </c>
      <c r="I87" s="51">
        <f>VLOOKUP(B87,'[13]11. RS_GRUPOS_EDAD'!$B$7:$Q$139,14,FALSE)</f>
        <v>3180</v>
      </c>
    </row>
    <row r="88" spans="2:9">
      <c r="B88" s="10" t="s">
        <v>33</v>
      </c>
      <c r="C88" s="6">
        <f t="shared" si="2"/>
        <v>8279</v>
      </c>
      <c r="D88" s="26">
        <v>89</v>
      </c>
      <c r="E88" s="26">
        <v>506</v>
      </c>
      <c r="F88" s="26">
        <v>1808</v>
      </c>
      <c r="G88" s="26">
        <v>3440</v>
      </c>
      <c r="H88" s="26">
        <v>1318</v>
      </c>
      <c r="I88" s="51">
        <f>VLOOKUP(B88,'[13]11. RS_GRUPOS_EDAD'!$B$7:$Q$139,14,FALSE)</f>
        <v>1118</v>
      </c>
    </row>
    <row r="89" spans="2:9">
      <c r="B89" s="10" t="s">
        <v>34</v>
      </c>
      <c r="C89" s="6">
        <f t="shared" si="2"/>
        <v>9568</v>
      </c>
      <c r="D89" s="26">
        <v>108</v>
      </c>
      <c r="E89" s="26">
        <v>737</v>
      </c>
      <c r="F89" s="26">
        <v>2144</v>
      </c>
      <c r="G89" s="26">
        <v>4298</v>
      </c>
      <c r="H89" s="26">
        <v>1233</v>
      </c>
      <c r="I89" s="51">
        <f>VLOOKUP(B89,'[13]11. RS_GRUPOS_EDAD'!$B$7:$Q$139,14,FALSE)</f>
        <v>1048</v>
      </c>
    </row>
    <row r="90" spans="2:9" ht="13.5" thickBot="1">
      <c r="B90" s="43" t="s">
        <v>35</v>
      </c>
      <c r="C90" s="41">
        <f t="shared" si="2"/>
        <v>10625</v>
      </c>
      <c r="D90" s="46">
        <v>142</v>
      </c>
      <c r="E90" s="46">
        <v>892</v>
      </c>
      <c r="F90" s="46">
        <v>2687</v>
      </c>
      <c r="G90" s="46">
        <v>4507</v>
      </c>
      <c r="H90" s="46">
        <v>1248</v>
      </c>
      <c r="I90" s="49">
        <f>VLOOKUP(B90,'[13]11. RS_GRUPOS_EDAD'!$B$7:$Q$139,14,FALSE)</f>
        <v>1149</v>
      </c>
    </row>
    <row r="91" spans="2:9" ht="13.5" thickBot="1">
      <c r="B91" s="30" t="s">
        <v>29</v>
      </c>
      <c r="C91" s="76">
        <f>SUM(C85:C90)</f>
        <v>64018</v>
      </c>
      <c r="D91" s="499">
        <f t="shared" ref="D91:I91" si="3">SUM(D85:D90)</f>
        <v>698</v>
      </c>
      <c r="E91" s="499">
        <f t="shared" si="3"/>
        <v>4528</v>
      </c>
      <c r="F91" s="499">
        <f t="shared" si="3"/>
        <v>14121</v>
      </c>
      <c r="G91" s="499">
        <f t="shared" si="3"/>
        <v>27400</v>
      </c>
      <c r="H91" s="499">
        <f t="shared" si="3"/>
        <v>9375</v>
      </c>
      <c r="I91" s="499">
        <f t="shared" si="3"/>
        <v>7896</v>
      </c>
    </row>
    <row r="92" spans="2:9" ht="13.5" thickBot="1">
      <c r="B92" s="37" t="s">
        <v>152</v>
      </c>
      <c r="C92" s="64">
        <v>2379471</v>
      </c>
      <c r="D92" s="500">
        <v>21622</v>
      </c>
      <c r="E92" s="500">
        <v>143263</v>
      </c>
      <c r="F92" s="500">
        <v>497759</v>
      </c>
      <c r="G92" s="500">
        <v>1058467</v>
      </c>
      <c r="H92" s="500">
        <v>375685</v>
      </c>
      <c r="I92" s="500">
        <v>282675</v>
      </c>
    </row>
    <row r="93" spans="2:9">
      <c r="B93" s="35" t="s">
        <v>172</v>
      </c>
    </row>
    <row r="94" spans="2:9">
      <c r="B94" s="36" t="s">
        <v>173</v>
      </c>
    </row>
    <row r="97" spans="2:24" ht="18">
      <c r="B97" s="323" t="s">
        <v>651</v>
      </c>
    </row>
    <row r="101" spans="2:24" ht="30.75" customHeight="1" thickBot="1">
      <c r="B101" s="693" t="s">
        <v>223</v>
      </c>
      <c r="C101" s="693"/>
      <c r="D101" s="693"/>
      <c r="E101" s="693"/>
      <c r="F101" s="693"/>
      <c r="G101" s="693"/>
      <c r="H101" s="693"/>
      <c r="I101" s="693"/>
      <c r="J101" s="693"/>
      <c r="K101" s="693"/>
      <c r="L101" s="693"/>
      <c r="M101" s="693"/>
      <c r="N101" s="693"/>
      <c r="O101" s="693"/>
      <c r="P101" s="693"/>
      <c r="Q101" s="693"/>
      <c r="R101" s="693"/>
      <c r="S101" s="693"/>
      <c r="T101" s="693"/>
      <c r="U101" s="693"/>
      <c r="V101" s="693"/>
      <c r="W101" s="693"/>
      <c r="X101" s="693"/>
    </row>
    <row r="102" spans="2:24">
      <c r="B102" s="704" t="s">
        <v>872</v>
      </c>
      <c r="C102" s="706" t="s">
        <v>190</v>
      </c>
      <c r="D102" s="708" t="s">
        <v>191</v>
      </c>
      <c r="E102" s="708" t="s">
        <v>192</v>
      </c>
      <c r="F102" s="708"/>
      <c r="G102" s="708"/>
      <c r="H102" s="708"/>
      <c r="I102" s="708"/>
      <c r="J102" s="708"/>
      <c r="K102" s="708"/>
      <c r="L102" s="708"/>
      <c r="M102" s="708"/>
      <c r="N102" s="708"/>
      <c r="O102" s="708"/>
      <c r="P102" s="708"/>
      <c r="Q102" s="708"/>
      <c r="R102" s="708"/>
      <c r="S102" s="708"/>
      <c r="T102" s="708"/>
      <c r="U102" s="708"/>
      <c r="V102" s="708"/>
      <c r="W102" s="708"/>
      <c r="X102" s="710"/>
    </row>
    <row r="103" spans="2:24">
      <c r="B103" s="705"/>
      <c r="C103" s="707"/>
      <c r="D103" s="709"/>
      <c r="E103" s="709" t="s">
        <v>193</v>
      </c>
      <c r="F103" s="709"/>
      <c r="G103" s="709" t="s">
        <v>194</v>
      </c>
      <c r="H103" s="709"/>
      <c r="I103" s="709" t="s">
        <v>195</v>
      </c>
      <c r="J103" s="709"/>
      <c r="K103" s="709" t="s">
        <v>196</v>
      </c>
      <c r="L103" s="709"/>
      <c r="M103" s="709" t="s">
        <v>197</v>
      </c>
      <c r="N103" s="709"/>
      <c r="O103" s="709" t="s">
        <v>198</v>
      </c>
      <c r="P103" s="709"/>
      <c r="Q103" s="709" t="s">
        <v>199</v>
      </c>
      <c r="R103" s="709"/>
      <c r="S103" s="709" t="s">
        <v>200</v>
      </c>
      <c r="T103" s="709"/>
      <c r="U103" s="709" t="s">
        <v>201</v>
      </c>
      <c r="V103" s="709"/>
      <c r="W103" s="709" t="s">
        <v>202</v>
      </c>
      <c r="X103" s="711"/>
    </row>
    <row r="104" spans="2:24">
      <c r="B104" s="705"/>
      <c r="C104" s="707"/>
      <c r="D104" s="709"/>
      <c r="E104" s="140" t="s">
        <v>203</v>
      </c>
      <c r="F104" s="141" t="s">
        <v>204</v>
      </c>
      <c r="G104" s="140" t="s">
        <v>203</v>
      </c>
      <c r="H104" s="141" t="s">
        <v>204</v>
      </c>
      <c r="I104" s="140" t="s">
        <v>203</v>
      </c>
      <c r="J104" s="141" t="s">
        <v>204</v>
      </c>
      <c r="K104" s="140" t="s">
        <v>203</v>
      </c>
      <c r="L104" s="141" t="s">
        <v>204</v>
      </c>
      <c r="M104" s="140" t="s">
        <v>203</v>
      </c>
      <c r="N104" s="141" t="s">
        <v>204</v>
      </c>
      <c r="O104" s="140" t="s">
        <v>203</v>
      </c>
      <c r="P104" s="141" t="s">
        <v>204</v>
      </c>
      <c r="Q104" s="140" t="s">
        <v>203</v>
      </c>
      <c r="R104" s="141" t="s">
        <v>204</v>
      </c>
      <c r="S104" s="140" t="s">
        <v>203</v>
      </c>
      <c r="T104" s="141" t="s">
        <v>204</v>
      </c>
      <c r="U104" s="140" t="s">
        <v>203</v>
      </c>
      <c r="V104" s="141" t="s">
        <v>204</v>
      </c>
      <c r="W104" s="140" t="s">
        <v>203</v>
      </c>
      <c r="X104" s="142" t="s">
        <v>204</v>
      </c>
    </row>
    <row r="105" spans="2:24" ht="13.5" thickBot="1">
      <c r="B105" s="143" t="s">
        <v>152</v>
      </c>
      <c r="C105" s="144">
        <v>11.802875877580759</v>
      </c>
      <c r="D105" s="145">
        <v>74358</v>
      </c>
      <c r="E105" s="145">
        <v>953</v>
      </c>
      <c r="F105" s="146">
        <v>1.2816374835256461</v>
      </c>
      <c r="G105" s="145">
        <v>17931</v>
      </c>
      <c r="H105" s="146">
        <v>24.114419430323569</v>
      </c>
      <c r="I105" s="147">
        <v>21691</v>
      </c>
      <c r="J105" s="146">
        <v>29.171037413593698</v>
      </c>
      <c r="K105" s="145">
        <v>15862</v>
      </c>
      <c r="L105" s="146">
        <v>21.331934694316683</v>
      </c>
      <c r="M105" s="145">
        <v>11076</v>
      </c>
      <c r="N105" s="146">
        <v>14.895505527313807</v>
      </c>
      <c r="O105" s="147">
        <v>5261</v>
      </c>
      <c r="P105" s="146">
        <v>7.075230640953226</v>
      </c>
      <c r="Q105" s="145">
        <v>1453</v>
      </c>
      <c r="R105" s="146">
        <v>1.9540600876839076</v>
      </c>
      <c r="S105" s="145">
        <v>114</v>
      </c>
      <c r="T105" s="146">
        <v>0.15331235374808361</v>
      </c>
      <c r="U105" s="147">
        <v>16</v>
      </c>
      <c r="V105" s="146">
        <v>2.1517523333064364E-2</v>
      </c>
      <c r="W105" s="145">
        <v>1</v>
      </c>
      <c r="X105" s="148">
        <v>1.3448452083165228E-3</v>
      </c>
    </row>
    <row r="106" spans="2:24">
      <c r="B106" s="154" t="s">
        <v>217</v>
      </c>
      <c r="C106" s="130">
        <v>11.62290142057684</v>
      </c>
      <c r="D106" s="129">
        <v>54</v>
      </c>
      <c r="E106" s="129">
        <v>1</v>
      </c>
      <c r="F106" s="130">
        <v>1.8518518518518516</v>
      </c>
      <c r="G106" s="129">
        <v>19</v>
      </c>
      <c r="H106" s="130">
        <v>35.185185185185183</v>
      </c>
      <c r="I106" s="129">
        <v>15</v>
      </c>
      <c r="J106" s="130">
        <v>27.777777777777779</v>
      </c>
      <c r="K106" s="129">
        <v>6</v>
      </c>
      <c r="L106" s="130">
        <v>11.111111111111111</v>
      </c>
      <c r="M106" s="129">
        <v>8</v>
      </c>
      <c r="N106" s="130">
        <v>14.814814814814813</v>
      </c>
      <c r="O106" s="129">
        <v>5</v>
      </c>
      <c r="P106" s="130">
        <v>9.2592592592592595</v>
      </c>
      <c r="Q106" s="129">
        <v>0</v>
      </c>
      <c r="R106" s="130">
        <v>0</v>
      </c>
      <c r="S106" s="129">
        <v>0</v>
      </c>
      <c r="T106" s="130">
        <v>0</v>
      </c>
      <c r="U106" s="129">
        <v>0</v>
      </c>
      <c r="V106" s="130">
        <v>0</v>
      </c>
      <c r="W106" s="129">
        <v>0</v>
      </c>
      <c r="X106" s="130">
        <v>0</v>
      </c>
    </row>
    <row r="107" spans="2:24">
      <c r="B107" s="132" t="s">
        <v>218</v>
      </c>
      <c r="C107" s="133">
        <v>16.521862982481128</v>
      </c>
      <c r="D107" s="134">
        <v>116</v>
      </c>
      <c r="E107" s="134">
        <v>2</v>
      </c>
      <c r="F107" s="133">
        <v>1.7241379310344827</v>
      </c>
      <c r="G107" s="134">
        <v>33</v>
      </c>
      <c r="H107" s="133">
        <v>28.448275862068968</v>
      </c>
      <c r="I107" s="134">
        <v>27</v>
      </c>
      <c r="J107" s="133">
        <v>23.275862068965516</v>
      </c>
      <c r="K107" s="134">
        <v>24</v>
      </c>
      <c r="L107" s="133">
        <v>20.689655172413794</v>
      </c>
      <c r="M107" s="134">
        <v>17</v>
      </c>
      <c r="N107" s="133">
        <v>14.655172413793101</v>
      </c>
      <c r="O107" s="134">
        <v>8</v>
      </c>
      <c r="P107" s="133">
        <v>6.8965517241379306</v>
      </c>
      <c r="Q107" s="134">
        <v>5</v>
      </c>
      <c r="R107" s="133">
        <v>4.3103448275862073</v>
      </c>
      <c r="S107" s="129">
        <v>0</v>
      </c>
      <c r="T107" s="133">
        <v>0</v>
      </c>
      <c r="U107" s="129">
        <v>0</v>
      </c>
      <c r="V107" s="133">
        <v>0</v>
      </c>
      <c r="W107" s="134">
        <v>0</v>
      </c>
      <c r="X107" s="133">
        <v>0</v>
      </c>
    </row>
    <row r="108" spans="2:24">
      <c r="B108" s="132" t="s">
        <v>219</v>
      </c>
      <c r="C108" s="133">
        <v>13.019739605207896</v>
      </c>
      <c r="D108" s="134">
        <v>589</v>
      </c>
      <c r="E108" s="134">
        <v>10</v>
      </c>
      <c r="F108" s="133">
        <v>1.6977928692699491</v>
      </c>
      <c r="G108" s="134">
        <v>177</v>
      </c>
      <c r="H108" s="133">
        <v>30.050933786078097</v>
      </c>
      <c r="I108" s="134">
        <v>186</v>
      </c>
      <c r="J108" s="133">
        <v>31.578947368421051</v>
      </c>
      <c r="K108" s="134">
        <v>97</v>
      </c>
      <c r="L108" s="133">
        <v>16.468590831918505</v>
      </c>
      <c r="M108" s="134">
        <v>72</v>
      </c>
      <c r="N108" s="133">
        <v>12.224108658743633</v>
      </c>
      <c r="O108" s="134">
        <v>37</v>
      </c>
      <c r="P108" s="133">
        <v>6.2818336162988109</v>
      </c>
      <c r="Q108" s="134">
        <v>10</v>
      </c>
      <c r="R108" s="133">
        <v>1.6977928692699491</v>
      </c>
      <c r="S108" s="134">
        <v>0</v>
      </c>
      <c r="T108" s="133">
        <v>0</v>
      </c>
      <c r="U108" s="129">
        <v>0</v>
      </c>
      <c r="V108" s="133">
        <v>0</v>
      </c>
      <c r="W108" s="134">
        <v>0</v>
      </c>
      <c r="X108" s="136">
        <v>0</v>
      </c>
    </row>
    <row r="109" spans="2:24">
      <c r="B109" s="132" t="s">
        <v>220</v>
      </c>
      <c r="C109" s="133">
        <v>6.3972879873147788</v>
      </c>
      <c r="D109" s="134">
        <v>117</v>
      </c>
      <c r="E109" s="134">
        <v>4</v>
      </c>
      <c r="F109" s="133">
        <v>3.4188034188034191</v>
      </c>
      <c r="G109" s="134">
        <v>42</v>
      </c>
      <c r="H109" s="133">
        <v>35.897435897435898</v>
      </c>
      <c r="I109" s="134">
        <v>30</v>
      </c>
      <c r="J109" s="133">
        <v>25.641025641025639</v>
      </c>
      <c r="K109" s="134">
        <v>21</v>
      </c>
      <c r="L109" s="133">
        <v>17.948717948717949</v>
      </c>
      <c r="M109" s="134">
        <v>9</v>
      </c>
      <c r="N109" s="133">
        <v>7.6923076923076925</v>
      </c>
      <c r="O109" s="134">
        <v>8</v>
      </c>
      <c r="P109" s="133">
        <v>6.8376068376068382</v>
      </c>
      <c r="Q109" s="134">
        <v>2</v>
      </c>
      <c r="R109" s="133">
        <v>1.7094017094017095</v>
      </c>
      <c r="S109" s="134">
        <v>1</v>
      </c>
      <c r="T109" s="133">
        <v>0.85470085470085477</v>
      </c>
      <c r="U109" s="129">
        <v>0</v>
      </c>
      <c r="V109" s="133">
        <v>0</v>
      </c>
      <c r="W109" s="134">
        <v>0</v>
      </c>
      <c r="X109" s="136">
        <v>0</v>
      </c>
    </row>
    <row r="110" spans="2:24">
      <c r="B110" s="132" t="s">
        <v>221</v>
      </c>
      <c r="C110" s="133">
        <v>10.901728702694284</v>
      </c>
      <c r="D110" s="134">
        <v>210</v>
      </c>
      <c r="E110" s="134">
        <v>3</v>
      </c>
      <c r="F110" s="133">
        <v>1.4285714285714286</v>
      </c>
      <c r="G110" s="134">
        <v>67</v>
      </c>
      <c r="H110" s="133">
        <v>31.904761904761902</v>
      </c>
      <c r="I110" s="134">
        <v>56</v>
      </c>
      <c r="J110" s="133">
        <v>26.666666666666668</v>
      </c>
      <c r="K110" s="134">
        <v>45</v>
      </c>
      <c r="L110" s="133">
        <v>21.428571428571427</v>
      </c>
      <c r="M110" s="134">
        <v>24</v>
      </c>
      <c r="N110" s="133">
        <v>11.428571428571429</v>
      </c>
      <c r="O110" s="134">
        <v>11</v>
      </c>
      <c r="P110" s="133">
        <v>5.2380952380952381</v>
      </c>
      <c r="Q110" s="134">
        <v>4</v>
      </c>
      <c r="R110" s="133">
        <v>1.9047619047619049</v>
      </c>
      <c r="S110" s="129">
        <v>0</v>
      </c>
      <c r="T110" s="133">
        <v>0</v>
      </c>
      <c r="U110" s="129">
        <v>0</v>
      </c>
      <c r="V110" s="133">
        <v>0</v>
      </c>
      <c r="W110" s="134">
        <v>0</v>
      </c>
      <c r="X110" s="136">
        <v>0</v>
      </c>
    </row>
    <row r="111" spans="2:24" ht="13.5" thickBot="1">
      <c r="B111" s="156" t="s">
        <v>222</v>
      </c>
      <c r="C111" s="155">
        <v>15.671349415122855</v>
      </c>
      <c r="D111" s="135">
        <v>280</v>
      </c>
      <c r="E111" s="135">
        <v>3</v>
      </c>
      <c r="F111" s="155">
        <v>1.0714285714285714</v>
      </c>
      <c r="G111" s="135">
        <v>62</v>
      </c>
      <c r="H111" s="155">
        <v>22.142857142857142</v>
      </c>
      <c r="I111" s="135">
        <v>94</v>
      </c>
      <c r="J111" s="155">
        <v>33.571428571428569</v>
      </c>
      <c r="K111" s="135">
        <v>62</v>
      </c>
      <c r="L111" s="155">
        <v>22.142857142857142</v>
      </c>
      <c r="M111" s="135">
        <v>36</v>
      </c>
      <c r="N111" s="155">
        <v>12.857142857142856</v>
      </c>
      <c r="O111" s="135">
        <v>16</v>
      </c>
      <c r="P111" s="155">
        <v>5.7142857142857144</v>
      </c>
      <c r="Q111" s="135">
        <v>6</v>
      </c>
      <c r="R111" s="155">
        <v>2.1428571428571428</v>
      </c>
      <c r="S111" s="129">
        <v>1</v>
      </c>
      <c r="T111" s="155">
        <v>0.35714285714285715</v>
      </c>
      <c r="U111" s="129">
        <v>0</v>
      </c>
      <c r="V111" s="155">
        <v>0</v>
      </c>
      <c r="W111" s="135">
        <v>0</v>
      </c>
      <c r="X111" s="157">
        <v>0</v>
      </c>
    </row>
    <row r="112" spans="2:24" ht="13.5" thickBot="1">
      <c r="B112" s="158" t="s">
        <v>29</v>
      </c>
      <c r="C112" s="124">
        <v>12.161139550411752</v>
      </c>
      <c r="D112" s="152">
        <v>1366</v>
      </c>
      <c r="E112" s="152">
        <v>23</v>
      </c>
      <c r="F112" s="124">
        <v>1.6837481698389458</v>
      </c>
      <c r="G112" s="152">
        <v>400</v>
      </c>
      <c r="H112" s="124">
        <v>29.282576866764277</v>
      </c>
      <c r="I112" s="152">
        <v>408</v>
      </c>
      <c r="J112" s="124">
        <v>29.868228404099561</v>
      </c>
      <c r="K112" s="152">
        <v>255</v>
      </c>
      <c r="L112" s="124">
        <v>18.667642752562223</v>
      </c>
      <c r="M112" s="152">
        <v>166</v>
      </c>
      <c r="N112" s="124">
        <v>12.152269399707174</v>
      </c>
      <c r="O112" s="152">
        <v>85</v>
      </c>
      <c r="P112" s="124">
        <v>6.2225475841874083</v>
      </c>
      <c r="Q112" s="152">
        <v>27</v>
      </c>
      <c r="R112" s="124">
        <v>1.9765739385065886</v>
      </c>
      <c r="S112" s="152">
        <v>2</v>
      </c>
      <c r="T112" s="124">
        <v>0.14641288433382138</v>
      </c>
      <c r="U112" s="152">
        <v>0</v>
      </c>
      <c r="V112" s="124">
        <v>0</v>
      </c>
      <c r="W112" s="152">
        <v>0</v>
      </c>
      <c r="X112" s="125">
        <v>0</v>
      </c>
    </row>
    <row r="113" spans="2:24">
      <c r="B113" s="139" t="s">
        <v>210</v>
      </c>
    </row>
    <row r="118" spans="2:24" ht="16.5" thickBot="1">
      <c r="B118" s="703" t="s">
        <v>698</v>
      </c>
      <c r="C118" s="703"/>
      <c r="D118" s="703"/>
      <c r="E118" s="703"/>
      <c r="F118" s="703"/>
      <c r="G118" s="703"/>
      <c r="H118" s="703"/>
      <c r="I118" s="703"/>
      <c r="J118" s="703"/>
      <c r="K118" s="703"/>
      <c r="L118" s="703"/>
      <c r="M118" s="703"/>
      <c r="N118" s="703"/>
      <c r="O118" s="703"/>
      <c r="P118" s="703"/>
      <c r="Q118" s="703"/>
      <c r="R118" s="703"/>
      <c r="S118" s="703"/>
      <c r="T118" s="703"/>
      <c r="U118" s="703"/>
      <c r="V118" s="703"/>
      <c r="W118" s="703"/>
      <c r="X118" s="703"/>
    </row>
    <row r="119" spans="2:24">
      <c r="B119" s="823" t="s">
        <v>873</v>
      </c>
      <c r="C119" s="825" t="s">
        <v>336</v>
      </c>
      <c r="D119" s="825" t="s">
        <v>337</v>
      </c>
      <c r="E119" s="708" t="s">
        <v>191</v>
      </c>
      <c r="F119" s="690" t="s">
        <v>192</v>
      </c>
      <c r="G119" s="691"/>
      <c r="H119" s="691"/>
      <c r="I119" s="691"/>
      <c r="J119" s="691"/>
      <c r="K119" s="691"/>
      <c r="L119" s="691"/>
      <c r="M119" s="691"/>
      <c r="N119" s="691"/>
      <c r="O119" s="691"/>
      <c r="P119" s="691"/>
      <c r="Q119" s="691"/>
      <c r="R119" s="691"/>
      <c r="S119" s="691"/>
      <c r="T119" s="691"/>
      <c r="U119" s="691"/>
      <c r="V119" s="691"/>
      <c r="W119" s="691"/>
      <c r="X119" s="692"/>
    </row>
    <row r="120" spans="2:24">
      <c r="B120" s="824"/>
      <c r="C120" s="826"/>
      <c r="D120" s="826"/>
      <c r="E120" s="709"/>
      <c r="F120" s="709" t="s">
        <v>193</v>
      </c>
      <c r="G120" s="709"/>
      <c r="H120" s="709" t="s">
        <v>194</v>
      </c>
      <c r="I120" s="709"/>
      <c r="J120" s="709" t="s">
        <v>195</v>
      </c>
      <c r="K120" s="709"/>
      <c r="L120" s="709" t="s">
        <v>196</v>
      </c>
      <c r="M120" s="709"/>
      <c r="N120" s="709" t="s">
        <v>197</v>
      </c>
      <c r="O120" s="709"/>
      <c r="P120" s="709" t="s">
        <v>198</v>
      </c>
      <c r="Q120" s="709"/>
      <c r="R120" s="709" t="s">
        <v>199</v>
      </c>
      <c r="S120" s="709"/>
      <c r="T120" s="709" t="s">
        <v>200</v>
      </c>
      <c r="U120" s="709"/>
      <c r="V120" s="709" t="s">
        <v>201</v>
      </c>
      <c r="W120" s="709"/>
      <c r="X120" s="174" t="s">
        <v>202</v>
      </c>
    </row>
    <row r="121" spans="2:24" ht="34.5" thickBot="1">
      <c r="B121" s="824"/>
      <c r="C121" s="827"/>
      <c r="D121" s="827"/>
      <c r="E121" s="828"/>
      <c r="F121" s="175" t="s">
        <v>203</v>
      </c>
      <c r="G121" s="176" t="s">
        <v>338</v>
      </c>
      <c r="H121" s="175" t="s">
        <v>203</v>
      </c>
      <c r="I121" s="176" t="s">
        <v>338</v>
      </c>
      <c r="J121" s="175" t="s">
        <v>203</v>
      </c>
      <c r="K121" s="176" t="s">
        <v>338</v>
      </c>
      <c r="L121" s="175" t="s">
        <v>203</v>
      </c>
      <c r="M121" s="176" t="s">
        <v>338</v>
      </c>
      <c r="N121" s="175" t="s">
        <v>203</v>
      </c>
      <c r="O121" s="176" t="s">
        <v>338</v>
      </c>
      <c r="P121" s="175" t="s">
        <v>203</v>
      </c>
      <c r="Q121" s="176" t="s">
        <v>338</v>
      </c>
      <c r="R121" s="175" t="s">
        <v>203</v>
      </c>
      <c r="S121" s="176" t="s">
        <v>338</v>
      </c>
      <c r="T121" s="175" t="s">
        <v>203</v>
      </c>
      <c r="U121" s="176" t="s">
        <v>338</v>
      </c>
      <c r="V121" s="175" t="s">
        <v>203</v>
      </c>
      <c r="W121" s="176" t="s">
        <v>338</v>
      </c>
      <c r="X121" s="177" t="s">
        <v>203</v>
      </c>
    </row>
    <row r="122" spans="2:24" ht="13.5" thickBot="1">
      <c r="B122" s="178" t="s">
        <v>152</v>
      </c>
      <c r="C122" s="122">
        <v>1.5359431934745882</v>
      </c>
      <c r="D122" s="122">
        <v>47.219126395982876</v>
      </c>
      <c r="E122" s="123">
        <v>80457</v>
      </c>
      <c r="F122" s="123">
        <v>1028</v>
      </c>
      <c r="G122" s="122">
        <v>3.9537549133481535</v>
      </c>
      <c r="H122" s="123">
        <v>19095</v>
      </c>
      <c r="I122" s="122">
        <v>69.216883192205074</v>
      </c>
      <c r="J122" s="179">
        <v>23289</v>
      </c>
      <c r="K122" s="122">
        <v>82.618212262360444</v>
      </c>
      <c r="L122" s="123">
        <v>17121</v>
      </c>
      <c r="M122" s="122">
        <v>64.604865458414935</v>
      </c>
      <c r="N122" s="123">
        <v>12079</v>
      </c>
      <c r="O122" s="122">
        <v>50.199693291053492</v>
      </c>
      <c r="P122" s="179">
        <v>5904</v>
      </c>
      <c r="Q122" s="122">
        <v>27.304890738813736</v>
      </c>
      <c r="R122" s="123">
        <v>1757</v>
      </c>
      <c r="S122" s="122">
        <v>8.4720427411422072</v>
      </c>
      <c r="T122" s="123">
        <v>160</v>
      </c>
      <c r="U122" s="122">
        <v>0.73765012332587998</v>
      </c>
      <c r="V122" s="179">
        <v>16</v>
      </c>
      <c r="W122" s="122">
        <v>8.064597425377272E-2</v>
      </c>
      <c r="X122" s="167">
        <v>8</v>
      </c>
    </row>
    <row r="123" spans="2:24">
      <c r="B123" s="154" t="s">
        <v>217</v>
      </c>
      <c r="C123" s="130">
        <v>1.4874342325157022</v>
      </c>
      <c r="D123" s="130">
        <v>47.536732929991359</v>
      </c>
      <c r="E123" s="129">
        <v>55</v>
      </c>
      <c r="F123" s="129">
        <v>1</v>
      </c>
      <c r="G123" s="130">
        <v>4.5045045045045047</v>
      </c>
      <c r="H123" s="129">
        <v>19</v>
      </c>
      <c r="I123" s="130">
        <v>84.821428571428569</v>
      </c>
      <c r="J123" s="129">
        <v>15</v>
      </c>
      <c r="K123" s="130">
        <v>70.754716981132077</v>
      </c>
      <c r="L123" s="129">
        <v>6</v>
      </c>
      <c r="M123" s="130">
        <v>33.898305084745765</v>
      </c>
      <c r="N123" s="129">
        <v>9</v>
      </c>
      <c r="O123" s="130">
        <v>64.748201438848923</v>
      </c>
      <c r="P123" s="129">
        <v>5</v>
      </c>
      <c r="Q123" s="130">
        <v>38.759689922480618</v>
      </c>
      <c r="R123" s="129">
        <v>0</v>
      </c>
      <c r="S123" s="130">
        <v>0</v>
      </c>
      <c r="T123" s="129">
        <v>0</v>
      </c>
      <c r="U123" s="130">
        <v>0</v>
      </c>
      <c r="V123" s="129">
        <v>0</v>
      </c>
      <c r="W123" s="130">
        <v>0</v>
      </c>
      <c r="X123" s="183">
        <v>0</v>
      </c>
    </row>
    <row r="124" spans="2:24">
      <c r="B124" s="132" t="s">
        <v>218</v>
      </c>
      <c r="C124" s="133">
        <v>2.3372437435886972</v>
      </c>
      <c r="D124" s="133">
        <v>70.621468926553675</v>
      </c>
      <c r="E124" s="134">
        <v>125</v>
      </c>
      <c r="F124" s="134">
        <v>2</v>
      </c>
      <c r="G124" s="133">
        <v>6.7114093959731544</v>
      </c>
      <c r="H124" s="134">
        <v>35</v>
      </c>
      <c r="I124" s="133">
        <v>115.51155115511551</v>
      </c>
      <c r="J124" s="134">
        <v>28</v>
      </c>
      <c r="K124" s="133">
        <v>101.08303249097472</v>
      </c>
      <c r="L124" s="134">
        <v>27</v>
      </c>
      <c r="M124" s="133">
        <v>105.46875</v>
      </c>
      <c r="N124" s="134">
        <v>18</v>
      </c>
      <c r="O124" s="133">
        <v>72.874493927125499</v>
      </c>
      <c r="P124" s="134">
        <v>10</v>
      </c>
      <c r="Q124" s="133">
        <v>44.247787610619469</v>
      </c>
      <c r="R124" s="134">
        <v>5</v>
      </c>
      <c r="S124" s="133">
        <v>21.551724137931036</v>
      </c>
      <c r="T124" s="134">
        <v>0</v>
      </c>
      <c r="U124" s="133">
        <v>0</v>
      </c>
      <c r="V124" s="134">
        <v>0</v>
      </c>
      <c r="W124" s="133">
        <v>0</v>
      </c>
      <c r="X124" s="184">
        <v>0</v>
      </c>
    </row>
    <row r="125" spans="2:24">
      <c r="B125" s="132" t="s">
        <v>219</v>
      </c>
      <c r="C125" s="133">
        <v>1.738717082202266</v>
      </c>
      <c r="D125" s="133">
        <v>56.441223832528181</v>
      </c>
      <c r="E125" s="134">
        <v>701</v>
      </c>
      <c r="F125" s="134">
        <v>12</v>
      </c>
      <c r="G125" s="133">
        <v>5.8422590068159685</v>
      </c>
      <c r="H125" s="134">
        <v>196</v>
      </c>
      <c r="I125" s="133">
        <v>87.539079946404641</v>
      </c>
      <c r="J125" s="134">
        <v>226</v>
      </c>
      <c r="K125" s="133">
        <v>100.17730496453902</v>
      </c>
      <c r="L125" s="134">
        <v>123</v>
      </c>
      <c r="M125" s="133">
        <v>65.182829888712234</v>
      </c>
      <c r="N125" s="134">
        <v>86</v>
      </c>
      <c r="O125" s="133">
        <v>51.869722557297948</v>
      </c>
      <c r="P125" s="134">
        <v>42</v>
      </c>
      <c r="Q125" s="133">
        <v>26.135656502800249</v>
      </c>
      <c r="R125" s="134">
        <v>16</v>
      </c>
      <c r="S125" s="133">
        <v>10.996563573883162</v>
      </c>
      <c r="T125" s="134">
        <v>0</v>
      </c>
      <c r="U125" s="133">
        <v>0</v>
      </c>
      <c r="V125" s="134">
        <v>0</v>
      </c>
      <c r="W125" s="133">
        <v>0</v>
      </c>
      <c r="X125" s="184">
        <v>0</v>
      </c>
    </row>
    <row r="126" spans="2:24">
      <c r="B126" s="132" t="s">
        <v>220</v>
      </c>
      <c r="C126" s="133">
        <v>0.86018105659445376</v>
      </c>
      <c r="D126" s="133">
        <v>28.864059590316575</v>
      </c>
      <c r="E126" s="134">
        <v>124</v>
      </c>
      <c r="F126" s="134">
        <v>4</v>
      </c>
      <c r="G126" s="133">
        <v>4.8543689320388346</v>
      </c>
      <c r="H126" s="134">
        <v>43</v>
      </c>
      <c r="I126" s="133">
        <v>51.744885679903724</v>
      </c>
      <c r="J126" s="134">
        <v>31</v>
      </c>
      <c r="K126" s="133">
        <v>38.75</v>
      </c>
      <c r="L126" s="134">
        <v>24</v>
      </c>
      <c r="M126" s="133">
        <v>34.383954154727796</v>
      </c>
      <c r="N126" s="134">
        <v>9</v>
      </c>
      <c r="O126" s="133">
        <v>15.544041450777202</v>
      </c>
      <c r="P126" s="134">
        <v>10</v>
      </c>
      <c r="Q126" s="133">
        <v>19.960079840319363</v>
      </c>
      <c r="R126" s="134">
        <v>2</v>
      </c>
      <c r="S126" s="133">
        <v>4.5766590389016022</v>
      </c>
      <c r="T126" s="134">
        <v>1</v>
      </c>
      <c r="U126" s="133">
        <v>2.2222222222222223</v>
      </c>
      <c r="V126" s="134">
        <v>0</v>
      </c>
      <c r="W126" s="133">
        <v>0</v>
      </c>
      <c r="X126" s="184">
        <v>0</v>
      </c>
    </row>
    <row r="127" spans="2:24">
      <c r="B127" s="132" t="s">
        <v>221</v>
      </c>
      <c r="C127" s="133">
        <v>1.3721617720971617</v>
      </c>
      <c r="D127" s="133">
        <v>46.361880231809401</v>
      </c>
      <c r="E127" s="134">
        <v>216</v>
      </c>
      <c r="F127" s="134">
        <v>3</v>
      </c>
      <c r="G127" s="133">
        <v>3.3076074972436604</v>
      </c>
      <c r="H127" s="134">
        <v>68</v>
      </c>
      <c r="I127" s="133">
        <v>74.643249176728858</v>
      </c>
      <c r="J127" s="134">
        <v>59</v>
      </c>
      <c r="K127" s="133">
        <v>67.583046964490265</v>
      </c>
      <c r="L127" s="134">
        <v>45</v>
      </c>
      <c r="M127" s="133">
        <v>58.823529411764703</v>
      </c>
      <c r="N127" s="134">
        <v>26</v>
      </c>
      <c r="O127" s="133">
        <v>41.139240506329109</v>
      </c>
      <c r="P127" s="134">
        <v>11</v>
      </c>
      <c r="Q127" s="133">
        <v>20.370370370370374</v>
      </c>
      <c r="R127" s="134">
        <v>4</v>
      </c>
      <c r="S127" s="133">
        <v>8.565310492505354</v>
      </c>
      <c r="T127" s="134">
        <v>0</v>
      </c>
      <c r="U127" s="133">
        <v>0</v>
      </c>
      <c r="V127" s="134">
        <v>0</v>
      </c>
      <c r="W127" s="133">
        <v>0</v>
      </c>
      <c r="X127" s="184">
        <v>0</v>
      </c>
    </row>
    <row r="128" spans="2:24" ht="13.5" thickBot="1">
      <c r="B128" s="156" t="s">
        <v>222</v>
      </c>
      <c r="C128" s="155">
        <v>1.7658269864211547</v>
      </c>
      <c r="D128" s="155">
        <v>58.823529411764703</v>
      </c>
      <c r="E128" s="135">
        <v>282</v>
      </c>
      <c r="F128" s="135">
        <v>3</v>
      </c>
      <c r="G128" s="155">
        <v>3.4722222222222219</v>
      </c>
      <c r="H128" s="135">
        <v>63</v>
      </c>
      <c r="I128" s="155">
        <v>71.266968325791851</v>
      </c>
      <c r="J128" s="135">
        <v>94</v>
      </c>
      <c r="K128" s="155">
        <v>107.55148741418765</v>
      </c>
      <c r="L128" s="135">
        <v>63</v>
      </c>
      <c r="M128" s="155">
        <v>79.345088161209063</v>
      </c>
      <c r="N128" s="135">
        <v>36</v>
      </c>
      <c r="O128" s="155">
        <v>51.798561151079134</v>
      </c>
      <c r="P128" s="135">
        <v>16</v>
      </c>
      <c r="Q128" s="155">
        <v>25.723472668810288</v>
      </c>
      <c r="R128" s="135">
        <v>6</v>
      </c>
      <c r="S128" s="155">
        <v>11.538461538461538</v>
      </c>
      <c r="T128" s="135">
        <v>1</v>
      </c>
      <c r="U128" s="155">
        <v>2.4691358024691357</v>
      </c>
      <c r="V128" s="135">
        <v>0</v>
      </c>
      <c r="W128" s="155">
        <v>0</v>
      </c>
      <c r="X128" s="185">
        <v>0</v>
      </c>
    </row>
    <row r="129" spans="2:27" ht="13.5" thickBot="1">
      <c r="B129" s="158" t="s">
        <v>29</v>
      </c>
      <c r="C129" s="124">
        <v>1.5768411158784346</v>
      </c>
      <c r="D129" s="124">
        <v>51.656585097607916</v>
      </c>
      <c r="E129" s="152">
        <v>1503</v>
      </c>
      <c r="F129" s="152">
        <v>25</v>
      </c>
      <c r="G129" s="124">
        <v>4.8365254401238156</v>
      </c>
      <c r="H129" s="152">
        <v>424</v>
      </c>
      <c r="I129" s="124">
        <v>78.63501483679525</v>
      </c>
      <c r="J129" s="152">
        <v>453</v>
      </c>
      <c r="K129" s="124">
        <v>85.600907029478449</v>
      </c>
      <c r="L129" s="152">
        <v>288</v>
      </c>
      <c r="M129" s="124">
        <v>62.923312213240116</v>
      </c>
      <c r="N129" s="152">
        <v>184</v>
      </c>
      <c r="O129" s="124">
        <v>46.582278481012658</v>
      </c>
      <c r="P129" s="152">
        <v>94</v>
      </c>
      <c r="Q129" s="124">
        <v>25.931034482758619</v>
      </c>
      <c r="R129" s="152">
        <v>33</v>
      </c>
      <c r="S129" s="124">
        <v>10.197775030902349</v>
      </c>
      <c r="T129" s="152">
        <v>2</v>
      </c>
      <c r="U129" s="124">
        <v>0.66137566137566139</v>
      </c>
      <c r="V129" s="152">
        <v>0</v>
      </c>
      <c r="W129" s="124">
        <v>0</v>
      </c>
      <c r="X129" s="170">
        <v>0</v>
      </c>
    </row>
    <row r="130" spans="2:27">
      <c r="B130" s="139" t="s">
        <v>339</v>
      </c>
    </row>
    <row r="131" spans="2:27">
      <c r="B131" s="173" t="s">
        <v>335</v>
      </c>
    </row>
    <row r="135" spans="2:27" ht="27.75" customHeight="1" thickBot="1">
      <c r="B135" s="720" t="s">
        <v>371</v>
      </c>
      <c r="C135" s="720"/>
      <c r="D135" s="720"/>
      <c r="E135" s="720"/>
      <c r="F135" s="720"/>
      <c r="G135" s="720"/>
      <c r="H135" s="720"/>
      <c r="I135" s="720"/>
      <c r="J135" s="720"/>
      <c r="K135" s="720"/>
      <c r="L135" s="720"/>
      <c r="M135" s="720"/>
      <c r="N135" s="720"/>
      <c r="O135" s="720"/>
      <c r="P135" s="720"/>
      <c r="Q135" s="720"/>
      <c r="R135" s="720"/>
      <c r="S135" s="720"/>
      <c r="T135" s="720"/>
      <c r="U135" s="720"/>
      <c r="V135" s="720"/>
      <c r="W135" s="720"/>
      <c r="X135" s="720"/>
      <c r="Y135" s="720"/>
      <c r="Z135" s="720"/>
      <c r="AA135" s="720"/>
    </row>
    <row r="136" spans="2:27">
      <c r="B136" s="726" t="s">
        <v>871</v>
      </c>
      <c r="C136" s="729" t="s">
        <v>162</v>
      </c>
      <c r="D136" s="732" t="s">
        <v>355</v>
      </c>
      <c r="E136" s="733"/>
      <c r="F136" s="733"/>
      <c r="G136" s="733"/>
      <c r="H136" s="733"/>
      <c r="I136" s="733"/>
      <c r="J136" s="733"/>
      <c r="K136" s="733"/>
      <c r="L136" s="733"/>
      <c r="M136" s="733"/>
      <c r="N136" s="733"/>
      <c r="O136" s="733"/>
      <c r="P136" s="733"/>
      <c r="Q136" s="733"/>
      <c r="R136" s="733"/>
      <c r="S136" s="733"/>
      <c r="T136" s="733"/>
      <c r="U136" s="733"/>
      <c r="V136" s="733"/>
      <c r="W136" s="733"/>
      <c r="X136" s="733"/>
      <c r="Y136" s="733"/>
      <c r="Z136" s="733"/>
      <c r="AA136" s="734"/>
    </row>
    <row r="137" spans="2:27">
      <c r="B137" s="727"/>
      <c r="C137" s="730"/>
      <c r="D137" s="735" t="s">
        <v>356</v>
      </c>
      <c r="E137" s="736"/>
      <c r="F137" s="739" t="s">
        <v>357</v>
      </c>
      <c r="G137" s="740"/>
      <c r="H137" s="740"/>
      <c r="I137" s="741"/>
      <c r="J137" s="739" t="s">
        <v>358</v>
      </c>
      <c r="K137" s="740"/>
      <c r="L137" s="740"/>
      <c r="M137" s="741"/>
      <c r="N137" s="735" t="s">
        <v>359</v>
      </c>
      <c r="O137" s="736"/>
      <c r="P137" s="735" t="s">
        <v>360</v>
      </c>
      <c r="Q137" s="736"/>
      <c r="R137" s="735" t="s">
        <v>361</v>
      </c>
      <c r="S137" s="736"/>
      <c r="T137" s="735" t="s">
        <v>362</v>
      </c>
      <c r="U137" s="736"/>
      <c r="V137" s="735" t="s">
        <v>363</v>
      </c>
      <c r="W137" s="736"/>
      <c r="X137" s="735" t="s">
        <v>364</v>
      </c>
      <c r="Y137" s="736"/>
      <c r="Z137" s="735" t="s">
        <v>365</v>
      </c>
      <c r="AA137" s="742"/>
    </row>
    <row r="138" spans="2:27">
      <c r="B138" s="727"/>
      <c r="C138" s="730"/>
      <c r="D138" s="737"/>
      <c r="E138" s="738"/>
      <c r="F138" s="701" t="s">
        <v>366</v>
      </c>
      <c r="G138" s="702"/>
      <c r="H138" s="701" t="s">
        <v>367</v>
      </c>
      <c r="I138" s="702"/>
      <c r="J138" s="701" t="s">
        <v>368</v>
      </c>
      <c r="K138" s="702"/>
      <c r="L138" s="701" t="s">
        <v>369</v>
      </c>
      <c r="M138" s="702"/>
      <c r="N138" s="737"/>
      <c r="O138" s="738"/>
      <c r="P138" s="737"/>
      <c r="Q138" s="738"/>
      <c r="R138" s="737"/>
      <c r="S138" s="738"/>
      <c r="T138" s="737"/>
      <c r="U138" s="738"/>
      <c r="V138" s="737"/>
      <c r="W138" s="738"/>
      <c r="X138" s="737"/>
      <c r="Y138" s="738"/>
      <c r="Z138" s="737"/>
      <c r="AA138" s="743"/>
    </row>
    <row r="139" spans="2:27" ht="13.5" thickBot="1">
      <c r="B139" s="728"/>
      <c r="C139" s="731"/>
      <c r="D139" s="215" t="s">
        <v>370</v>
      </c>
      <c r="E139" s="216" t="s">
        <v>204</v>
      </c>
      <c r="F139" s="217" t="s">
        <v>370</v>
      </c>
      <c r="G139" s="216" t="s">
        <v>204</v>
      </c>
      <c r="H139" s="217" t="s">
        <v>370</v>
      </c>
      <c r="I139" s="216" t="s">
        <v>204</v>
      </c>
      <c r="J139" s="217" t="s">
        <v>370</v>
      </c>
      <c r="K139" s="216" t="s">
        <v>204</v>
      </c>
      <c r="L139" s="217" t="s">
        <v>370</v>
      </c>
      <c r="M139" s="216" t="s">
        <v>204</v>
      </c>
      <c r="N139" s="217" t="s">
        <v>370</v>
      </c>
      <c r="O139" s="216" t="s">
        <v>204</v>
      </c>
      <c r="P139" s="217" t="s">
        <v>370</v>
      </c>
      <c r="Q139" s="216" t="s">
        <v>204</v>
      </c>
      <c r="R139" s="217" t="s">
        <v>370</v>
      </c>
      <c r="S139" s="216" t="s">
        <v>204</v>
      </c>
      <c r="T139" s="217" t="s">
        <v>370</v>
      </c>
      <c r="U139" s="216" t="s">
        <v>204</v>
      </c>
      <c r="V139" s="218" t="s">
        <v>370</v>
      </c>
      <c r="W139" s="216" t="s">
        <v>204</v>
      </c>
      <c r="X139" s="217" t="s">
        <v>370</v>
      </c>
      <c r="Y139" s="216" t="s">
        <v>204</v>
      </c>
      <c r="Z139" s="217" t="s">
        <v>370</v>
      </c>
      <c r="AA139" s="219" t="s">
        <v>204</v>
      </c>
    </row>
    <row r="140" spans="2:27" ht="13.5" thickBot="1">
      <c r="B140" s="178" t="s">
        <v>152</v>
      </c>
      <c r="C140" s="123">
        <v>74358</v>
      </c>
      <c r="D140" s="123">
        <v>200</v>
      </c>
      <c r="E140" s="122">
        <v>0.26896904166330454</v>
      </c>
      <c r="F140" s="123">
        <v>12009</v>
      </c>
      <c r="G140" s="122">
        <v>16.150246106673123</v>
      </c>
      <c r="H140" s="179">
        <v>18834</v>
      </c>
      <c r="I140" s="122">
        <v>25.32881465343339</v>
      </c>
      <c r="J140" s="123">
        <v>25584</v>
      </c>
      <c r="K140" s="122">
        <v>34.406519809569922</v>
      </c>
      <c r="L140" s="123">
        <v>1071</v>
      </c>
      <c r="M140" s="122">
        <v>1.440329218106996</v>
      </c>
      <c r="N140" s="179">
        <v>86</v>
      </c>
      <c r="O140" s="122">
        <v>0.11565668791522095</v>
      </c>
      <c r="P140" s="123">
        <v>4082</v>
      </c>
      <c r="Q140" s="122">
        <v>5.4896581403480456</v>
      </c>
      <c r="R140" s="123">
        <v>2658</v>
      </c>
      <c r="S140" s="122">
        <v>3.5745985637053175</v>
      </c>
      <c r="T140" s="123">
        <v>6670</v>
      </c>
      <c r="U140" s="122">
        <v>8.9701175394712056</v>
      </c>
      <c r="V140" s="179">
        <v>440</v>
      </c>
      <c r="W140" s="123">
        <v>0.59173189165927009</v>
      </c>
      <c r="X140" s="123">
        <v>984</v>
      </c>
      <c r="Y140" s="122">
        <v>1.3233276849834583</v>
      </c>
      <c r="Z140" s="123">
        <v>1740</v>
      </c>
      <c r="AA140" s="220">
        <v>2.3400306624707499</v>
      </c>
    </row>
    <row r="141" spans="2:27">
      <c r="B141" s="192" t="s">
        <v>217</v>
      </c>
      <c r="C141" s="129">
        <v>54</v>
      </c>
      <c r="D141" s="129">
        <v>0</v>
      </c>
      <c r="E141" s="130">
        <v>0</v>
      </c>
      <c r="F141" s="129">
        <v>15</v>
      </c>
      <c r="G141" s="130">
        <v>27.777777777777779</v>
      </c>
      <c r="H141" s="129">
        <v>18</v>
      </c>
      <c r="I141" s="130">
        <v>33.333333333333329</v>
      </c>
      <c r="J141" s="129">
        <v>14</v>
      </c>
      <c r="K141" s="130">
        <v>25.925925925925924</v>
      </c>
      <c r="L141" s="129">
        <v>1</v>
      </c>
      <c r="M141" s="130">
        <v>1.8518518518518516</v>
      </c>
      <c r="N141" s="129">
        <v>0</v>
      </c>
      <c r="O141" s="130">
        <v>0</v>
      </c>
      <c r="P141" s="129">
        <v>1</v>
      </c>
      <c r="Q141" s="130">
        <v>1.8518518518518516</v>
      </c>
      <c r="R141" s="129">
        <v>3</v>
      </c>
      <c r="S141" s="130">
        <v>5.5555555555555554</v>
      </c>
      <c r="T141" s="129">
        <v>0</v>
      </c>
      <c r="U141" s="130">
        <v>0</v>
      </c>
      <c r="V141" s="129">
        <v>0</v>
      </c>
      <c r="W141" s="133">
        <v>0</v>
      </c>
      <c r="X141" s="129">
        <v>1</v>
      </c>
      <c r="Y141" s="130">
        <v>1.8518518518518516</v>
      </c>
      <c r="Z141" s="129">
        <v>1</v>
      </c>
      <c r="AA141" s="131">
        <v>1.8518518518518516</v>
      </c>
    </row>
    <row r="142" spans="2:27">
      <c r="B142" s="189" t="s">
        <v>218</v>
      </c>
      <c r="C142" s="134">
        <v>116</v>
      </c>
      <c r="D142" s="129">
        <v>0</v>
      </c>
      <c r="E142" s="133">
        <v>0</v>
      </c>
      <c r="F142" s="134">
        <v>36</v>
      </c>
      <c r="G142" s="133">
        <v>31.03448275862069</v>
      </c>
      <c r="H142" s="134">
        <v>46</v>
      </c>
      <c r="I142" s="133">
        <v>39.655172413793103</v>
      </c>
      <c r="J142" s="134">
        <v>19</v>
      </c>
      <c r="K142" s="133">
        <v>16.379310344827587</v>
      </c>
      <c r="L142" s="129">
        <v>2</v>
      </c>
      <c r="M142" s="133">
        <v>1.7241379310344827</v>
      </c>
      <c r="N142" s="129">
        <v>0</v>
      </c>
      <c r="O142" s="133">
        <v>0</v>
      </c>
      <c r="P142" s="129">
        <v>0</v>
      </c>
      <c r="Q142" s="133">
        <v>0</v>
      </c>
      <c r="R142" s="134">
        <v>1</v>
      </c>
      <c r="S142" s="133">
        <v>0.86206896551724133</v>
      </c>
      <c r="T142" s="134">
        <v>2</v>
      </c>
      <c r="U142" s="133">
        <v>1.7241379310344827</v>
      </c>
      <c r="V142" s="134">
        <v>0</v>
      </c>
      <c r="W142" s="133">
        <v>0</v>
      </c>
      <c r="X142" s="129">
        <v>4</v>
      </c>
      <c r="Y142" s="133">
        <v>3.4482758620689653</v>
      </c>
      <c r="Z142" s="129">
        <v>6</v>
      </c>
      <c r="AA142" s="136">
        <v>5.1724137931034484</v>
      </c>
    </row>
    <row r="143" spans="2:27">
      <c r="B143" s="189" t="s">
        <v>219</v>
      </c>
      <c r="C143" s="134">
        <v>589</v>
      </c>
      <c r="D143" s="134">
        <v>3</v>
      </c>
      <c r="E143" s="133">
        <v>0.50933786078098475</v>
      </c>
      <c r="F143" s="134">
        <v>119</v>
      </c>
      <c r="G143" s="133">
        <v>20.203735144312393</v>
      </c>
      <c r="H143" s="134">
        <v>340</v>
      </c>
      <c r="I143" s="133">
        <v>57.724957555178271</v>
      </c>
      <c r="J143" s="134">
        <v>54</v>
      </c>
      <c r="K143" s="133">
        <v>9.1680814940577253</v>
      </c>
      <c r="L143" s="134">
        <v>3</v>
      </c>
      <c r="M143" s="133">
        <v>0.50933786078098475</v>
      </c>
      <c r="N143" s="134">
        <v>0</v>
      </c>
      <c r="O143" s="133">
        <v>0</v>
      </c>
      <c r="P143" s="134">
        <v>14</v>
      </c>
      <c r="Q143" s="133">
        <v>2.3769100169779285</v>
      </c>
      <c r="R143" s="134">
        <v>11</v>
      </c>
      <c r="S143" s="133">
        <v>1.8675721561969438</v>
      </c>
      <c r="T143" s="134">
        <v>7</v>
      </c>
      <c r="U143" s="133">
        <v>1.1884550084889642</v>
      </c>
      <c r="V143" s="134">
        <v>1</v>
      </c>
      <c r="W143" s="133">
        <v>0.1697792869269949</v>
      </c>
      <c r="X143" s="129">
        <v>8</v>
      </c>
      <c r="Y143" s="133">
        <v>1.3582342954159592</v>
      </c>
      <c r="Z143" s="129">
        <v>29</v>
      </c>
      <c r="AA143" s="136">
        <v>4.9235993208828521</v>
      </c>
    </row>
    <row r="144" spans="2:27">
      <c r="B144" s="189" t="s">
        <v>220</v>
      </c>
      <c r="C144" s="134">
        <v>117</v>
      </c>
      <c r="D144" s="129">
        <v>1</v>
      </c>
      <c r="E144" s="133">
        <v>0.85470085470085477</v>
      </c>
      <c r="F144" s="134">
        <v>31</v>
      </c>
      <c r="G144" s="133">
        <v>26.495726495726498</v>
      </c>
      <c r="H144" s="134">
        <v>56</v>
      </c>
      <c r="I144" s="133">
        <v>47.863247863247864</v>
      </c>
      <c r="J144" s="134">
        <v>18</v>
      </c>
      <c r="K144" s="133">
        <v>15.384615384615385</v>
      </c>
      <c r="L144" s="134">
        <v>1</v>
      </c>
      <c r="M144" s="133">
        <v>0.85470085470085477</v>
      </c>
      <c r="N144" s="129">
        <v>0</v>
      </c>
      <c r="O144" s="133">
        <v>0</v>
      </c>
      <c r="P144" s="134">
        <v>3</v>
      </c>
      <c r="Q144" s="133">
        <v>2.5641025641025639</v>
      </c>
      <c r="R144" s="134">
        <v>3</v>
      </c>
      <c r="S144" s="133">
        <v>2.5641025641025639</v>
      </c>
      <c r="T144" s="134">
        <v>1</v>
      </c>
      <c r="U144" s="133">
        <v>0.85470085470085477</v>
      </c>
      <c r="V144" s="134">
        <v>0</v>
      </c>
      <c r="W144" s="133">
        <v>0</v>
      </c>
      <c r="X144" s="129">
        <v>3</v>
      </c>
      <c r="Y144" s="133">
        <v>2.5641025641025639</v>
      </c>
      <c r="Z144" s="129">
        <v>0</v>
      </c>
      <c r="AA144" s="136">
        <v>0</v>
      </c>
    </row>
    <row r="145" spans="2:27">
      <c r="B145" s="189" t="s">
        <v>221</v>
      </c>
      <c r="C145" s="134">
        <v>210</v>
      </c>
      <c r="D145" s="129">
        <v>3</v>
      </c>
      <c r="E145" s="133">
        <v>1.4285714285714286</v>
      </c>
      <c r="F145" s="134">
        <v>56</v>
      </c>
      <c r="G145" s="133">
        <v>26.666666666666668</v>
      </c>
      <c r="H145" s="134">
        <v>68</v>
      </c>
      <c r="I145" s="133">
        <v>32.38095238095238</v>
      </c>
      <c r="J145" s="134">
        <v>56</v>
      </c>
      <c r="K145" s="133">
        <v>26.666666666666668</v>
      </c>
      <c r="L145" s="129">
        <v>1</v>
      </c>
      <c r="M145" s="133">
        <v>0.47619047619047622</v>
      </c>
      <c r="N145" s="129">
        <v>1</v>
      </c>
      <c r="O145" s="133">
        <v>0.47619047619047622</v>
      </c>
      <c r="P145" s="134">
        <v>8</v>
      </c>
      <c r="Q145" s="133">
        <v>3.8095238095238098</v>
      </c>
      <c r="R145" s="129">
        <v>4</v>
      </c>
      <c r="S145" s="133">
        <v>1.9047619047619049</v>
      </c>
      <c r="T145" s="134">
        <v>2</v>
      </c>
      <c r="U145" s="133">
        <v>0.95238095238095244</v>
      </c>
      <c r="V145" s="134">
        <v>1</v>
      </c>
      <c r="W145" s="133">
        <v>0.47619047619047622</v>
      </c>
      <c r="X145" s="129">
        <v>8</v>
      </c>
      <c r="Y145" s="133">
        <v>3.8095238095238098</v>
      </c>
      <c r="Z145" s="129">
        <v>2</v>
      </c>
      <c r="AA145" s="136">
        <v>0.95238095238095244</v>
      </c>
    </row>
    <row r="146" spans="2:27" ht="13.5" thickBot="1">
      <c r="B146" s="194" t="s">
        <v>222</v>
      </c>
      <c r="C146" s="135">
        <v>280</v>
      </c>
      <c r="D146" s="135">
        <v>1</v>
      </c>
      <c r="E146" s="155">
        <v>0.35714285714285715</v>
      </c>
      <c r="F146" s="135">
        <v>122</v>
      </c>
      <c r="G146" s="155">
        <v>43.571428571428569</v>
      </c>
      <c r="H146" s="135">
        <v>43</v>
      </c>
      <c r="I146" s="155">
        <v>15.357142857142858</v>
      </c>
      <c r="J146" s="135">
        <v>51</v>
      </c>
      <c r="K146" s="155">
        <v>18.214285714285712</v>
      </c>
      <c r="L146" s="135">
        <v>3</v>
      </c>
      <c r="M146" s="155">
        <v>1.0714285714285714</v>
      </c>
      <c r="N146" s="129">
        <v>1</v>
      </c>
      <c r="O146" s="155">
        <v>0.35714285714285715</v>
      </c>
      <c r="P146" s="135">
        <v>14</v>
      </c>
      <c r="Q146" s="155">
        <v>5</v>
      </c>
      <c r="R146" s="135">
        <v>18</v>
      </c>
      <c r="S146" s="155">
        <v>6.4285714285714279</v>
      </c>
      <c r="T146" s="135">
        <v>7</v>
      </c>
      <c r="U146" s="155">
        <v>2.5</v>
      </c>
      <c r="V146" s="134">
        <v>0</v>
      </c>
      <c r="W146" s="155">
        <v>0</v>
      </c>
      <c r="X146" s="129">
        <v>2</v>
      </c>
      <c r="Y146" s="155">
        <v>0.7142857142857143</v>
      </c>
      <c r="Z146" s="129">
        <v>18</v>
      </c>
      <c r="AA146" s="157">
        <v>6.4285714285714279</v>
      </c>
    </row>
    <row r="147" spans="2:27" ht="13.5" thickBot="1">
      <c r="B147" s="214" t="s">
        <v>29</v>
      </c>
      <c r="C147" s="152">
        <v>1366</v>
      </c>
      <c r="D147" s="152">
        <v>8</v>
      </c>
      <c r="E147" s="124">
        <v>0.58565153733528552</v>
      </c>
      <c r="F147" s="152">
        <v>379</v>
      </c>
      <c r="G147" s="124">
        <v>27.745241581259151</v>
      </c>
      <c r="H147" s="152">
        <v>571</v>
      </c>
      <c r="I147" s="124">
        <v>41.800878477306</v>
      </c>
      <c r="J147" s="152">
        <v>212</v>
      </c>
      <c r="K147" s="124">
        <v>15.519765739385067</v>
      </c>
      <c r="L147" s="152">
        <v>11</v>
      </c>
      <c r="M147" s="124">
        <v>0.80527086383601754</v>
      </c>
      <c r="N147" s="152">
        <v>2</v>
      </c>
      <c r="O147" s="124">
        <v>0.14641288433382138</v>
      </c>
      <c r="P147" s="152">
        <v>40</v>
      </c>
      <c r="Q147" s="124">
        <v>2.9282576866764276</v>
      </c>
      <c r="R147" s="152">
        <v>40</v>
      </c>
      <c r="S147" s="124">
        <v>2.9282576866764276</v>
      </c>
      <c r="T147" s="152">
        <v>19</v>
      </c>
      <c r="U147" s="124">
        <v>1.3909224011713031</v>
      </c>
      <c r="V147" s="152">
        <v>2</v>
      </c>
      <c r="W147" s="124">
        <v>0.14641288433382138</v>
      </c>
      <c r="X147" s="152">
        <v>26</v>
      </c>
      <c r="Y147" s="124">
        <v>1.9033674963396781</v>
      </c>
      <c r="Z147" s="152">
        <v>56</v>
      </c>
      <c r="AA147" s="125">
        <v>4.0995607613469982</v>
      </c>
    </row>
    <row r="148" spans="2:27">
      <c r="B148" s="139" t="s">
        <v>353</v>
      </c>
    </row>
    <row r="154" spans="2:27" ht="35.25" customHeight="1" thickBot="1">
      <c r="B154" s="720" t="s">
        <v>699</v>
      </c>
      <c r="C154" s="720"/>
      <c r="D154" s="720"/>
      <c r="E154" s="720"/>
      <c r="F154" s="720"/>
      <c r="G154" s="720"/>
      <c r="H154" s="720"/>
      <c r="I154" s="720"/>
      <c r="J154" s="720"/>
      <c r="K154" s="720"/>
      <c r="L154" s="720"/>
      <c r="M154" s="720"/>
    </row>
    <row r="155" spans="2:27">
      <c r="B155" s="721" t="s">
        <v>400</v>
      </c>
      <c r="C155" s="708" t="s">
        <v>162</v>
      </c>
      <c r="D155" s="723" t="s">
        <v>347</v>
      </c>
      <c r="E155" s="724"/>
      <c r="F155" s="723" t="s">
        <v>348</v>
      </c>
      <c r="G155" s="724"/>
      <c r="H155" s="723" t="s">
        <v>687</v>
      </c>
      <c r="I155" s="724"/>
      <c r="J155" s="723" t="s">
        <v>349</v>
      </c>
      <c r="K155" s="724"/>
      <c r="L155" s="723" t="s">
        <v>350</v>
      </c>
      <c r="M155" s="725"/>
    </row>
    <row r="156" spans="2:27">
      <c r="B156" s="722"/>
      <c r="C156" s="709"/>
      <c r="D156" s="140" t="s">
        <v>351</v>
      </c>
      <c r="E156" s="141" t="s">
        <v>204</v>
      </c>
      <c r="F156" s="140" t="s">
        <v>351</v>
      </c>
      <c r="G156" s="141" t="s">
        <v>204</v>
      </c>
      <c r="H156" s="140" t="s">
        <v>351</v>
      </c>
      <c r="I156" s="141" t="s">
        <v>204</v>
      </c>
      <c r="J156" s="140" t="s">
        <v>351</v>
      </c>
      <c r="K156" s="141" t="s">
        <v>204</v>
      </c>
      <c r="L156" s="140" t="s">
        <v>351</v>
      </c>
      <c r="M156" s="142" t="s">
        <v>204</v>
      </c>
    </row>
    <row r="157" spans="2:27" ht="13.5" thickBot="1">
      <c r="B157" s="196" t="s">
        <v>152</v>
      </c>
      <c r="C157" s="145">
        <v>74358</v>
      </c>
      <c r="D157" s="145">
        <v>32907</v>
      </c>
      <c r="E157" s="146">
        <v>44.254821270071815</v>
      </c>
      <c r="F157" s="145">
        <v>35838</v>
      </c>
      <c r="G157" s="146">
        <v>48.196562575647548</v>
      </c>
      <c r="H157" s="147">
        <v>1540</v>
      </c>
      <c r="I157" s="146">
        <v>2.0710616208074453</v>
      </c>
      <c r="J157" s="145">
        <v>36</v>
      </c>
      <c r="K157" s="146">
        <v>4.841442749939482E-2</v>
      </c>
      <c r="L157" s="145">
        <v>4037</v>
      </c>
      <c r="M157" s="148">
        <v>5.4291401059738025</v>
      </c>
    </row>
    <row r="158" spans="2:27">
      <c r="B158" s="192" t="s">
        <v>217</v>
      </c>
      <c r="C158" s="129">
        <v>54</v>
      </c>
      <c r="D158" s="129">
        <v>10</v>
      </c>
      <c r="E158" s="130">
        <v>18.518518518518519</v>
      </c>
      <c r="F158" s="129">
        <v>43</v>
      </c>
      <c r="G158" s="130">
        <v>79.629629629629633</v>
      </c>
      <c r="H158" s="193">
        <v>0</v>
      </c>
      <c r="I158" s="130">
        <v>0</v>
      </c>
      <c r="J158" s="129">
        <v>0</v>
      </c>
      <c r="K158" s="130">
        <v>0</v>
      </c>
      <c r="L158" s="129">
        <v>1</v>
      </c>
      <c r="M158" s="131">
        <v>1.8518518518518516</v>
      </c>
    </row>
    <row r="159" spans="2:27">
      <c r="B159" s="189" t="s">
        <v>218</v>
      </c>
      <c r="C159" s="134">
        <v>116</v>
      </c>
      <c r="D159" s="134">
        <v>18</v>
      </c>
      <c r="E159" s="133">
        <v>15.517241379310345</v>
      </c>
      <c r="F159" s="134">
        <v>97</v>
      </c>
      <c r="G159" s="133">
        <v>83.620689655172413</v>
      </c>
      <c r="H159" s="190">
        <v>0</v>
      </c>
      <c r="I159" s="133">
        <v>0</v>
      </c>
      <c r="J159" s="134">
        <v>0</v>
      </c>
      <c r="K159" s="133">
        <v>0</v>
      </c>
      <c r="L159" s="134">
        <v>1</v>
      </c>
      <c r="M159" s="136">
        <v>0.86206896551724133</v>
      </c>
    </row>
    <row r="160" spans="2:27">
      <c r="B160" s="189" t="s">
        <v>219</v>
      </c>
      <c r="C160" s="134">
        <v>589</v>
      </c>
      <c r="D160" s="134">
        <v>152</v>
      </c>
      <c r="E160" s="133">
        <v>25.806451612903224</v>
      </c>
      <c r="F160" s="134">
        <v>397</v>
      </c>
      <c r="G160" s="133">
        <v>67.402376910016983</v>
      </c>
      <c r="H160" s="190">
        <v>25</v>
      </c>
      <c r="I160" s="133">
        <v>4.2444821731748723</v>
      </c>
      <c r="J160" s="134">
        <v>0</v>
      </c>
      <c r="K160" s="133">
        <v>0</v>
      </c>
      <c r="L160" s="134">
        <v>15</v>
      </c>
      <c r="M160" s="136">
        <v>2.5466893039049237</v>
      </c>
    </row>
    <row r="161" spans="2:13">
      <c r="B161" s="189" t="s">
        <v>220</v>
      </c>
      <c r="C161" s="134">
        <v>117</v>
      </c>
      <c r="D161" s="134">
        <v>26</v>
      </c>
      <c r="E161" s="133">
        <v>22.222222222222221</v>
      </c>
      <c r="F161" s="134">
        <v>88</v>
      </c>
      <c r="G161" s="133">
        <v>75.213675213675216</v>
      </c>
      <c r="H161" s="190">
        <v>1</v>
      </c>
      <c r="I161" s="133">
        <v>0.85470085470085477</v>
      </c>
      <c r="J161" s="134">
        <v>0</v>
      </c>
      <c r="K161" s="133">
        <v>0</v>
      </c>
      <c r="L161" s="134">
        <v>2</v>
      </c>
      <c r="M161" s="136">
        <v>1.7094017094017095</v>
      </c>
    </row>
    <row r="162" spans="2:13">
      <c r="B162" s="189" t="s">
        <v>221</v>
      </c>
      <c r="C162" s="134">
        <v>210</v>
      </c>
      <c r="D162" s="134">
        <v>74</v>
      </c>
      <c r="E162" s="133">
        <v>35.238095238095241</v>
      </c>
      <c r="F162" s="134">
        <v>128</v>
      </c>
      <c r="G162" s="133">
        <v>60.952380952380956</v>
      </c>
      <c r="H162" s="190">
        <v>4</v>
      </c>
      <c r="I162" s="133">
        <v>1.9047619047619049</v>
      </c>
      <c r="J162" s="134">
        <v>0</v>
      </c>
      <c r="K162" s="133">
        <v>0</v>
      </c>
      <c r="L162" s="134">
        <v>4</v>
      </c>
      <c r="M162" s="136">
        <v>1.9047619047619049</v>
      </c>
    </row>
    <row r="163" spans="2:13" ht="13.5" thickBot="1">
      <c r="B163" s="204" t="s">
        <v>222</v>
      </c>
      <c r="C163" s="205">
        <v>280</v>
      </c>
      <c r="D163" s="205">
        <v>93</v>
      </c>
      <c r="E163" s="206">
        <v>33.214285714285715</v>
      </c>
      <c r="F163" s="205">
        <v>173</v>
      </c>
      <c r="G163" s="206">
        <v>61.785714285714292</v>
      </c>
      <c r="H163" s="207">
        <v>6</v>
      </c>
      <c r="I163" s="206">
        <v>2.1428571428571428</v>
      </c>
      <c r="J163" s="205">
        <v>0</v>
      </c>
      <c r="K163" s="206">
        <v>0</v>
      </c>
      <c r="L163" s="205">
        <v>8</v>
      </c>
      <c r="M163" s="208">
        <v>2.8571428571428572</v>
      </c>
    </row>
    <row r="164" spans="2:13" ht="13.5" thickBot="1">
      <c r="B164" s="201" t="s">
        <v>29</v>
      </c>
      <c r="C164" s="197">
        <v>1366</v>
      </c>
      <c r="D164" s="197">
        <v>373</v>
      </c>
      <c r="E164" s="198">
        <v>27.306002928257691</v>
      </c>
      <c r="F164" s="197">
        <v>926</v>
      </c>
      <c r="G164" s="198">
        <v>67.789165446559295</v>
      </c>
      <c r="H164" s="202">
        <v>36</v>
      </c>
      <c r="I164" s="198">
        <v>2.6354319180087851</v>
      </c>
      <c r="J164" s="197">
        <v>0</v>
      </c>
      <c r="K164" s="198">
        <v>0</v>
      </c>
      <c r="L164" s="197">
        <v>31</v>
      </c>
      <c r="M164" s="203">
        <v>2.2693997071742316</v>
      </c>
    </row>
    <row r="165" spans="2:13">
      <c r="B165" s="139" t="s">
        <v>353</v>
      </c>
    </row>
    <row r="169" spans="2:13" ht="35.25" customHeight="1" thickBot="1">
      <c r="B169" s="720" t="s">
        <v>383</v>
      </c>
      <c r="C169" s="720"/>
      <c r="D169" s="720"/>
      <c r="E169" s="720"/>
      <c r="F169" s="720"/>
      <c r="G169" s="720"/>
      <c r="H169" s="720"/>
      <c r="I169" s="720"/>
    </row>
    <row r="170" spans="2:13">
      <c r="B170" s="721" t="s">
        <v>400</v>
      </c>
      <c r="C170" s="708" t="s">
        <v>162</v>
      </c>
      <c r="D170" s="723" t="s">
        <v>379</v>
      </c>
      <c r="E170" s="724"/>
      <c r="F170" s="744" t="s">
        <v>380</v>
      </c>
      <c r="G170" s="745"/>
      <c r="H170" s="723" t="s">
        <v>202</v>
      </c>
      <c r="I170" s="725"/>
    </row>
    <row r="171" spans="2:13">
      <c r="B171" s="722"/>
      <c r="C171" s="709" t="s">
        <v>191</v>
      </c>
      <c r="D171" s="140" t="s">
        <v>351</v>
      </c>
      <c r="E171" s="141" t="s">
        <v>204</v>
      </c>
      <c r="F171" s="140" t="s">
        <v>351</v>
      </c>
      <c r="G171" s="141" t="s">
        <v>204</v>
      </c>
      <c r="H171" s="140" t="s">
        <v>351</v>
      </c>
      <c r="I171" s="142" t="s">
        <v>204</v>
      </c>
    </row>
    <row r="172" spans="2:13" ht="13.5" thickBot="1">
      <c r="B172" s="196" t="s">
        <v>152</v>
      </c>
      <c r="C172" s="145">
        <v>74358</v>
      </c>
      <c r="D172" s="145">
        <v>6899</v>
      </c>
      <c r="E172" s="146">
        <v>9.2780870921756904</v>
      </c>
      <c r="F172" s="145">
        <v>67343</v>
      </c>
      <c r="G172" s="146">
        <v>90.565910863659596</v>
      </c>
      <c r="H172" s="145">
        <v>116</v>
      </c>
      <c r="I172" s="148">
        <v>0.15600204416471664</v>
      </c>
    </row>
    <row r="173" spans="2:13">
      <c r="B173" s="192" t="s">
        <v>217</v>
      </c>
      <c r="C173" s="129">
        <v>54</v>
      </c>
      <c r="D173" s="129">
        <v>4</v>
      </c>
      <c r="E173" s="130">
        <v>7.4074074074074066</v>
      </c>
      <c r="F173" s="129">
        <v>50</v>
      </c>
      <c r="G173" s="130">
        <v>92.592592592592595</v>
      </c>
      <c r="H173" s="129">
        <v>0</v>
      </c>
      <c r="I173" s="131">
        <v>0</v>
      </c>
    </row>
    <row r="174" spans="2:13">
      <c r="B174" s="189" t="s">
        <v>218</v>
      </c>
      <c r="C174" s="134">
        <v>116</v>
      </c>
      <c r="D174" s="134">
        <v>13</v>
      </c>
      <c r="E174" s="133">
        <v>11.206896551724139</v>
      </c>
      <c r="F174" s="134">
        <v>103</v>
      </c>
      <c r="G174" s="133">
        <v>88.793103448275872</v>
      </c>
      <c r="H174" s="134">
        <v>0</v>
      </c>
      <c r="I174" s="136">
        <v>0</v>
      </c>
    </row>
    <row r="175" spans="2:13">
      <c r="B175" s="189" t="s">
        <v>219</v>
      </c>
      <c r="C175" s="134">
        <v>589</v>
      </c>
      <c r="D175" s="134">
        <v>37</v>
      </c>
      <c r="E175" s="133">
        <v>6.2818336162988109</v>
      </c>
      <c r="F175" s="134">
        <v>552</v>
      </c>
      <c r="G175" s="133">
        <v>93.718166383701188</v>
      </c>
      <c r="H175" s="134">
        <v>0</v>
      </c>
      <c r="I175" s="136">
        <v>0</v>
      </c>
    </row>
    <row r="176" spans="2:13">
      <c r="B176" s="189" t="s">
        <v>220</v>
      </c>
      <c r="C176" s="134">
        <v>117</v>
      </c>
      <c r="D176" s="134">
        <v>10</v>
      </c>
      <c r="E176" s="133">
        <v>8.5470085470085468</v>
      </c>
      <c r="F176" s="134">
        <v>107</v>
      </c>
      <c r="G176" s="133">
        <v>91.452991452991455</v>
      </c>
      <c r="H176" s="134">
        <v>0</v>
      </c>
      <c r="I176" s="136">
        <v>0</v>
      </c>
    </row>
    <row r="177" spans="2:9">
      <c r="B177" s="189" t="s">
        <v>221</v>
      </c>
      <c r="C177" s="134">
        <v>210</v>
      </c>
      <c r="D177" s="134">
        <v>17</v>
      </c>
      <c r="E177" s="133">
        <v>8.0952380952380949</v>
      </c>
      <c r="F177" s="134">
        <v>193</v>
      </c>
      <c r="G177" s="133">
        <v>91.904761904761898</v>
      </c>
      <c r="H177" s="129">
        <v>0</v>
      </c>
      <c r="I177" s="136">
        <v>0</v>
      </c>
    </row>
    <row r="178" spans="2:9" ht="13.5" thickBot="1">
      <c r="B178" s="204" t="s">
        <v>222</v>
      </c>
      <c r="C178" s="205">
        <v>280</v>
      </c>
      <c r="D178" s="205">
        <v>15</v>
      </c>
      <c r="E178" s="206">
        <v>5.3571428571428568</v>
      </c>
      <c r="F178" s="205">
        <v>265</v>
      </c>
      <c r="G178" s="206">
        <v>94.642857142857139</v>
      </c>
      <c r="H178" s="205">
        <v>0</v>
      </c>
      <c r="I178" s="208">
        <v>0</v>
      </c>
    </row>
    <row r="179" spans="2:9" ht="13.5" thickBot="1">
      <c r="B179" s="201" t="s">
        <v>29</v>
      </c>
      <c r="C179" s="197">
        <v>1366</v>
      </c>
      <c r="D179" s="197">
        <v>96</v>
      </c>
      <c r="E179" s="198">
        <v>7.0278184480234263</v>
      </c>
      <c r="F179" s="197">
        <v>1270</v>
      </c>
      <c r="G179" s="198">
        <v>92.972181551976576</v>
      </c>
      <c r="H179" s="197">
        <v>0</v>
      </c>
      <c r="I179" s="203">
        <v>0</v>
      </c>
    </row>
    <row r="180" spans="2:9">
      <c r="B180" s="139" t="s">
        <v>353</v>
      </c>
    </row>
    <row r="184" spans="2:9" ht="35.25" customHeight="1" thickBot="1">
      <c r="B184" s="720" t="s">
        <v>394</v>
      </c>
      <c r="C184" s="720"/>
      <c r="D184" s="720"/>
      <c r="E184" s="720"/>
      <c r="F184" s="720"/>
      <c r="G184" s="720"/>
    </row>
    <row r="185" spans="2:9">
      <c r="B185" s="721" t="s">
        <v>400</v>
      </c>
      <c r="C185" s="708" t="s">
        <v>162</v>
      </c>
      <c r="D185" s="723" t="s">
        <v>390</v>
      </c>
      <c r="E185" s="724"/>
      <c r="F185" s="744" t="s">
        <v>391</v>
      </c>
      <c r="G185" s="748"/>
    </row>
    <row r="186" spans="2:9">
      <c r="B186" s="722"/>
      <c r="C186" s="709" t="s">
        <v>191</v>
      </c>
      <c r="D186" s="140" t="s">
        <v>351</v>
      </c>
      <c r="E186" s="141" t="s">
        <v>204</v>
      </c>
      <c r="F186" s="140" t="s">
        <v>351</v>
      </c>
      <c r="G186" s="142" t="s">
        <v>204</v>
      </c>
    </row>
    <row r="187" spans="2:9" ht="13.5" thickBot="1">
      <c r="B187" s="196" t="s">
        <v>152</v>
      </c>
      <c r="C187" s="145">
        <v>74358</v>
      </c>
      <c r="D187" s="145">
        <v>56123</v>
      </c>
      <c r="E187" s="146">
        <v>75.4767476263482</v>
      </c>
      <c r="F187" s="145">
        <v>18235</v>
      </c>
      <c r="G187" s="148">
        <v>24.523252373651793</v>
      </c>
    </row>
    <row r="188" spans="2:9">
      <c r="B188" s="192" t="s">
        <v>217</v>
      </c>
      <c r="C188" s="129">
        <v>54</v>
      </c>
      <c r="D188" s="129">
        <v>30</v>
      </c>
      <c r="E188" s="130">
        <v>55.555555555555557</v>
      </c>
      <c r="F188" s="129">
        <v>24</v>
      </c>
      <c r="G188" s="131">
        <v>44.444444444444443</v>
      </c>
    </row>
    <row r="189" spans="2:9">
      <c r="B189" s="189" t="s">
        <v>218</v>
      </c>
      <c r="C189" s="134">
        <v>116</v>
      </c>
      <c r="D189" s="134">
        <v>58</v>
      </c>
      <c r="E189" s="133">
        <v>50</v>
      </c>
      <c r="F189" s="134">
        <v>58</v>
      </c>
      <c r="G189" s="136">
        <v>50</v>
      </c>
    </row>
    <row r="190" spans="2:9">
      <c r="B190" s="189" t="s">
        <v>219</v>
      </c>
      <c r="C190" s="134">
        <v>589</v>
      </c>
      <c r="D190" s="134">
        <v>491</v>
      </c>
      <c r="E190" s="133">
        <v>83.361629881154499</v>
      </c>
      <c r="F190" s="134">
        <v>98</v>
      </c>
      <c r="G190" s="136">
        <v>16.638370118845501</v>
      </c>
    </row>
    <row r="191" spans="2:9">
      <c r="B191" s="189" t="s">
        <v>220</v>
      </c>
      <c r="C191" s="134">
        <v>117</v>
      </c>
      <c r="D191" s="134">
        <v>55</v>
      </c>
      <c r="E191" s="133">
        <v>47.008547008547005</v>
      </c>
      <c r="F191" s="134">
        <v>62</v>
      </c>
      <c r="G191" s="136">
        <v>52.991452991452995</v>
      </c>
    </row>
    <row r="192" spans="2:9">
      <c r="B192" s="189" t="s">
        <v>221</v>
      </c>
      <c r="C192" s="134">
        <v>210</v>
      </c>
      <c r="D192" s="134">
        <v>60</v>
      </c>
      <c r="E192" s="133">
        <v>28.571428571428569</v>
      </c>
      <c r="F192" s="134">
        <v>150</v>
      </c>
      <c r="G192" s="136">
        <v>71.428571428571431</v>
      </c>
    </row>
    <row r="193" spans="2:26" ht="13.5" thickBot="1">
      <c r="B193" s="204" t="s">
        <v>222</v>
      </c>
      <c r="C193" s="205">
        <v>280</v>
      </c>
      <c r="D193" s="205">
        <v>182</v>
      </c>
      <c r="E193" s="206">
        <v>65</v>
      </c>
      <c r="F193" s="205">
        <v>98</v>
      </c>
      <c r="G193" s="208">
        <v>35</v>
      </c>
    </row>
    <row r="194" spans="2:26" ht="13.5" thickBot="1">
      <c r="B194" s="201" t="s">
        <v>29</v>
      </c>
      <c r="C194" s="197">
        <v>1366</v>
      </c>
      <c r="D194" s="197">
        <v>876</v>
      </c>
      <c r="E194" s="198">
        <v>64.128843338213755</v>
      </c>
      <c r="F194" s="197">
        <v>490</v>
      </c>
      <c r="G194" s="203">
        <v>35.871156661786237</v>
      </c>
    </row>
    <row r="195" spans="2:26">
      <c r="B195" s="139" t="s">
        <v>353</v>
      </c>
    </row>
    <row r="196" spans="2:26">
      <c r="B196" s="139"/>
    </row>
    <row r="197" spans="2:26">
      <c r="B197" s="139"/>
    </row>
    <row r="198" spans="2:26" ht="18">
      <c r="B198" s="758" t="s">
        <v>440</v>
      </c>
      <c r="C198" s="759"/>
      <c r="D198" s="759"/>
      <c r="E198" s="759"/>
      <c r="F198" s="759"/>
      <c r="G198" s="759"/>
      <c r="H198" s="759"/>
    </row>
    <row r="199" spans="2:26">
      <c r="B199" s="139"/>
    </row>
    <row r="200" spans="2:26">
      <c r="B200" s="139"/>
    </row>
    <row r="201" spans="2:26">
      <c r="B201" s="139"/>
    </row>
    <row r="202" spans="2:26" ht="24" customHeight="1" thickBot="1">
      <c r="B202" s="749" t="s">
        <v>672</v>
      </c>
      <c r="C202" s="749"/>
      <c r="D202" s="749"/>
      <c r="E202" s="749"/>
      <c r="F202" s="749"/>
      <c r="G202" s="749"/>
      <c r="H202" s="749"/>
      <c r="I202" s="749"/>
      <c r="J202" s="749"/>
      <c r="K202" s="749"/>
      <c r="L202" s="749"/>
      <c r="M202" s="749"/>
      <c r="N202" s="749"/>
      <c r="O202" s="749"/>
      <c r="P202" s="749"/>
      <c r="Q202" s="749"/>
      <c r="R202" s="749"/>
      <c r="S202" s="749"/>
      <c r="T202" s="749"/>
      <c r="U202" s="254"/>
      <c r="V202" s="254"/>
      <c r="W202" s="254"/>
      <c r="X202" s="254"/>
      <c r="Y202" s="254"/>
      <c r="Z202" s="254"/>
    </row>
    <row r="203" spans="2:26">
      <c r="B203" s="760" t="s">
        <v>457</v>
      </c>
      <c r="C203" s="746" t="s">
        <v>441</v>
      </c>
      <c r="D203" s="746" t="s">
        <v>442</v>
      </c>
      <c r="E203" s="746"/>
      <c r="F203" s="746" t="s">
        <v>443</v>
      </c>
      <c r="G203" s="746"/>
      <c r="H203" s="746" t="s">
        <v>444</v>
      </c>
      <c r="I203" s="746"/>
      <c r="J203" s="746" t="s">
        <v>445</v>
      </c>
      <c r="K203" s="746"/>
      <c r="L203" s="746" t="s">
        <v>446</v>
      </c>
      <c r="M203" s="746"/>
      <c r="N203" s="746" t="s">
        <v>447</v>
      </c>
      <c r="O203" s="746"/>
      <c r="P203" s="746" t="s">
        <v>448</v>
      </c>
      <c r="Q203" s="746"/>
      <c r="R203" s="769" t="s">
        <v>449</v>
      </c>
      <c r="S203" s="746" t="s">
        <v>450</v>
      </c>
      <c r="T203" s="746"/>
      <c r="U203" s="746" t="s">
        <v>451</v>
      </c>
      <c r="V203" s="746"/>
      <c r="W203" s="746" t="s">
        <v>452</v>
      </c>
      <c r="X203" s="746"/>
      <c r="Y203" s="746" t="s">
        <v>453</v>
      </c>
      <c r="Z203" s="756"/>
    </row>
    <row r="204" spans="2:26" ht="26.25" thickBot="1">
      <c r="B204" s="761"/>
      <c r="C204" s="762"/>
      <c r="D204" s="255" t="s">
        <v>454</v>
      </c>
      <c r="E204" s="256" t="s">
        <v>204</v>
      </c>
      <c r="F204" s="255" t="s">
        <v>454</v>
      </c>
      <c r="G204" s="256" t="s">
        <v>204</v>
      </c>
      <c r="H204" s="255" t="s">
        <v>455</v>
      </c>
      <c r="I204" s="256" t="s">
        <v>204</v>
      </c>
      <c r="J204" s="255" t="s">
        <v>454</v>
      </c>
      <c r="K204" s="256" t="s">
        <v>204</v>
      </c>
      <c r="L204" s="255" t="s">
        <v>454</v>
      </c>
      <c r="M204" s="256" t="s">
        <v>204</v>
      </c>
      <c r="N204" s="255" t="s">
        <v>454</v>
      </c>
      <c r="O204" s="256" t="s">
        <v>204</v>
      </c>
      <c r="P204" s="255" t="s">
        <v>456</v>
      </c>
      <c r="Q204" s="256" t="s">
        <v>204</v>
      </c>
      <c r="R204" s="770"/>
      <c r="S204" s="255" t="s">
        <v>455</v>
      </c>
      <c r="T204" s="256" t="s">
        <v>204</v>
      </c>
      <c r="U204" s="255" t="s">
        <v>455</v>
      </c>
      <c r="V204" s="256" t="s">
        <v>204</v>
      </c>
      <c r="W204" s="255" t="s">
        <v>454</v>
      </c>
      <c r="X204" s="256" t="s">
        <v>204</v>
      </c>
      <c r="Y204" s="255" t="s">
        <v>455</v>
      </c>
      <c r="Z204" s="257" t="s">
        <v>204</v>
      </c>
    </row>
    <row r="205" spans="2:26" ht="15.75" customHeight="1" thickBot="1">
      <c r="B205" s="291" t="s">
        <v>152</v>
      </c>
      <c r="C205" s="288">
        <v>86120</v>
      </c>
      <c r="D205" s="258">
        <v>75540</v>
      </c>
      <c r="E205" s="259">
        <v>0.87714816535067353</v>
      </c>
      <c r="F205" s="258">
        <v>75529</v>
      </c>
      <c r="G205" s="259">
        <v>0.87702043660009288</v>
      </c>
      <c r="H205" s="258">
        <v>75183</v>
      </c>
      <c r="I205" s="259">
        <v>0.87300278680910359</v>
      </c>
      <c r="J205" s="258">
        <v>75356</v>
      </c>
      <c r="K205" s="259">
        <v>0.87501161170459818</v>
      </c>
      <c r="L205" s="258">
        <v>75574</v>
      </c>
      <c r="M205" s="259">
        <v>0.87754296330701342</v>
      </c>
      <c r="N205" s="258">
        <v>74100</v>
      </c>
      <c r="O205" s="259">
        <v>0.86042731072921508</v>
      </c>
      <c r="P205" s="260">
        <v>107211</v>
      </c>
      <c r="Q205" s="259">
        <v>0.82809519028014866</v>
      </c>
      <c r="R205" s="258">
        <v>86407</v>
      </c>
      <c r="S205" s="258">
        <v>79683</v>
      </c>
      <c r="T205" s="259">
        <v>0.92218223060631666</v>
      </c>
      <c r="U205" s="258">
        <v>79209</v>
      </c>
      <c r="V205" s="259">
        <v>0.91669656393579224</v>
      </c>
      <c r="W205" s="258">
        <v>77791</v>
      </c>
      <c r="X205" s="259">
        <v>0.90028585646996195</v>
      </c>
      <c r="Y205" s="258">
        <v>73578</v>
      </c>
      <c r="Z205" s="261">
        <v>0.85152823266633493</v>
      </c>
    </row>
    <row r="206" spans="2:26">
      <c r="B206" s="298" t="s">
        <v>217</v>
      </c>
      <c r="C206" s="300">
        <v>56</v>
      </c>
      <c r="D206" s="267">
        <v>60</v>
      </c>
      <c r="E206" s="268">
        <v>1.0714285714285714</v>
      </c>
      <c r="F206" s="267">
        <v>60</v>
      </c>
      <c r="G206" s="269">
        <v>1.0714285714285714</v>
      </c>
      <c r="H206" s="270">
        <v>48</v>
      </c>
      <c r="I206" s="268">
        <v>0.8571428571428571</v>
      </c>
      <c r="J206" s="267">
        <v>60</v>
      </c>
      <c r="K206" s="268">
        <v>1.0714285714285714</v>
      </c>
      <c r="L206" s="267">
        <v>60</v>
      </c>
      <c r="M206" s="268">
        <v>1.0714285714285714</v>
      </c>
      <c r="N206" s="267">
        <v>66</v>
      </c>
      <c r="O206" s="268">
        <v>1.1785714285714286</v>
      </c>
      <c r="P206" s="270">
        <v>118</v>
      </c>
      <c r="Q206" s="268">
        <v>1.2553191489361701</v>
      </c>
      <c r="R206" s="271">
        <v>66</v>
      </c>
      <c r="S206" s="267">
        <v>67</v>
      </c>
      <c r="T206" s="268">
        <v>1.0151515151515151</v>
      </c>
      <c r="U206" s="267">
        <v>67</v>
      </c>
      <c r="V206" s="268">
        <v>1.0151515151515151</v>
      </c>
      <c r="W206" s="267">
        <v>67</v>
      </c>
      <c r="X206" s="268">
        <v>1.0151515151515151</v>
      </c>
      <c r="Y206" s="267">
        <v>64</v>
      </c>
      <c r="Z206" s="272">
        <v>0.96969696969696972</v>
      </c>
    </row>
    <row r="207" spans="2:26">
      <c r="B207" s="299" t="s">
        <v>218</v>
      </c>
      <c r="C207" s="301">
        <v>162</v>
      </c>
      <c r="D207" s="273">
        <v>116</v>
      </c>
      <c r="E207" s="274">
        <v>0.71604938271604934</v>
      </c>
      <c r="F207" s="273">
        <v>115</v>
      </c>
      <c r="G207" s="275">
        <v>0.70987654320987659</v>
      </c>
      <c r="H207" s="276">
        <v>88</v>
      </c>
      <c r="I207" s="274">
        <v>0.54320987654320985</v>
      </c>
      <c r="J207" s="273">
        <v>116</v>
      </c>
      <c r="K207" s="274">
        <v>0.71604938271604934</v>
      </c>
      <c r="L207" s="273">
        <v>116</v>
      </c>
      <c r="M207" s="274">
        <v>0.71604938271604934</v>
      </c>
      <c r="N207" s="273">
        <v>109</v>
      </c>
      <c r="O207" s="274">
        <v>0.6728395061728395</v>
      </c>
      <c r="P207" s="276">
        <v>150</v>
      </c>
      <c r="Q207" s="274">
        <v>0.6198347107438017</v>
      </c>
      <c r="R207" s="277">
        <v>161</v>
      </c>
      <c r="S207" s="273">
        <v>132</v>
      </c>
      <c r="T207" s="274">
        <v>0.81987577639751552</v>
      </c>
      <c r="U207" s="273">
        <v>134</v>
      </c>
      <c r="V207" s="274">
        <v>0.83229813664596275</v>
      </c>
      <c r="W207" s="273">
        <v>133</v>
      </c>
      <c r="X207" s="274">
        <v>0.82608695652173914</v>
      </c>
      <c r="Y207" s="273">
        <v>128</v>
      </c>
      <c r="Z207" s="278">
        <v>0.79503105590062106</v>
      </c>
    </row>
    <row r="208" spans="2:26">
      <c r="B208" s="298" t="s">
        <v>219</v>
      </c>
      <c r="C208" s="300">
        <v>921</v>
      </c>
      <c r="D208" s="267">
        <v>614</v>
      </c>
      <c r="E208" s="268">
        <v>0.66666666666666663</v>
      </c>
      <c r="F208" s="267">
        <v>609</v>
      </c>
      <c r="G208" s="269">
        <v>0.66123778501628661</v>
      </c>
      <c r="H208" s="270">
        <v>624</v>
      </c>
      <c r="I208" s="268">
        <v>0.67752442996742668</v>
      </c>
      <c r="J208" s="267">
        <v>608</v>
      </c>
      <c r="K208" s="268">
        <v>0.6601520086862106</v>
      </c>
      <c r="L208" s="267">
        <v>616</v>
      </c>
      <c r="M208" s="268">
        <v>0.66883821932681864</v>
      </c>
      <c r="N208" s="267">
        <v>614</v>
      </c>
      <c r="O208" s="268">
        <v>0.66666666666666663</v>
      </c>
      <c r="P208" s="270">
        <v>903</v>
      </c>
      <c r="Q208" s="268">
        <v>0.68228182848507746</v>
      </c>
      <c r="R208" s="271">
        <v>863</v>
      </c>
      <c r="S208" s="267">
        <v>673</v>
      </c>
      <c r="T208" s="268">
        <v>0.77983777520278097</v>
      </c>
      <c r="U208" s="267">
        <v>655</v>
      </c>
      <c r="V208" s="268">
        <v>0.75898030127462346</v>
      </c>
      <c r="W208" s="267">
        <v>657</v>
      </c>
      <c r="X208" s="268">
        <v>0.76129779837775202</v>
      </c>
      <c r="Y208" s="267">
        <v>614</v>
      </c>
      <c r="Z208" s="272">
        <v>0.7114716106604867</v>
      </c>
    </row>
    <row r="209" spans="2:26">
      <c r="B209" s="299" t="s">
        <v>220</v>
      </c>
      <c r="C209" s="301">
        <v>207</v>
      </c>
      <c r="D209" s="273">
        <v>196</v>
      </c>
      <c r="E209" s="274">
        <v>0.9468599033816425</v>
      </c>
      <c r="F209" s="273">
        <v>196</v>
      </c>
      <c r="G209" s="275">
        <v>0.9468599033816425</v>
      </c>
      <c r="H209" s="276">
        <v>114</v>
      </c>
      <c r="I209" s="274">
        <v>0.55072463768115942</v>
      </c>
      <c r="J209" s="273">
        <v>196</v>
      </c>
      <c r="K209" s="274">
        <v>0.9468599033816425</v>
      </c>
      <c r="L209" s="273">
        <v>196</v>
      </c>
      <c r="M209" s="274">
        <v>0.9468599033816425</v>
      </c>
      <c r="N209" s="273">
        <v>187</v>
      </c>
      <c r="O209" s="274">
        <v>0.90338164251207731</v>
      </c>
      <c r="P209" s="276">
        <v>334</v>
      </c>
      <c r="Q209" s="274">
        <v>1.1077943615257049</v>
      </c>
      <c r="R209" s="277">
        <v>198</v>
      </c>
      <c r="S209" s="273">
        <v>220</v>
      </c>
      <c r="T209" s="274">
        <v>1.1111111111111112</v>
      </c>
      <c r="U209" s="273">
        <v>218</v>
      </c>
      <c r="V209" s="274">
        <v>1.101010101010101</v>
      </c>
      <c r="W209" s="273">
        <v>218</v>
      </c>
      <c r="X209" s="274">
        <v>1.101010101010101</v>
      </c>
      <c r="Y209" s="273">
        <v>207</v>
      </c>
      <c r="Z209" s="278">
        <v>1.0454545454545454</v>
      </c>
    </row>
    <row r="210" spans="2:26">
      <c r="B210" s="298" t="s">
        <v>221</v>
      </c>
      <c r="C210" s="300">
        <v>299</v>
      </c>
      <c r="D210" s="267">
        <v>245</v>
      </c>
      <c r="E210" s="268">
        <v>0.8193979933110368</v>
      </c>
      <c r="F210" s="267">
        <v>244</v>
      </c>
      <c r="G210" s="269">
        <v>0.81605351170568563</v>
      </c>
      <c r="H210" s="270">
        <v>127</v>
      </c>
      <c r="I210" s="268">
        <v>0.42474916387959866</v>
      </c>
      <c r="J210" s="267">
        <v>245</v>
      </c>
      <c r="K210" s="268">
        <v>0.8193979933110368</v>
      </c>
      <c r="L210" s="267">
        <v>244</v>
      </c>
      <c r="M210" s="268">
        <v>0.81605351170568563</v>
      </c>
      <c r="N210" s="267">
        <v>246</v>
      </c>
      <c r="O210" s="268">
        <v>0.82274247491638797</v>
      </c>
      <c r="P210" s="270">
        <v>322</v>
      </c>
      <c r="Q210" s="268">
        <v>0.70847084708470842</v>
      </c>
      <c r="R210" s="271">
        <v>305</v>
      </c>
      <c r="S210" s="267">
        <v>265</v>
      </c>
      <c r="T210" s="268">
        <v>0.86885245901639341</v>
      </c>
      <c r="U210" s="267">
        <v>270</v>
      </c>
      <c r="V210" s="268">
        <v>0.88524590163934425</v>
      </c>
      <c r="W210" s="267">
        <v>263</v>
      </c>
      <c r="X210" s="268">
        <v>0.86229508196721316</v>
      </c>
      <c r="Y210" s="267">
        <v>224</v>
      </c>
      <c r="Z210" s="272">
        <v>0.73442622950819669</v>
      </c>
    </row>
    <row r="211" spans="2:26" ht="13.5" thickBot="1">
      <c r="B211" s="307" t="s">
        <v>222</v>
      </c>
      <c r="C211" s="302">
        <v>349</v>
      </c>
      <c r="D211" s="279">
        <v>318</v>
      </c>
      <c r="E211" s="280">
        <v>0.91117478510028649</v>
      </c>
      <c r="F211" s="279">
        <v>317</v>
      </c>
      <c r="G211" s="281">
        <v>0.90830945558739251</v>
      </c>
      <c r="H211" s="282">
        <v>127</v>
      </c>
      <c r="I211" s="280">
        <v>0.36389684813753581</v>
      </c>
      <c r="J211" s="279">
        <v>316</v>
      </c>
      <c r="K211" s="280">
        <v>0.90544412607449853</v>
      </c>
      <c r="L211" s="279">
        <v>318</v>
      </c>
      <c r="M211" s="280">
        <v>0.91117478510028649</v>
      </c>
      <c r="N211" s="279">
        <v>313</v>
      </c>
      <c r="O211" s="280">
        <v>0.8968481375358166</v>
      </c>
      <c r="P211" s="282">
        <v>442</v>
      </c>
      <c r="Q211" s="280">
        <v>0.86412512218963833</v>
      </c>
      <c r="R211" s="283">
        <v>337</v>
      </c>
      <c r="S211" s="279">
        <v>332</v>
      </c>
      <c r="T211" s="280">
        <v>0.98516320474777452</v>
      </c>
      <c r="U211" s="279">
        <v>339</v>
      </c>
      <c r="V211" s="280">
        <v>1.0059347181008902</v>
      </c>
      <c r="W211" s="279">
        <v>308</v>
      </c>
      <c r="X211" s="280">
        <v>0.91394658753709201</v>
      </c>
      <c r="Y211" s="279">
        <v>290</v>
      </c>
      <c r="Z211" s="284">
        <v>0.86053412462908008</v>
      </c>
    </row>
    <row r="212" spans="2:26" ht="17.25" customHeight="1" thickBot="1">
      <c r="B212" s="290" t="s">
        <v>29</v>
      </c>
      <c r="C212" s="260">
        <v>1994</v>
      </c>
      <c r="D212" s="258">
        <v>1549</v>
      </c>
      <c r="E212" s="259">
        <v>0.77683049147442329</v>
      </c>
      <c r="F212" s="258">
        <v>1541</v>
      </c>
      <c r="G212" s="259">
        <v>0.77281845536609828</v>
      </c>
      <c r="H212" s="258">
        <v>1128</v>
      </c>
      <c r="I212" s="259">
        <v>0.56569709127382151</v>
      </c>
      <c r="J212" s="258">
        <v>1541</v>
      </c>
      <c r="K212" s="259">
        <v>0.77281845536609828</v>
      </c>
      <c r="L212" s="258">
        <v>1550</v>
      </c>
      <c r="M212" s="259">
        <v>0.77733199598796388</v>
      </c>
      <c r="N212" s="258">
        <v>1535</v>
      </c>
      <c r="O212" s="259">
        <v>0.76980942828485455</v>
      </c>
      <c r="P212" s="260">
        <v>2269</v>
      </c>
      <c r="Q212" s="259">
        <v>0.7751964468739323</v>
      </c>
      <c r="R212" s="258">
        <v>1930</v>
      </c>
      <c r="S212" s="258">
        <v>1689</v>
      </c>
      <c r="T212" s="259">
        <v>0.87512953367875645</v>
      </c>
      <c r="U212" s="258">
        <v>1683</v>
      </c>
      <c r="V212" s="259">
        <v>0.87202072538860098</v>
      </c>
      <c r="W212" s="258">
        <v>1646</v>
      </c>
      <c r="X212" s="259">
        <v>0.85284974093264254</v>
      </c>
      <c r="Y212" s="258">
        <v>1527</v>
      </c>
      <c r="Z212" s="261">
        <v>0.79119170984455955</v>
      </c>
    </row>
    <row r="213" spans="2:26">
      <c r="B213" s="747" t="s">
        <v>461</v>
      </c>
      <c r="C213" s="747"/>
      <c r="D213" s="747"/>
      <c r="E213" s="747"/>
      <c r="F213" s="747"/>
      <c r="G213" s="747"/>
      <c r="H213" s="747"/>
      <c r="I213" s="747"/>
      <c r="J213" s="747"/>
      <c r="K213" s="747"/>
      <c r="L213" s="264"/>
      <c r="M213" s="264"/>
      <c r="N213" s="263"/>
      <c r="O213" s="265"/>
      <c r="P213" s="265"/>
      <c r="Q213" s="265"/>
      <c r="R213" s="265"/>
      <c r="S213" s="263"/>
      <c r="T213" s="265"/>
      <c r="U213" s="263"/>
      <c r="V213" s="265"/>
      <c r="W213" s="263"/>
      <c r="X213" s="265"/>
    </row>
    <row r="214" spans="2:26">
      <c r="B214" s="747" t="s">
        <v>462</v>
      </c>
      <c r="C214" s="747"/>
      <c r="D214" s="747"/>
      <c r="E214" s="747"/>
      <c r="F214" s="747"/>
      <c r="G214" s="747"/>
      <c r="H214" s="747"/>
      <c r="I214" s="747"/>
      <c r="J214" s="747"/>
      <c r="K214" s="747"/>
      <c r="L214" s="747"/>
      <c r="M214" s="747"/>
      <c r="N214" s="747"/>
      <c r="O214" s="747"/>
      <c r="P214" s="747"/>
      <c r="Q214" s="747"/>
      <c r="R214" s="747"/>
      <c r="S214" s="747"/>
      <c r="T214" s="747"/>
      <c r="U214" s="747"/>
      <c r="V214" s="747"/>
      <c r="W214" s="747"/>
      <c r="X214" s="747"/>
    </row>
    <row r="215" spans="2:26">
      <c r="B215" s="266" t="s">
        <v>463</v>
      </c>
    </row>
    <row r="216" spans="2:26">
      <c r="B216" s="104" t="s">
        <v>458</v>
      </c>
    </row>
    <row r="217" spans="2:26">
      <c r="B217" s="104" t="s">
        <v>459</v>
      </c>
    </row>
    <row r="218" spans="2:26">
      <c r="B218" s="104" t="s">
        <v>460</v>
      </c>
    </row>
    <row r="219" spans="2:26">
      <c r="B219" s="104"/>
    </row>
    <row r="220" spans="2:26">
      <c r="B220" s="104"/>
    </row>
    <row r="221" spans="2:26">
      <c r="B221" s="104"/>
    </row>
    <row r="222" spans="2:26" ht="18">
      <c r="B222" s="323" t="s">
        <v>472</v>
      </c>
    </row>
    <row r="223" spans="2:26" ht="18">
      <c r="B223" s="323"/>
    </row>
    <row r="224" spans="2:26" ht="18">
      <c r="B224" s="323"/>
    </row>
    <row r="225" spans="2:118">
      <c r="B225" s="104"/>
    </row>
    <row r="226" spans="2:118" ht="16.5" thickBot="1">
      <c r="B226" s="749" t="s">
        <v>544</v>
      </c>
      <c r="C226" s="749"/>
      <c r="D226" s="749"/>
      <c r="E226" s="749"/>
      <c r="F226" s="749"/>
      <c r="G226" s="749"/>
      <c r="H226" s="749"/>
      <c r="I226" s="749"/>
      <c r="J226" s="749"/>
      <c r="K226" s="749"/>
      <c r="L226" s="749"/>
      <c r="M226" s="749"/>
      <c r="N226" s="749"/>
      <c r="O226" s="749"/>
      <c r="P226" s="749"/>
      <c r="CA226" s="497"/>
      <c r="CB226" s="497"/>
      <c r="CC226" s="497"/>
      <c r="CD226" s="497"/>
      <c r="CE226" s="497"/>
      <c r="CF226" s="497"/>
      <c r="CG226" s="497"/>
      <c r="CH226" s="497"/>
      <c r="CI226" s="497"/>
      <c r="CJ226" s="497"/>
      <c r="CK226" s="497"/>
      <c r="CL226" s="497"/>
      <c r="CM226" s="497"/>
      <c r="CN226" s="497"/>
      <c r="CO226" s="497"/>
      <c r="CP226" s="497"/>
      <c r="CQ226" s="497"/>
      <c r="CR226" s="497"/>
      <c r="CS226" s="497"/>
      <c r="CT226" s="497"/>
      <c r="CU226" s="497"/>
      <c r="CV226" s="497"/>
      <c r="CW226" s="497"/>
      <c r="CX226" s="497"/>
      <c r="CY226" s="497"/>
      <c r="CZ226" s="497"/>
      <c r="DA226" s="497"/>
      <c r="DB226" s="497"/>
      <c r="DC226" s="497"/>
      <c r="DD226" s="497"/>
      <c r="DE226" s="497"/>
      <c r="DF226" s="497"/>
      <c r="DG226" s="497"/>
      <c r="DH226" s="497"/>
      <c r="DI226" s="497"/>
      <c r="DJ226" s="497"/>
      <c r="DK226" s="497"/>
      <c r="DL226" s="497"/>
      <c r="DM226" s="497"/>
      <c r="DN226" s="497"/>
    </row>
    <row r="227" spans="2:118" ht="16.5" customHeight="1" thickBot="1">
      <c r="B227" s="750" t="s">
        <v>877</v>
      </c>
      <c r="C227" s="753" t="s">
        <v>473</v>
      </c>
      <c r="D227" s="754"/>
      <c r="E227" s="754"/>
      <c r="F227" s="754"/>
      <c r="G227" s="754"/>
      <c r="H227" s="754"/>
      <c r="I227" s="754"/>
      <c r="J227" s="754"/>
      <c r="K227" s="754"/>
      <c r="L227" s="754"/>
      <c r="M227" s="754"/>
      <c r="N227" s="754"/>
      <c r="O227" s="754"/>
      <c r="P227" s="754"/>
      <c r="Q227" s="754"/>
      <c r="R227" s="754"/>
      <c r="S227" s="754"/>
      <c r="T227" s="754"/>
      <c r="U227" s="754"/>
      <c r="V227" s="754"/>
      <c r="W227" s="754"/>
      <c r="X227" s="754"/>
      <c r="Y227" s="754"/>
      <c r="Z227" s="754"/>
      <c r="AA227" s="754"/>
      <c r="AB227" s="754"/>
      <c r="AC227" s="754"/>
      <c r="AD227" s="755"/>
      <c r="AE227" s="753" t="s">
        <v>474</v>
      </c>
      <c r="AF227" s="754"/>
      <c r="AG227" s="754"/>
      <c r="AH227" s="754"/>
      <c r="AI227" s="754"/>
      <c r="AJ227" s="754"/>
      <c r="AK227" s="792" t="s">
        <v>475</v>
      </c>
      <c r="AL227" s="793"/>
      <c r="AM227" s="617" t="s">
        <v>476</v>
      </c>
      <c r="AN227" s="618"/>
      <c r="AO227" s="618"/>
      <c r="AP227" s="618"/>
      <c r="AQ227" s="618"/>
      <c r="AR227" s="618"/>
      <c r="AS227" s="618"/>
      <c r="AT227" s="618"/>
      <c r="AU227" s="618"/>
      <c r="AV227" s="618"/>
      <c r="AW227" s="618"/>
      <c r="AX227" s="618"/>
      <c r="AY227" s="618"/>
      <c r="AZ227" s="618"/>
      <c r="BA227" s="618"/>
      <c r="BB227" s="618"/>
      <c r="BC227" s="618"/>
      <c r="BD227" s="618"/>
      <c r="BE227" s="794" t="s">
        <v>679</v>
      </c>
      <c r="BF227" s="618"/>
      <c r="BG227" s="618"/>
      <c r="BH227" s="618"/>
      <c r="BI227" s="618"/>
      <c r="BJ227" s="618"/>
      <c r="BK227" s="618"/>
      <c r="BL227" s="618"/>
      <c r="BM227" s="618"/>
      <c r="BN227" s="618"/>
      <c r="BO227" s="618"/>
      <c r="BP227" s="618"/>
      <c r="BQ227" s="618"/>
      <c r="BR227" s="618"/>
      <c r="BS227" s="618"/>
      <c r="BT227" s="618"/>
      <c r="BU227" s="618"/>
      <c r="BV227" s="618"/>
      <c r="BW227" s="618"/>
      <c r="BX227" s="618"/>
      <c r="BY227" s="618"/>
      <c r="BZ227" s="618"/>
      <c r="CA227" s="619" t="s">
        <v>680</v>
      </c>
      <c r="CB227" s="620"/>
      <c r="CC227" s="620"/>
      <c r="CD227" s="620"/>
      <c r="CE227" s="620"/>
      <c r="CF227" s="620"/>
      <c r="CG227" s="620"/>
      <c r="CH227" s="620"/>
      <c r="CI227" s="620"/>
      <c r="CJ227" s="620"/>
      <c r="CK227" s="620"/>
      <c r="CL227" s="620"/>
      <c r="CM227" s="620"/>
      <c r="CN227" s="620"/>
      <c r="CO227" s="620"/>
      <c r="CP227" s="620"/>
      <c r="CQ227" s="620"/>
      <c r="CR227" s="620"/>
      <c r="CS227" s="620"/>
      <c r="CT227" s="620"/>
      <c r="CU227" s="619" t="s">
        <v>682</v>
      </c>
      <c r="CV227" s="620"/>
      <c r="CW227" s="620"/>
      <c r="CX227" s="620"/>
      <c r="CY227" s="620"/>
      <c r="CZ227" s="620"/>
      <c r="DA227" s="619" t="s">
        <v>683</v>
      </c>
      <c r="DB227" s="620"/>
      <c r="DC227" s="620"/>
      <c r="DD227" s="620"/>
      <c r="DE227" s="620"/>
      <c r="DF227" s="620"/>
      <c r="DG227" s="620"/>
      <c r="DH227" s="620"/>
      <c r="DI227" s="620"/>
      <c r="DJ227" s="620"/>
      <c r="DK227" s="620"/>
      <c r="DL227" s="620"/>
      <c r="DM227" s="620"/>
      <c r="DN227" s="621"/>
    </row>
    <row r="228" spans="2:118" ht="21.75" customHeight="1">
      <c r="B228" s="751"/>
      <c r="C228" s="613" t="s">
        <v>477</v>
      </c>
      <c r="D228" s="614"/>
      <c r="E228" s="613" t="s">
        <v>478</v>
      </c>
      <c r="F228" s="614"/>
      <c r="G228" s="613" t="s">
        <v>479</v>
      </c>
      <c r="H228" s="614"/>
      <c r="I228" s="613" t="s">
        <v>480</v>
      </c>
      <c r="J228" s="614"/>
      <c r="K228" s="613" t="s">
        <v>481</v>
      </c>
      <c r="L228" s="614"/>
      <c r="M228" s="613" t="s">
        <v>482</v>
      </c>
      <c r="N228" s="614"/>
      <c r="O228" s="613" t="s">
        <v>483</v>
      </c>
      <c r="P228" s="614"/>
      <c r="Q228" s="613" t="s">
        <v>451</v>
      </c>
      <c r="R228" s="614"/>
      <c r="S228" s="613" t="s">
        <v>484</v>
      </c>
      <c r="T228" s="614"/>
      <c r="U228" s="613" t="s">
        <v>485</v>
      </c>
      <c r="V228" s="614"/>
      <c r="W228" s="613" t="s">
        <v>486</v>
      </c>
      <c r="X228" s="614"/>
      <c r="Y228" s="613" t="s">
        <v>487</v>
      </c>
      <c r="Z228" s="614"/>
      <c r="AA228" s="763" t="s">
        <v>488</v>
      </c>
      <c r="AB228" s="764"/>
      <c r="AC228" s="764"/>
      <c r="AD228" s="765"/>
      <c r="AE228" s="613" t="s">
        <v>489</v>
      </c>
      <c r="AF228" s="614"/>
      <c r="AG228" s="613" t="s">
        <v>490</v>
      </c>
      <c r="AH228" s="614"/>
      <c r="AI228" s="613" t="s">
        <v>491</v>
      </c>
      <c r="AJ228" s="614"/>
      <c r="AK228" s="613" t="s">
        <v>492</v>
      </c>
      <c r="AL228" s="614"/>
      <c r="AM228" s="613" t="s">
        <v>493</v>
      </c>
      <c r="AN228" s="614"/>
      <c r="AO228" s="613" t="s">
        <v>494</v>
      </c>
      <c r="AP228" s="639"/>
      <c r="AQ228" s="613" t="s">
        <v>495</v>
      </c>
      <c r="AR228" s="614"/>
      <c r="AS228" s="660" t="s">
        <v>496</v>
      </c>
      <c r="AT228" s="660"/>
      <c r="AU228" s="613" t="s">
        <v>497</v>
      </c>
      <c r="AV228" s="614"/>
      <c r="AW228" s="613" t="s">
        <v>498</v>
      </c>
      <c r="AX228" s="614"/>
      <c r="AY228" s="613" t="s">
        <v>499</v>
      </c>
      <c r="AZ228" s="614"/>
      <c r="BA228" s="613" t="s">
        <v>500</v>
      </c>
      <c r="BB228" s="614"/>
      <c r="BC228" s="613" t="s">
        <v>501</v>
      </c>
      <c r="BD228" s="614"/>
      <c r="BE228" s="645" t="s">
        <v>502</v>
      </c>
      <c r="BF228" s="797"/>
      <c r="BG228" s="797"/>
      <c r="BH228" s="797"/>
      <c r="BI228" s="797"/>
      <c r="BJ228" s="646"/>
      <c r="BK228" s="643" t="s">
        <v>503</v>
      </c>
      <c r="BL228" s="643"/>
      <c r="BM228" s="643"/>
      <c r="BN228" s="643"/>
      <c r="BO228" s="643"/>
      <c r="BP228" s="643"/>
      <c r="BQ228" s="643"/>
      <c r="BR228" s="643"/>
      <c r="BS228" s="653" t="s">
        <v>504</v>
      </c>
      <c r="BT228" s="654"/>
      <c r="BU228" s="654"/>
      <c r="BV228" s="654"/>
      <c r="BW228" s="654"/>
      <c r="BX228" s="655"/>
      <c r="BY228" s="643" t="s">
        <v>505</v>
      </c>
      <c r="BZ228" s="643"/>
      <c r="CA228" s="613" t="s">
        <v>453</v>
      </c>
      <c r="CB228" s="614"/>
      <c r="CC228" s="660" t="s">
        <v>506</v>
      </c>
      <c r="CD228" s="660"/>
      <c r="CE228" s="660" t="s">
        <v>507</v>
      </c>
      <c r="CF228" s="660"/>
      <c r="CG228" s="660" t="s">
        <v>508</v>
      </c>
      <c r="CH228" s="660"/>
      <c r="CI228" s="613" t="s">
        <v>509</v>
      </c>
      <c r="CJ228" s="614"/>
      <c r="CK228" s="660" t="s">
        <v>510</v>
      </c>
      <c r="CL228" s="660"/>
      <c r="CM228" s="613" t="s">
        <v>511</v>
      </c>
      <c r="CN228" s="614"/>
      <c r="CO228" s="645" t="s">
        <v>512</v>
      </c>
      <c r="CP228" s="646"/>
      <c r="CQ228" s="645" t="s">
        <v>513</v>
      </c>
      <c r="CR228" s="646"/>
      <c r="CS228" s="645" t="s">
        <v>514</v>
      </c>
      <c r="CT228" s="646"/>
      <c r="CU228" s="613" t="s">
        <v>515</v>
      </c>
      <c r="CV228" s="614"/>
      <c r="CW228" s="613" t="s">
        <v>516</v>
      </c>
      <c r="CX228" s="614"/>
      <c r="CY228" s="613" t="s">
        <v>517</v>
      </c>
      <c r="CZ228" s="614"/>
      <c r="DA228" s="647" t="s">
        <v>518</v>
      </c>
      <c r="DB228" s="648"/>
      <c r="DC228" s="631" t="s">
        <v>519</v>
      </c>
      <c r="DD228" s="652"/>
      <c r="DE228" s="631" t="s">
        <v>520</v>
      </c>
      <c r="DF228" s="652"/>
      <c r="DG228" s="631" t="s">
        <v>521</v>
      </c>
      <c r="DH228" s="652"/>
      <c r="DI228" s="631" t="s">
        <v>522</v>
      </c>
      <c r="DJ228" s="652"/>
      <c r="DK228" s="631" t="s">
        <v>523</v>
      </c>
      <c r="DL228" s="652"/>
      <c r="DM228" s="631" t="s">
        <v>524</v>
      </c>
      <c r="DN228" s="632"/>
    </row>
    <row r="229" spans="2:118">
      <c r="B229" s="751"/>
      <c r="C229" s="613"/>
      <c r="D229" s="614"/>
      <c r="E229" s="613"/>
      <c r="F229" s="614"/>
      <c r="G229" s="613"/>
      <c r="H229" s="614"/>
      <c r="I229" s="613"/>
      <c r="J229" s="614"/>
      <c r="K229" s="613"/>
      <c r="L229" s="614"/>
      <c r="M229" s="613"/>
      <c r="N229" s="614"/>
      <c r="O229" s="613"/>
      <c r="P229" s="614"/>
      <c r="Q229" s="613"/>
      <c r="R229" s="614"/>
      <c r="S229" s="613"/>
      <c r="T229" s="614"/>
      <c r="U229" s="613"/>
      <c r="V229" s="614"/>
      <c r="W229" s="613"/>
      <c r="X229" s="614"/>
      <c r="Y229" s="613"/>
      <c r="Z229" s="614"/>
      <c r="AA229" s="766"/>
      <c r="AB229" s="767"/>
      <c r="AC229" s="767"/>
      <c r="AD229" s="768"/>
      <c r="AE229" s="613"/>
      <c r="AF229" s="614"/>
      <c r="AG229" s="613"/>
      <c r="AH229" s="614"/>
      <c r="AI229" s="613"/>
      <c r="AJ229" s="614"/>
      <c r="AK229" s="613"/>
      <c r="AL229" s="614"/>
      <c r="AM229" s="613"/>
      <c r="AN229" s="614"/>
      <c r="AO229" s="613"/>
      <c r="AP229" s="639"/>
      <c r="AQ229" s="613"/>
      <c r="AR229" s="614"/>
      <c r="AS229" s="661"/>
      <c r="AT229" s="661"/>
      <c r="AU229" s="613"/>
      <c r="AV229" s="614"/>
      <c r="AW229" s="613"/>
      <c r="AX229" s="614"/>
      <c r="AY229" s="613"/>
      <c r="AZ229" s="614"/>
      <c r="BA229" s="613"/>
      <c r="BB229" s="614"/>
      <c r="BC229" s="613"/>
      <c r="BD229" s="614"/>
      <c r="BE229" s="640"/>
      <c r="BF229" s="641"/>
      <c r="BG229" s="641"/>
      <c r="BH229" s="641"/>
      <c r="BI229" s="641"/>
      <c r="BJ229" s="642"/>
      <c r="BK229" s="644"/>
      <c r="BL229" s="644"/>
      <c r="BM229" s="644"/>
      <c r="BN229" s="644"/>
      <c r="BO229" s="644"/>
      <c r="BP229" s="644"/>
      <c r="BQ229" s="644"/>
      <c r="BR229" s="644"/>
      <c r="BS229" s="656"/>
      <c r="BT229" s="657"/>
      <c r="BU229" s="657"/>
      <c r="BV229" s="657"/>
      <c r="BW229" s="657"/>
      <c r="BX229" s="658"/>
      <c r="BY229" s="644"/>
      <c r="BZ229" s="644"/>
      <c r="CA229" s="613"/>
      <c r="CB229" s="614"/>
      <c r="CC229" s="661"/>
      <c r="CD229" s="661"/>
      <c r="CE229" s="661"/>
      <c r="CF229" s="661"/>
      <c r="CG229" s="661"/>
      <c r="CH229" s="661"/>
      <c r="CI229" s="613"/>
      <c r="CJ229" s="614"/>
      <c r="CK229" s="661"/>
      <c r="CL229" s="661"/>
      <c r="CM229" s="613"/>
      <c r="CN229" s="614"/>
      <c r="CO229" s="613"/>
      <c r="CP229" s="614"/>
      <c r="CQ229" s="613"/>
      <c r="CR229" s="614"/>
      <c r="CS229" s="613"/>
      <c r="CT229" s="614"/>
      <c r="CU229" s="613"/>
      <c r="CV229" s="614"/>
      <c r="CW229" s="613"/>
      <c r="CX229" s="614"/>
      <c r="CY229" s="613"/>
      <c r="CZ229" s="614"/>
      <c r="DA229" s="649"/>
      <c r="DB229" s="648"/>
      <c r="DC229" s="633"/>
      <c r="DD229" s="633"/>
      <c r="DE229" s="633"/>
      <c r="DF229" s="633"/>
      <c r="DG229" s="633"/>
      <c r="DH229" s="633"/>
      <c r="DI229" s="633"/>
      <c r="DJ229" s="633"/>
      <c r="DK229" s="633"/>
      <c r="DL229" s="633"/>
      <c r="DM229" s="633"/>
      <c r="DN229" s="634"/>
    </row>
    <row r="230" spans="2:118" ht="18" customHeight="1" thickBot="1">
      <c r="B230" s="751"/>
      <c r="C230" s="615"/>
      <c r="D230" s="616"/>
      <c r="E230" s="615"/>
      <c r="F230" s="616"/>
      <c r="G230" s="615"/>
      <c r="H230" s="616"/>
      <c r="I230" s="615"/>
      <c r="J230" s="616"/>
      <c r="K230" s="615"/>
      <c r="L230" s="616"/>
      <c r="M230" s="615"/>
      <c r="N230" s="616"/>
      <c r="O230" s="615"/>
      <c r="P230" s="616"/>
      <c r="Q230" s="615"/>
      <c r="R230" s="616"/>
      <c r="S230" s="615"/>
      <c r="T230" s="616"/>
      <c r="U230" s="615"/>
      <c r="V230" s="616"/>
      <c r="W230" s="615"/>
      <c r="X230" s="616"/>
      <c r="Y230" s="615"/>
      <c r="Z230" s="616"/>
      <c r="AA230" s="635" t="s">
        <v>525</v>
      </c>
      <c r="AB230" s="636"/>
      <c r="AC230" s="635" t="s">
        <v>526</v>
      </c>
      <c r="AD230" s="636"/>
      <c r="AE230" s="615"/>
      <c r="AF230" s="616"/>
      <c r="AG230" s="615"/>
      <c r="AH230" s="616"/>
      <c r="AI230" s="615"/>
      <c r="AJ230" s="616"/>
      <c r="AK230" s="615"/>
      <c r="AL230" s="616"/>
      <c r="AM230" s="615"/>
      <c r="AN230" s="616"/>
      <c r="AO230" s="615"/>
      <c r="AP230" s="619"/>
      <c r="AQ230" s="615"/>
      <c r="AR230" s="616"/>
      <c r="AS230" s="662"/>
      <c r="AT230" s="662"/>
      <c r="AU230" s="615"/>
      <c r="AV230" s="616"/>
      <c r="AW230" s="615"/>
      <c r="AX230" s="616"/>
      <c r="AY230" s="615"/>
      <c r="AZ230" s="616"/>
      <c r="BA230" s="615"/>
      <c r="BB230" s="616"/>
      <c r="BC230" s="615"/>
      <c r="BD230" s="616"/>
      <c r="BE230" s="615" t="s">
        <v>502</v>
      </c>
      <c r="BF230" s="616"/>
      <c r="BG230" s="615" t="s">
        <v>527</v>
      </c>
      <c r="BH230" s="616"/>
      <c r="BI230" s="635" t="s">
        <v>528</v>
      </c>
      <c r="BJ230" s="636"/>
      <c r="BK230" s="635" t="s">
        <v>529</v>
      </c>
      <c r="BL230" s="636"/>
      <c r="BM230" s="635" t="s">
        <v>530</v>
      </c>
      <c r="BN230" s="636"/>
      <c r="BO230" s="635" t="s">
        <v>531</v>
      </c>
      <c r="BP230" s="636"/>
      <c r="BQ230" s="635" t="s">
        <v>532</v>
      </c>
      <c r="BR230" s="636"/>
      <c r="BS230" s="635" t="s">
        <v>533</v>
      </c>
      <c r="BT230" s="636"/>
      <c r="BU230" s="637" t="s">
        <v>534</v>
      </c>
      <c r="BV230" s="638"/>
      <c r="BW230" s="637" t="s">
        <v>535</v>
      </c>
      <c r="BX230" s="638"/>
      <c r="BY230" s="659"/>
      <c r="BZ230" s="659"/>
      <c r="CA230" s="615"/>
      <c r="CB230" s="616"/>
      <c r="CC230" s="662"/>
      <c r="CD230" s="662"/>
      <c r="CE230" s="662"/>
      <c r="CF230" s="662"/>
      <c r="CG230" s="662"/>
      <c r="CH230" s="662"/>
      <c r="CI230" s="615"/>
      <c r="CJ230" s="616"/>
      <c r="CK230" s="662"/>
      <c r="CL230" s="662"/>
      <c r="CM230" s="615"/>
      <c r="CN230" s="616"/>
      <c r="CO230" s="615"/>
      <c r="CP230" s="616"/>
      <c r="CQ230" s="615"/>
      <c r="CR230" s="616"/>
      <c r="CS230" s="615"/>
      <c r="CT230" s="616"/>
      <c r="CU230" s="615"/>
      <c r="CV230" s="616"/>
      <c r="CW230" s="615"/>
      <c r="CX230" s="616"/>
      <c r="CY230" s="615"/>
      <c r="CZ230" s="616"/>
      <c r="DA230" s="650"/>
      <c r="DB230" s="651"/>
      <c r="DC230" s="633"/>
      <c r="DD230" s="633"/>
      <c r="DE230" s="633"/>
      <c r="DF230" s="633"/>
      <c r="DG230" s="633"/>
      <c r="DH230" s="633"/>
      <c r="DI230" s="633"/>
      <c r="DJ230" s="633"/>
      <c r="DK230" s="633"/>
      <c r="DL230" s="633"/>
      <c r="DM230" s="633"/>
      <c r="DN230" s="634"/>
    </row>
    <row r="231" spans="2:118" ht="48.75" thickBot="1">
      <c r="B231" s="752"/>
      <c r="C231" s="325" t="s">
        <v>536</v>
      </c>
      <c r="D231" s="325" t="s">
        <v>537</v>
      </c>
      <c r="E231" s="325" t="s">
        <v>536</v>
      </c>
      <c r="F231" s="325" t="s">
        <v>538</v>
      </c>
      <c r="G231" s="325" t="s">
        <v>536</v>
      </c>
      <c r="H231" s="325" t="s">
        <v>538</v>
      </c>
      <c r="I231" s="325" t="s">
        <v>536</v>
      </c>
      <c r="J231" s="325" t="s">
        <v>538</v>
      </c>
      <c r="K231" s="325" t="s">
        <v>536</v>
      </c>
      <c r="L231" s="325" t="s">
        <v>538</v>
      </c>
      <c r="M231" s="325" t="s">
        <v>536</v>
      </c>
      <c r="N231" s="325" t="s">
        <v>538</v>
      </c>
      <c r="O231" s="325" t="s">
        <v>536</v>
      </c>
      <c r="P231" s="325" t="s">
        <v>538</v>
      </c>
      <c r="Q231" s="325" t="s">
        <v>536</v>
      </c>
      <c r="R231" s="325" t="s">
        <v>538</v>
      </c>
      <c r="S231" s="325" t="s">
        <v>536</v>
      </c>
      <c r="T231" s="325" t="s">
        <v>538</v>
      </c>
      <c r="U231" s="325" t="s">
        <v>536</v>
      </c>
      <c r="V231" s="325" t="s">
        <v>538</v>
      </c>
      <c r="W231" s="325" t="s">
        <v>536</v>
      </c>
      <c r="X231" s="325" t="s">
        <v>538</v>
      </c>
      <c r="Y231" s="325" t="s">
        <v>536</v>
      </c>
      <c r="Z231" s="325" t="s">
        <v>538</v>
      </c>
      <c r="AA231" s="325" t="s">
        <v>536</v>
      </c>
      <c r="AB231" s="325" t="s">
        <v>538</v>
      </c>
      <c r="AC231" s="325" t="s">
        <v>536</v>
      </c>
      <c r="AD231" s="325" t="s">
        <v>538</v>
      </c>
      <c r="AE231" s="325" t="s">
        <v>536</v>
      </c>
      <c r="AF231" s="325" t="s">
        <v>538</v>
      </c>
      <c r="AG231" s="325" t="s">
        <v>536</v>
      </c>
      <c r="AH231" s="325" t="s">
        <v>537</v>
      </c>
      <c r="AI231" s="325" t="s">
        <v>536</v>
      </c>
      <c r="AJ231" s="325" t="s">
        <v>539</v>
      </c>
      <c r="AK231" s="325" t="s">
        <v>536</v>
      </c>
      <c r="AL231" s="325" t="s">
        <v>537</v>
      </c>
      <c r="AM231" s="325" t="s">
        <v>536</v>
      </c>
      <c r="AN231" s="325" t="s">
        <v>538</v>
      </c>
      <c r="AO231" s="325" t="s">
        <v>536</v>
      </c>
      <c r="AP231" s="325" t="s">
        <v>540</v>
      </c>
      <c r="AQ231" s="325" t="s">
        <v>536</v>
      </c>
      <c r="AR231" s="325" t="s">
        <v>538</v>
      </c>
      <c r="AS231" s="325" t="s">
        <v>536</v>
      </c>
      <c r="AT231" s="325" t="s">
        <v>538</v>
      </c>
      <c r="AU231" s="325" t="s">
        <v>536</v>
      </c>
      <c r="AV231" s="325" t="s">
        <v>538</v>
      </c>
      <c r="AW231" s="325" t="s">
        <v>536</v>
      </c>
      <c r="AX231" s="325" t="s">
        <v>538</v>
      </c>
      <c r="AY231" s="325" t="s">
        <v>536</v>
      </c>
      <c r="AZ231" s="325" t="s">
        <v>538</v>
      </c>
      <c r="BA231" s="325" t="s">
        <v>536</v>
      </c>
      <c r="BB231" s="325" t="s">
        <v>538</v>
      </c>
      <c r="BC231" s="325" t="s">
        <v>536</v>
      </c>
      <c r="BD231" s="325" t="s">
        <v>538</v>
      </c>
      <c r="BE231" s="325" t="s">
        <v>536</v>
      </c>
      <c r="BF231" s="325" t="s">
        <v>538</v>
      </c>
      <c r="BG231" s="325" t="s">
        <v>536</v>
      </c>
      <c r="BH231" s="325" t="s">
        <v>538</v>
      </c>
      <c r="BI231" s="325" t="s">
        <v>536</v>
      </c>
      <c r="BJ231" s="325" t="s">
        <v>538</v>
      </c>
      <c r="BK231" s="325" t="s">
        <v>536</v>
      </c>
      <c r="BL231" s="325" t="s">
        <v>538</v>
      </c>
      <c r="BM231" s="325" t="s">
        <v>536</v>
      </c>
      <c r="BN231" s="325" t="s">
        <v>538</v>
      </c>
      <c r="BO231" s="325" t="s">
        <v>536</v>
      </c>
      <c r="BP231" s="325" t="s">
        <v>538</v>
      </c>
      <c r="BQ231" s="325" t="s">
        <v>536</v>
      </c>
      <c r="BR231" s="325" t="s">
        <v>538</v>
      </c>
      <c r="BS231" s="325" t="s">
        <v>536</v>
      </c>
      <c r="BT231" s="325" t="s">
        <v>538</v>
      </c>
      <c r="BU231" s="325" t="s">
        <v>536</v>
      </c>
      <c r="BV231" s="325" t="s">
        <v>538</v>
      </c>
      <c r="BW231" s="325" t="s">
        <v>536</v>
      </c>
      <c r="BX231" s="325" t="s">
        <v>538</v>
      </c>
      <c r="BY231" s="325" t="s">
        <v>536</v>
      </c>
      <c r="BZ231" s="325" t="s">
        <v>538</v>
      </c>
      <c r="CA231" s="325" t="s">
        <v>536</v>
      </c>
      <c r="CB231" s="325" t="s">
        <v>538</v>
      </c>
      <c r="CC231" s="325" t="s">
        <v>536</v>
      </c>
      <c r="CD231" s="325" t="s">
        <v>538</v>
      </c>
      <c r="CE231" s="325" t="s">
        <v>536</v>
      </c>
      <c r="CF231" s="325" t="s">
        <v>538</v>
      </c>
      <c r="CG231" s="325" t="s">
        <v>536</v>
      </c>
      <c r="CH231" s="325" t="s">
        <v>538</v>
      </c>
      <c r="CI231" s="325" t="s">
        <v>536</v>
      </c>
      <c r="CJ231" s="325" t="s">
        <v>538</v>
      </c>
      <c r="CK231" s="325" t="s">
        <v>536</v>
      </c>
      <c r="CL231" s="325" t="s">
        <v>538</v>
      </c>
      <c r="CM231" s="325" t="s">
        <v>536</v>
      </c>
      <c r="CN231" s="325" t="s">
        <v>538</v>
      </c>
      <c r="CO231" s="325" t="s">
        <v>536</v>
      </c>
      <c r="CP231" s="325" t="s">
        <v>538</v>
      </c>
      <c r="CQ231" s="325" t="s">
        <v>536</v>
      </c>
      <c r="CR231" s="325" t="s">
        <v>537</v>
      </c>
      <c r="CS231" s="325" t="s">
        <v>536</v>
      </c>
      <c r="CT231" s="325" t="s">
        <v>537</v>
      </c>
      <c r="CU231" s="325" t="s">
        <v>536</v>
      </c>
      <c r="CV231" s="325" t="s">
        <v>538</v>
      </c>
      <c r="CW231" s="325" t="s">
        <v>536</v>
      </c>
      <c r="CX231" s="325" t="s">
        <v>538</v>
      </c>
      <c r="CY231" s="325" t="s">
        <v>536</v>
      </c>
      <c r="CZ231" s="325" t="s">
        <v>538</v>
      </c>
      <c r="DA231" s="325" t="s">
        <v>536</v>
      </c>
      <c r="DB231" s="325" t="s">
        <v>538</v>
      </c>
      <c r="DC231" s="325" t="s">
        <v>536</v>
      </c>
      <c r="DD231" s="325" t="s">
        <v>538</v>
      </c>
      <c r="DE231" s="326" t="s">
        <v>536</v>
      </c>
      <c r="DF231" s="327" t="s">
        <v>538</v>
      </c>
      <c r="DG231" s="325" t="s">
        <v>536</v>
      </c>
      <c r="DH231" s="327" t="s">
        <v>538</v>
      </c>
      <c r="DI231" s="328" t="s">
        <v>536</v>
      </c>
      <c r="DJ231" s="329" t="s">
        <v>538</v>
      </c>
      <c r="DK231" s="330" t="s">
        <v>536</v>
      </c>
      <c r="DL231" s="330" t="s">
        <v>538</v>
      </c>
      <c r="DM231" s="330" t="s">
        <v>536</v>
      </c>
      <c r="DN231" s="331" t="s">
        <v>538</v>
      </c>
    </row>
    <row r="232" spans="2:118" ht="13.5" thickBot="1">
      <c r="B232" s="332" t="s">
        <v>152</v>
      </c>
      <c r="C232" s="333">
        <v>0</v>
      </c>
      <c r="D232" s="334">
        <v>0</v>
      </c>
      <c r="E232" s="333">
        <v>2289</v>
      </c>
      <c r="F232" s="334">
        <v>36.333391005382545</v>
      </c>
      <c r="G232" s="335">
        <v>0</v>
      </c>
      <c r="H232" s="336">
        <v>0</v>
      </c>
      <c r="I232" s="333">
        <v>691</v>
      </c>
      <c r="J232" s="334">
        <v>10.968271378208536</v>
      </c>
      <c r="K232" s="333">
        <v>351</v>
      </c>
      <c r="L232" s="334">
        <v>5.5714374149800232</v>
      </c>
      <c r="M232" s="335">
        <v>0</v>
      </c>
      <c r="N232" s="336">
        <v>0</v>
      </c>
      <c r="O232" s="333">
        <v>0</v>
      </c>
      <c r="P232" s="334">
        <v>0</v>
      </c>
      <c r="Q232" s="333">
        <v>0</v>
      </c>
      <c r="R232" s="334">
        <v>0</v>
      </c>
      <c r="S232" s="333">
        <v>0</v>
      </c>
      <c r="T232" s="334">
        <v>0</v>
      </c>
      <c r="U232" s="333">
        <v>20</v>
      </c>
      <c r="V232" s="334">
        <v>0.31746082136638315</v>
      </c>
      <c r="W232" s="333">
        <v>5</v>
      </c>
      <c r="X232" s="334">
        <v>7.9365205341595788E-2</v>
      </c>
      <c r="Y232" s="333">
        <v>26</v>
      </c>
      <c r="Z232" s="334">
        <v>0.41269906777629806</v>
      </c>
      <c r="AA232" s="333">
        <v>1995</v>
      </c>
      <c r="AB232" s="334">
        <v>31.666716931296715</v>
      </c>
      <c r="AC232" s="333">
        <v>567</v>
      </c>
      <c r="AD232" s="334">
        <v>9.0000142857369614</v>
      </c>
      <c r="AE232" s="333">
        <v>1163</v>
      </c>
      <c r="AF232" s="334">
        <v>18.460346762455178</v>
      </c>
      <c r="AG232" s="333">
        <v>134</v>
      </c>
      <c r="AH232" s="334">
        <v>1.8075377019990826</v>
      </c>
      <c r="AI232" s="333">
        <v>513</v>
      </c>
      <c r="AJ232" s="334">
        <v>6.3932403634052415</v>
      </c>
      <c r="AK232" s="333">
        <v>903</v>
      </c>
      <c r="AL232" s="334">
        <v>12.180645857501283</v>
      </c>
      <c r="AM232" s="333">
        <v>1053</v>
      </c>
      <c r="AN232" s="334">
        <v>16.714312244940071</v>
      </c>
      <c r="AO232" s="333">
        <v>53</v>
      </c>
      <c r="AP232" s="334">
        <v>0.84127117662091533</v>
      </c>
      <c r="AQ232" s="337">
        <v>1777</v>
      </c>
      <c r="AR232" s="338">
        <v>28.206393978403138</v>
      </c>
      <c r="AS232" s="337">
        <v>72</v>
      </c>
      <c r="AT232" s="338">
        <v>1.1428589569189791</v>
      </c>
      <c r="AU232" s="337">
        <v>638</v>
      </c>
      <c r="AV232" s="338">
        <v>10.127000201587622</v>
      </c>
      <c r="AW232" s="337">
        <v>89</v>
      </c>
      <c r="AX232" s="338" t="e">
        <f>AW232/EB232*100000</f>
        <v>#DIV/0!</v>
      </c>
      <c r="AY232" s="337">
        <v>555</v>
      </c>
      <c r="AZ232" s="338">
        <v>8.8095377929171317</v>
      </c>
      <c r="BA232" s="337">
        <v>2</v>
      </c>
      <c r="BB232" s="338">
        <v>3.1746082136638314E-2</v>
      </c>
      <c r="BC232" s="337">
        <v>4239</v>
      </c>
      <c r="BD232" s="338">
        <v>67.285821088604905</v>
      </c>
      <c r="BE232" s="333">
        <v>6445</v>
      </c>
      <c r="BF232" s="338">
        <v>102.30174968531696</v>
      </c>
      <c r="BG232" s="339">
        <v>123</v>
      </c>
      <c r="BH232" s="338">
        <v>1.9523840514032562</v>
      </c>
      <c r="BI232" s="339">
        <v>6568</v>
      </c>
      <c r="BJ232" s="338">
        <v>104.25413373672022</v>
      </c>
      <c r="BK232" s="333">
        <v>19922</v>
      </c>
      <c r="BL232" s="338">
        <v>316.22272416305418</v>
      </c>
      <c r="BM232" s="333">
        <v>3624</v>
      </c>
      <c r="BN232" s="334">
        <v>57.523900831588627</v>
      </c>
      <c r="BO232" s="333">
        <v>196</v>
      </c>
      <c r="BP232" s="334">
        <v>3.1111160493905547</v>
      </c>
      <c r="BQ232" s="333">
        <v>23742</v>
      </c>
      <c r="BR232" s="334">
        <v>376.85774104403339</v>
      </c>
      <c r="BS232" s="333">
        <v>2062</v>
      </c>
      <c r="BT232" s="334">
        <v>147.96519158334954</v>
      </c>
      <c r="BU232" s="333">
        <v>22</v>
      </c>
      <c r="BV232" s="334">
        <v>1.5786780867282688</v>
      </c>
      <c r="BW232" s="339">
        <v>2084</v>
      </c>
      <c r="BX232" s="334">
        <v>149.54386967007781</v>
      </c>
      <c r="BY232" s="333">
        <v>0</v>
      </c>
      <c r="BZ232" s="334">
        <v>0</v>
      </c>
      <c r="CA232" s="339">
        <v>550</v>
      </c>
      <c r="CB232" s="334">
        <v>8.7301725875755363</v>
      </c>
      <c r="CC232" s="339">
        <v>1330</v>
      </c>
      <c r="CD232" s="334">
        <v>21.111144620864479</v>
      </c>
      <c r="CE232" s="339">
        <v>13</v>
      </c>
      <c r="CF232" s="334">
        <v>0.20634953388814903</v>
      </c>
      <c r="CG232" s="333">
        <v>3</v>
      </c>
      <c r="CH232" s="334">
        <v>4.7619123204957467E-2</v>
      </c>
      <c r="CI232" s="339">
        <v>9008</v>
      </c>
      <c r="CJ232" s="334">
        <v>142.98435394341897</v>
      </c>
      <c r="CK232" s="339">
        <v>275</v>
      </c>
      <c r="CL232" s="334">
        <v>4.3650862937877681</v>
      </c>
      <c r="CM232" s="339">
        <v>11</v>
      </c>
      <c r="CN232" s="334">
        <v>0.6983240223463687</v>
      </c>
      <c r="CO232" s="339">
        <v>41</v>
      </c>
      <c r="CP232" s="334">
        <v>2.6028440832910107</v>
      </c>
      <c r="CQ232" s="339">
        <v>71</v>
      </c>
      <c r="CR232" s="334">
        <v>0.95772520031294683</v>
      </c>
      <c r="CS232" s="339">
        <v>781</v>
      </c>
      <c r="CT232" s="334">
        <v>10.534977203442415</v>
      </c>
      <c r="CU232" s="339">
        <v>9525</v>
      </c>
      <c r="CV232" s="334">
        <v>151.19071617573996</v>
      </c>
      <c r="CW232" s="339">
        <v>631</v>
      </c>
      <c r="CX232" s="334">
        <v>10.015888914109388</v>
      </c>
      <c r="CY232" s="333">
        <v>308</v>
      </c>
      <c r="CZ232" s="334">
        <v>4.8888966490422998</v>
      </c>
      <c r="DA232" s="333">
        <v>478</v>
      </c>
      <c r="DB232" s="334">
        <v>7.5873136306565563</v>
      </c>
      <c r="DC232" s="333">
        <v>4517</v>
      </c>
      <c r="DD232" s="334">
        <v>71.698526505597627</v>
      </c>
      <c r="DE232" s="333">
        <v>1599</v>
      </c>
      <c r="DF232" s="334">
        <v>25.380992668242332</v>
      </c>
      <c r="DG232" s="333">
        <v>2237</v>
      </c>
      <c r="DH232" s="334">
        <v>35.507992869829955</v>
      </c>
      <c r="DI232" s="340">
        <v>8831</v>
      </c>
      <c r="DJ232" s="341">
        <v>140.17482567432646</v>
      </c>
      <c r="DK232" s="340">
        <v>110</v>
      </c>
      <c r="DL232" s="342">
        <v>1.7460345175151071</v>
      </c>
      <c r="DM232" s="340">
        <v>3600</v>
      </c>
      <c r="DN232" s="393">
        <v>57.14294784594896</v>
      </c>
    </row>
    <row r="233" spans="2:118">
      <c r="B233" s="379" t="s">
        <v>217</v>
      </c>
      <c r="C233" s="347">
        <v>0</v>
      </c>
      <c r="D233" s="348">
        <v>0</v>
      </c>
      <c r="E233" s="347">
        <v>1</v>
      </c>
      <c r="F233" s="348">
        <v>21.523891519586741</v>
      </c>
      <c r="G233" s="347">
        <v>0</v>
      </c>
      <c r="H233" s="348">
        <v>0</v>
      </c>
      <c r="I233" s="347">
        <v>0</v>
      </c>
      <c r="J233" s="348">
        <v>0</v>
      </c>
      <c r="K233" s="347">
        <v>0</v>
      </c>
      <c r="L233" s="348">
        <v>0</v>
      </c>
      <c r="M233" s="347">
        <v>0</v>
      </c>
      <c r="N233" s="348">
        <v>0</v>
      </c>
      <c r="O233" s="347">
        <v>0</v>
      </c>
      <c r="P233" s="348">
        <v>0</v>
      </c>
      <c r="Q233" s="347">
        <v>0</v>
      </c>
      <c r="R233" s="348">
        <v>0</v>
      </c>
      <c r="S233" s="347">
        <v>0</v>
      </c>
      <c r="T233" s="348">
        <v>0</v>
      </c>
      <c r="U233" s="347">
        <v>0</v>
      </c>
      <c r="V233" s="348">
        <v>0</v>
      </c>
      <c r="W233" s="347"/>
      <c r="X233" s="348">
        <v>0</v>
      </c>
      <c r="Y233" s="347">
        <v>0</v>
      </c>
      <c r="Z233" s="348">
        <v>0</v>
      </c>
      <c r="AA233" s="347">
        <v>2</v>
      </c>
      <c r="AB233" s="348">
        <v>43.047783039173481</v>
      </c>
      <c r="AC233" s="347">
        <v>1</v>
      </c>
      <c r="AD233" s="348">
        <v>21.523891519586741</v>
      </c>
      <c r="AE233" s="347">
        <v>1</v>
      </c>
      <c r="AF233" s="348">
        <v>21.523891519586741</v>
      </c>
      <c r="AG233" s="347">
        <v>0</v>
      </c>
      <c r="AH233" s="348">
        <v>0</v>
      </c>
      <c r="AI233" s="347">
        <v>0</v>
      </c>
      <c r="AJ233" s="348">
        <v>0</v>
      </c>
      <c r="AK233" s="347">
        <v>1</v>
      </c>
      <c r="AL233" s="348">
        <v>18.518518518518519</v>
      </c>
      <c r="AM233" s="347">
        <v>0</v>
      </c>
      <c r="AN233" s="348">
        <v>0</v>
      </c>
      <c r="AO233" s="347">
        <v>0</v>
      </c>
      <c r="AP233" s="348">
        <v>0</v>
      </c>
      <c r="AQ233" s="386">
        <v>0</v>
      </c>
      <c r="AR233" s="387">
        <v>0</v>
      </c>
      <c r="AS233" s="386">
        <v>0</v>
      </c>
      <c r="AT233" s="387">
        <v>0</v>
      </c>
      <c r="AU233" s="386">
        <v>0</v>
      </c>
      <c r="AV233" s="387">
        <v>0</v>
      </c>
      <c r="AW233" s="386">
        <v>0</v>
      </c>
      <c r="AX233" s="387">
        <v>0</v>
      </c>
      <c r="AY233" s="386">
        <v>4</v>
      </c>
      <c r="AZ233" s="387">
        <v>86.095566078346963</v>
      </c>
      <c r="BA233" s="347">
        <v>0</v>
      </c>
      <c r="BB233" s="348">
        <v>0</v>
      </c>
      <c r="BC233" s="386">
        <v>4</v>
      </c>
      <c r="BD233" s="348">
        <v>86.095566078346963</v>
      </c>
      <c r="BE233" s="353">
        <v>19</v>
      </c>
      <c r="BF233" s="348">
        <v>408.95393887214811</v>
      </c>
      <c r="BG233" s="352">
        <v>1</v>
      </c>
      <c r="BH233" s="348">
        <v>21.523891519586741</v>
      </c>
      <c r="BI233" s="352">
        <v>20</v>
      </c>
      <c r="BJ233" s="348">
        <v>430.47783039173481</v>
      </c>
      <c r="BK233" s="353"/>
      <c r="BL233" s="348">
        <v>0</v>
      </c>
      <c r="BM233" s="353"/>
      <c r="BN233" s="354">
        <v>0</v>
      </c>
      <c r="BO233" s="353"/>
      <c r="BP233" s="354">
        <v>0</v>
      </c>
      <c r="BQ233" s="353">
        <v>0</v>
      </c>
      <c r="BR233" s="354">
        <v>0</v>
      </c>
      <c r="BS233" s="353">
        <v>3</v>
      </c>
      <c r="BT233" s="354">
        <v>181.92844147968466</v>
      </c>
      <c r="BU233" s="353">
        <v>0</v>
      </c>
      <c r="BV233" s="354">
        <v>0</v>
      </c>
      <c r="BW233" s="352">
        <v>3</v>
      </c>
      <c r="BX233" s="354">
        <v>181.92844147968466</v>
      </c>
      <c r="BY233" s="353">
        <v>0</v>
      </c>
      <c r="BZ233" s="354">
        <v>0</v>
      </c>
      <c r="CA233" s="352">
        <v>0</v>
      </c>
      <c r="CB233" s="354">
        <v>0</v>
      </c>
      <c r="CC233" s="352">
        <v>0</v>
      </c>
      <c r="CD233" s="354">
        <v>0</v>
      </c>
      <c r="CE233" s="352">
        <v>0</v>
      </c>
      <c r="CF233" s="354">
        <v>0</v>
      </c>
      <c r="CG233" s="355">
        <v>0</v>
      </c>
      <c r="CH233" s="354">
        <v>0</v>
      </c>
      <c r="CI233" s="352">
        <v>9</v>
      </c>
      <c r="CJ233" s="354">
        <v>193.71502367628068</v>
      </c>
      <c r="CK233" s="352">
        <v>1</v>
      </c>
      <c r="CL233" s="354">
        <v>21.523891519586741</v>
      </c>
      <c r="CM233" s="352">
        <v>0</v>
      </c>
      <c r="CN233" s="354">
        <v>0</v>
      </c>
      <c r="CO233" s="352">
        <v>0</v>
      </c>
      <c r="CP233" s="354">
        <v>0</v>
      </c>
      <c r="CQ233" s="352">
        <v>1</v>
      </c>
      <c r="CR233" s="354">
        <v>18.518518518518519</v>
      </c>
      <c r="CS233" s="352">
        <v>1</v>
      </c>
      <c r="CT233" s="354">
        <v>18.518518518518519</v>
      </c>
      <c r="CU233" s="352">
        <v>10</v>
      </c>
      <c r="CV233" s="354">
        <v>215.23891519586741</v>
      </c>
      <c r="CW233" s="352">
        <v>9</v>
      </c>
      <c r="CX233" s="354">
        <v>193.71502367628068</v>
      </c>
      <c r="CY233" s="355">
        <v>1</v>
      </c>
      <c r="CZ233" s="354">
        <v>21.523891519586741</v>
      </c>
      <c r="DA233" s="355">
        <v>1</v>
      </c>
      <c r="DB233" s="354">
        <v>21.523891519586741</v>
      </c>
      <c r="DC233" s="355">
        <v>16</v>
      </c>
      <c r="DD233" s="354">
        <v>344.38226431338785</v>
      </c>
      <c r="DE233" s="355">
        <v>3</v>
      </c>
      <c r="DF233" s="354">
        <v>64.571674558760222</v>
      </c>
      <c r="DG233" s="355">
        <v>4</v>
      </c>
      <c r="DH233" s="354">
        <v>86.095566078346963</v>
      </c>
      <c r="DI233" s="347">
        <v>24</v>
      </c>
      <c r="DJ233" s="385">
        <v>516.57339647008178</v>
      </c>
      <c r="DK233" s="347">
        <v>0</v>
      </c>
      <c r="DL233" s="354">
        <v>0</v>
      </c>
      <c r="DM233" s="347">
        <v>0</v>
      </c>
      <c r="DN233" s="394">
        <v>0</v>
      </c>
    </row>
    <row r="234" spans="2:118">
      <c r="B234" s="356" t="s">
        <v>218</v>
      </c>
      <c r="C234" s="347">
        <v>0</v>
      </c>
      <c r="D234" s="348">
        <v>0</v>
      </c>
      <c r="E234" s="347">
        <v>0</v>
      </c>
      <c r="F234" s="348">
        <v>0</v>
      </c>
      <c r="G234" s="347">
        <v>0</v>
      </c>
      <c r="H234" s="348">
        <v>0</v>
      </c>
      <c r="I234" s="347">
        <v>1</v>
      </c>
      <c r="J234" s="348">
        <v>14.24298532972511</v>
      </c>
      <c r="K234" s="347">
        <v>0</v>
      </c>
      <c r="L234" s="348">
        <v>0</v>
      </c>
      <c r="M234" s="347">
        <v>0</v>
      </c>
      <c r="N234" s="348">
        <v>0</v>
      </c>
      <c r="O234" s="347">
        <v>0</v>
      </c>
      <c r="P234" s="348">
        <v>0</v>
      </c>
      <c r="Q234" s="347">
        <v>0</v>
      </c>
      <c r="R234" s="348">
        <v>0</v>
      </c>
      <c r="S234" s="347">
        <v>0</v>
      </c>
      <c r="T234" s="348">
        <v>0</v>
      </c>
      <c r="U234" s="347">
        <v>0</v>
      </c>
      <c r="V234" s="348">
        <v>0</v>
      </c>
      <c r="W234" s="347"/>
      <c r="X234" s="348">
        <v>0</v>
      </c>
      <c r="Y234" s="347">
        <v>0</v>
      </c>
      <c r="Z234" s="348">
        <v>0</v>
      </c>
      <c r="AA234" s="347">
        <v>0</v>
      </c>
      <c r="AB234" s="348">
        <v>0</v>
      </c>
      <c r="AC234" s="347">
        <v>0</v>
      </c>
      <c r="AD234" s="348">
        <v>0</v>
      </c>
      <c r="AE234" s="347">
        <v>1</v>
      </c>
      <c r="AF234" s="348">
        <v>14.24298532972511</v>
      </c>
      <c r="AG234" s="347">
        <v>0</v>
      </c>
      <c r="AH234" s="348">
        <v>0</v>
      </c>
      <c r="AI234" s="347">
        <v>1</v>
      </c>
      <c r="AJ234" s="348">
        <v>8.1300813008130088</v>
      </c>
      <c r="AK234" s="347">
        <v>3</v>
      </c>
      <c r="AL234" s="348">
        <v>26.315789473684209</v>
      </c>
      <c r="AM234" s="347">
        <v>4</v>
      </c>
      <c r="AN234" s="348">
        <v>56.971941318900441</v>
      </c>
      <c r="AO234" s="347">
        <v>0</v>
      </c>
      <c r="AP234" s="348">
        <v>0</v>
      </c>
      <c r="AQ234" s="386">
        <v>1</v>
      </c>
      <c r="AR234" s="387">
        <v>14.24298532972511</v>
      </c>
      <c r="AS234" s="386">
        <v>0</v>
      </c>
      <c r="AT234" s="387">
        <v>0</v>
      </c>
      <c r="AU234" s="386">
        <v>2</v>
      </c>
      <c r="AV234" s="387">
        <v>28.485970659450221</v>
      </c>
      <c r="AW234" s="386">
        <v>0</v>
      </c>
      <c r="AX234" s="387">
        <v>0</v>
      </c>
      <c r="AY234" s="386">
        <v>1</v>
      </c>
      <c r="AZ234" s="387">
        <v>14.24298532972511</v>
      </c>
      <c r="BA234" s="347">
        <v>0</v>
      </c>
      <c r="BB234" s="348">
        <v>0</v>
      </c>
      <c r="BC234" s="386">
        <v>8</v>
      </c>
      <c r="BD234" s="348">
        <v>113.94388263780088</v>
      </c>
      <c r="BE234" s="353">
        <v>8</v>
      </c>
      <c r="BF234" s="348">
        <v>113.94388263780088</v>
      </c>
      <c r="BG234" s="352">
        <v>0</v>
      </c>
      <c r="BH234" s="348">
        <v>0</v>
      </c>
      <c r="BI234" s="352">
        <v>8</v>
      </c>
      <c r="BJ234" s="348">
        <v>113.94388263780088</v>
      </c>
      <c r="BK234" s="353"/>
      <c r="BL234" s="348">
        <v>0</v>
      </c>
      <c r="BM234" s="353"/>
      <c r="BN234" s="354">
        <v>0</v>
      </c>
      <c r="BO234" s="353"/>
      <c r="BP234" s="354">
        <v>0</v>
      </c>
      <c r="BQ234" s="353">
        <v>0</v>
      </c>
      <c r="BR234" s="354">
        <v>0</v>
      </c>
      <c r="BS234" s="353">
        <v>11</v>
      </c>
      <c r="BT234" s="354">
        <v>266.08611514271888</v>
      </c>
      <c r="BU234" s="353">
        <v>0</v>
      </c>
      <c r="BV234" s="354">
        <v>0</v>
      </c>
      <c r="BW234" s="352">
        <v>11</v>
      </c>
      <c r="BX234" s="354">
        <v>266.08611514271888</v>
      </c>
      <c r="BY234" s="353">
        <v>0</v>
      </c>
      <c r="BZ234" s="354">
        <v>0</v>
      </c>
      <c r="CA234" s="352">
        <v>1</v>
      </c>
      <c r="CB234" s="354">
        <v>14.24298532972511</v>
      </c>
      <c r="CC234" s="352">
        <v>2</v>
      </c>
      <c r="CD234" s="354">
        <v>28.485970659450221</v>
      </c>
      <c r="CE234" s="352">
        <v>0</v>
      </c>
      <c r="CF234" s="354">
        <v>0</v>
      </c>
      <c r="CG234" s="355">
        <v>0</v>
      </c>
      <c r="CH234" s="354">
        <v>0</v>
      </c>
      <c r="CI234" s="352">
        <v>1</v>
      </c>
      <c r="CJ234" s="354">
        <v>14.24298532972511</v>
      </c>
      <c r="CK234" s="352">
        <v>0</v>
      </c>
      <c r="CL234" s="354">
        <v>0</v>
      </c>
      <c r="CM234" s="352">
        <v>0</v>
      </c>
      <c r="CN234" s="354">
        <v>0</v>
      </c>
      <c r="CO234" s="352">
        <v>0</v>
      </c>
      <c r="CP234" s="354">
        <v>0</v>
      </c>
      <c r="CQ234" s="352">
        <v>0</v>
      </c>
      <c r="CR234" s="354">
        <v>0</v>
      </c>
      <c r="CS234" s="352">
        <v>2</v>
      </c>
      <c r="CT234" s="354">
        <v>17.543859649122805</v>
      </c>
      <c r="CU234" s="352">
        <v>18</v>
      </c>
      <c r="CV234" s="354">
        <v>256.37373593505197</v>
      </c>
      <c r="CW234" s="352">
        <v>8</v>
      </c>
      <c r="CX234" s="354">
        <v>113.94388263780088</v>
      </c>
      <c r="CY234" s="355">
        <v>0</v>
      </c>
      <c r="CZ234" s="354">
        <v>0</v>
      </c>
      <c r="DA234" s="355">
        <v>2</v>
      </c>
      <c r="DB234" s="354">
        <v>28.485970659450221</v>
      </c>
      <c r="DC234" s="355">
        <v>2</v>
      </c>
      <c r="DD234" s="354">
        <v>28.485970659450221</v>
      </c>
      <c r="DE234" s="355">
        <v>0</v>
      </c>
      <c r="DF234" s="354">
        <v>0</v>
      </c>
      <c r="DG234" s="355">
        <v>3</v>
      </c>
      <c r="DH234" s="354">
        <v>42.728955989175333</v>
      </c>
      <c r="DI234" s="347">
        <v>7</v>
      </c>
      <c r="DJ234" s="385">
        <v>99.700897308075767</v>
      </c>
      <c r="DK234" s="347">
        <v>0</v>
      </c>
      <c r="DL234" s="354">
        <v>0</v>
      </c>
      <c r="DM234" s="347">
        <v>3</v>
      </c>
      <c r="DN234" s="394">
        <v>42.728955989175333</v>
      </c>
    </row>
    <row r="235" spans="2:118">
      <c r="B235" s="356" t="s">
        <v>219</v>
      </c>
      <c r="C235" s="347">
        <v>0</v>
      </c>
      <c r="D235" s="348">
        <v>0</v>
      </c>
      <c r="E235" s="347">
        <v>7</v>
      </c>
      <c r="F235" s="348">
        <v>15.473374743031455</v>
      </c>
      <c r="G235" s="347">
        <v>0</v>
      </c>
      <c r="H235" s="348">
        <v>0</v>
      </c>
      <c r="I235" s="347">
        <v>1</v>
      </c>
      <c r="J235" s="348">
        <v>2.2104821061473507</v>
      </c>
      <c r="K235" s="347">
        <v>6</v>
      </c>
      <c r="L235" s="348">
        <v>13.262892636884104</v>
      </c>
      <c r="M235" s="347">
        <v>0</v>
      </c>
      <c r="N235" s="348">
        <v>0</v>
      </c>
      <c r="O235" s="347">
        <v>0</v>
      </c>
      <c r="P235" s="348">
        <v>0</v>
      </c>
      <c r="Q235" s="347">
        <v>0</v>
      </c>
      <c r="R235" s="348">
        <v>0</v>
      </c>
      <c r="S235" s="347">
        <v>0</v>
      </c>
      <c r="T235" s="348">
        <v>0</v>
      </c>
      <c r="U235" s="347">
        <v>0</v>
      </c>
      <c r="V235" s="348">
        <v>0</v>
      </c>
      <c r="W235" s="347"/>
      <c r="X235" s="348">
        <v>0</v>
      </c>
      <c r="Y235" s="347">
        <v>0</v>
      </c>
      <c r="Z235" s="348">
        <v>0</v>
      </c>
      <c r="AA235" s="347">
        <v>36</v>
      </c>
      <c r="AB235" s="348">
        <v>79.577355821304621</v>
      </c>
      <c r="AC235" s="347">
        <v>4</v>
      </c>
      <c r="AD235" s="348">
        <v>8.841928424589403</v>
      </c>
      <c r="AE235" s="347">
        <v>6</v>
      </c>
      <c r="AF235" s="348">
        <v>13.262892636884104</v>
      </c>
      <c r="AG235" s="347">
        <v>1</v>
      </c>
      <c r="AH235" s="348">
        <v>1.7006802721088434</v>
      </c>
      <c r="AI235" s="347">
        <v>6</v>
      </c>
      <c r="AJ235" s="348">
        <v>8.5836909871244629</v>
      </c>
      <c r="AK235" s="347">
        <v>5</v>
      </c>
      <c r="AL235" s="348">
        <v>8.5034013605442187</v>
      </c>
      <c r="AM235" s="347">
        <v>5</v>
      </c>
      <c r="AN235" s="348">
        <v>11.052410530736754</v>
      </c>
      <c r="AO235" s="347">
        <v>0</v>
      </c>
      <c r="AP235" s="348">
        <v>0</v>
      </c>
      <c r="AQ235" s="386">
        <v>2</v>
      </c>
      <c r="AR235" s="387">
        <v>4.4209642122947015</v>
      </c>
      <c r="AS235" s="386">
        <v>1</v>
      </c>
      <c r="AT235" s="387">
        <v>2.2104821061473507</v>
      </c>
      <c r="AU235" s="386">
        <v>2</v>
      </c>
      <c r="AV235" s="387">
        <v>4.4209642122947015</v>
      </c>
      <c r="AW235" s="386">
        <v>0</v>
      </c>
      <c r="AX235" s="387">
        <v>0</v>
      </c>
      <c r="AY235" s="386">
        <v>0</v>
      </c>
      <c r="AZ235" s="387">
        <v>0</v>
      </c>
      <c r="BA235" s="347">
        <v>0</v>
      </c>
      <c r="BB235" s="348">
        <v>0</v>
      </c>
      <c r="BC235" s="386">
        <v>10</v>
      </c>
      <c r="BD235" s="348">
        <v>22.104821061473508</v>
      </c>
      <c r="BE235" s="353">
        <v>186</v>
      </c>
      <c r="BF235" s="348">
        <v>411.14967174340723</v>
      </c>
      <c r="BG235" s="352">
        <v>0</v>
      </c>
      <c r="BH235" s="348">
        <v>0</v>
      </c>
      <c r="BI235" s="352">
        <v>186</v>
      </c>
      <c r="BJ235" s="348">
        <v>411.14967174340723</v>
      </c>
      <c r="BK235" s="353">
        <v>17</v>
      </c>
      <c r="BL235" s="348">
        <v>37.578195804504965</v>
      </c>
      <c r="BM235" s="353">
        <v>1</v>
      </c>
      <c r="BN235" s="354">
        <v>2.2104821061473507</v>
      </c>
      <c r="BO235" s="353">
        <v>0</v>
      </c>
      <c r="BP235" s="354">
        <v>0</v>
      </c>
      <c r="BQ235" s="353">
        <v>18</v>
      </c>
      <c r="BR235" s="354">
        <v>39.788677910652311</v>
      </c>
      <c r="BS235" s="353">
        <v>8</v>
      </c>
      <c r="BT235" s="354">
        <v>167.15419974926871</v>
      </c>
      <c r="BU235" s="353">
        <v>1</v>
      </c>
      <c r="BV235" s="354">
        <v>20.894274968658589</v>
      </c>
      <c r="BW235" s="352">
        <v>9</v>
      </c>
      <c r="BX235" s="354">
        <v>188.04847471792729</v>
      </c>
      <c r="BY235" s="353">
        <v>0</v>
      </c>
      <c r="BZ235" s="354">
        <v>0</v>
      </c>
      <c r="CA235" s="352">
        <v>1</v>
      </c>
      <c r="CB235" s="354">
        <v>2.2104821061473507</v>
      </c>
      <c r="CC235" s="352">
        <v>9</v>
      </c>
      <c r="CD235" s="354">
        <v>19.894338955326155</v>
      </c>
      <c r="CE235" s="352">
        <v>1</v>
      </c>
      <c r="CF235" s="354">
        <v>2.2104821061473507</v>
      </c>
      <c r="CG235" s="355">
        <v>0</v>
      </c>
      <c r="CH235" s="354">
        <v>0</v>
      </c>
      <c r="CI235" s="352">
        <v>7</v>
      </c>
      <c r="CJ235" s="354">
        <v>15.473374743031455</v>
      </c>
      <c r="CK235" s="352">
        <v>0</v>
      </c>
      <c r="CL235" s="354">
        <v>0</v>
      </c>
      <c r="CM235" s="352">
        <v>0</v>
      </c>
      <c r="CN235" s="354">
        <v>0</v>
      </c>
      <c r="CO235" s="352">
        <v>1</v>
      </c>
      <c r="CP235" s="354">
        <v>8.0269706212875267</v>
      </c>
      <c r="CQ235" s="352">
        <v>2</v>
      </c>
      <c r="CR235" s="354">
        <v>3.4013605442176869</v>
      </c>
      <c r="CS235" s="352">
        <v>1</v>
      </c>
      <c r="CT235" s="354">
        <v>1.7006802721088434</v>
      </c>
      <c r="CU235" s="352">
        <v>59</v>
      </c>
      <c r="CV235" s="354">
        <v>130.4184442626937</v>
      </c>
      <c r="CW235" s="352">
        <v>8</v>
      </c>
      <c r="CX235" s="354">
        <v>17.683856849178806</v>
      </c>
      <c r="CY235" s="347">
        <v>5</v>
      </c>
      <c r="CZ235" s="354">
        <v>11.052410530736754</v>
      </c>
      <c r="DA235" s="347">
        <v>0</v>
      </c>
      <c r="DB235" s="354">
        <v>0</v>
      </c>
      <c r="DC235" s="347">
        <v>6</v>
      </c>
      <c r="DD235" s="354">
        <v>13.262892636884104</v>
      </c>
      <c r="DE235" s="347">
        <v>0</v>
      </c>
      <c r="DF235" s="354">
        <v>0</v>
      </c>
      <c r="DG235" s="347">
        <v>3</v>
      </c>
      <c r="DH235" s="354">
        <v>6.6314463184420518</v>
      </c>
      <c r="DI235" s="347">
        <v>9</v>
      </c>
      <c r="DJ235" s="385">
        <v>19.894338955326155</v>
      </c>
      <c r="DK235" s="347">
        <v>0</v>
      </c>
      <c r="DL235" s="354">
        <v>0</v>
      </c>
      <c r="DM235" s="347">
        <v>5</v>
      </c>
      <c r="DN235" s="394">
        <v>11.052410530736754</v>
      </c>
    </row>
    <row r="236" spans="2:118">
      <c r="B236" s="356" t="s">
        <v>220</v>
      </c>
      <c r="C236" s="347">
        <v>0</v>
      </c>
      <c r="D236" s="348">
        <v>0</v>
      </c>
      <c r="E236" s="347">
        <v>0</v>
      </c>
      <c r="F236" s="348">
        <v>0</v>
      </c>
      <c r="G236" s="347">
        <v>0</v>
      </c>
      <c r="H236" s="348">
        <v>0</v>
      </c>
      <c r="I236" s="347">
        <v>0</v>
      </c>
      <c r="J236" s="348">
        <v>0</v>
      </c>
      <c r="K236" s="347">
        <v>1</v>
      </c>
      <c r="L236" s="348">
        <v>5.4677675105254524</v>
      </c>
      <c r="M236" s="347">
        <v>0</v>
      </c>
      <c r="N236" s="348">
        <v>0</v>
      </c>
      <c r="O236" s="347">
        <v>0</v>
      </c>
      <c r="P236" s="348">
        <v>0</v>
      </c>
      <c r="Q236" s="347">
        <v>0</v>
      </c>
      <c r="R236" s="348">
        <v>0</v>
      </c>
      <c r="S236" s="347">
        <v>0</v>
      </c>
      <c r="T236" s="348">
        <v>0</v>
      </c>
      <c r="U236" s="347">
        <v>0</v>
      </c>
      <c r="V236" s="348">
        <v>0</v>
      </c>
      <c r="W236" s="347"/>
      <c r="X236" s="348">
        <v>0</v>
      </c>
      <c r="Y236" s="347">
        <v>0</v>
      </c>
      <c r="Z236" s="348">
        <v>0</v>
      </c>
      <c r="AA236" s="347">
        <v>4</v>
      </c>
      <c r="AB236" s="348">
        <v>21.87107004210181</v>
      </c>
      <c r="AC236" s="347">
        <v>0</v>
      </c>
      <c r="AD236" s="348">
        <v>0</v>
      </c>
      <c r="AE236" s="347">
        <v>1</v>
      </c>
      <c r="AF236" s="348">
        <v>5.4677675105254524</v>
      </c>
      <c r="AG236" s="347">
        <v>1</v>
      </c>
      <c r="AH236" s="348">
        <v>8.5470085470085486</v>
      </c>
      <c r="AI236" s="347">
        <v>3</v>
      </c>
      <c r="AJ236" s="348">
        <v>24.193548387096772</v>
      </c>
      <c r="AK236" s="347">
        <v>1</v>
      </c>
      <c r="AL236" s="348">
        <v>8.5470085470085486</v>
      </c>
      <c r="AM236" s="347">
        <v>2</v>
      </c>
      <c r="AN236" s="348">
        <v>10.935535021050905</v>
      </c>
      <c r="AO236" s="347">
        <v>0</v>
      </c>
      <c r="AP236" s="348">
        <v>0</v>
      </c>
      <c r="AQ236" s="386">
        <v>0</v>
      </c>
      <c r="AR236" s="387">
        <v>0</v>
      </c>
      <c r="AS236" s="386">
        <v>0</v>
      </c>
      <c r="AT236" s="387">
        <v>0</v>
      </c>
      <c r="AU236" s="386">
        <v>0</v>
      </c>
      <c r="AV236" s="387">
        <v>0</v>
      </c>
      <c r="AW236" s="386">
        <v>0</v>
      </c>
      <c r="AX236" s="387">
        <v>0</v>
      </c>
      <c r="AY236" s="386">
        <v>0</v>
      </c>
      <c r="AZ236" s="387">
        <v>0</v>
      </c>
      <c r="BA236" s="347">
        <v>0</v>
      </c>
      <c r="BB236" s="348">
        <v>0</v>
      </c>
      <c r="BC236" s="386">
        <v>2</v>
      </c>
      <c r="BD236" s="348">
        <v>10.935535021050905</v>
      </c>
      <c r="BE236" s="353">
        <v>26</v>
      </c>
      <c r="BF236" s="348">
        <v>142.16195527366176</v>
      </c>
      <c r="BG236" s="352">
        <v>3</v>
      </c>
      <c r="BH236" s="348">
        <v>16.403302531576358</v>
      </c>
      <c r="BI236" s="352">
        <v>29</v>
      </c>
      <c r="BJ236" s="348">
        <v>158.56525780523813</v>
      </c>
      <c r="BK236" s="353">
        <v>2</v>
      </c>
      <c r="BL236" s="348">
        <v>10.935535021050905</v>
      </c>
      <c r="BM236" s="353">
        <v>1</v>
      </c>
      <c r="BN236" s="354">
        <v>5.4677675105254524</v>
      </c>
      <c r="BO236" s="353">
        <v>0</v>
      </c>
      <c r="BP236" s="354">
        <v>0</v>
      </c>
      <c r="BQ236" s="353">
        <v>3</v>
      </c>
      <c r="BR236" s="354">
        <v>16.403302531576358</v>
      </c>
      <c r="BS236" s="353">
        <v>1</v>
      </c>
      <c r="BT236" s="354">
        <v>9.460737937559129</v>
      </c>
      <c r="BU236" s="353">
        <v>0</v>
      </c>
      <c r="BV236" s="354">
        <v>0</v>
      </c>
      <c r="BW236" s="352">
        <v>1</v>
      </c>
      <c r="BX236" s="354">
        <v>9.460737937559129</v>
      </c>
      <c r="BY236" s="353">
        <v>0</v>
      </c>
      <c r="BZ236" s="354">
        <v>0</v>
      </c>
      <c r="CA236" s="352">
        <v>0</v>
      </c>
      <c r="CB236" s="354">
        <v>0</v>
      </c>
      <c r="CC236" s="352">
        <v>0</v>
      </c>
      <c r="CD236" s="354">
        <v>0</v>
      </c>
      <c r="CE236" s="352">
        <v>0</v>
      </c>
      <c r="CF236" s="354">
        <v>0</v>
      </c>
      <c r="CG236" s="355">
        <v>0</v>
      </c>
      <c r="CH236" s="354">
        <v>0</v>
      </c>
      <c r="CI236" s="352">
        <v>4</v>
      </c>
      <c r="CJ236" s="354">
        <v>21.87107004210181</v>
      </c>
      <c r="CK236" s="352">
        <v>0</v>
      </c>
      <c r="CL236" s="354">
        <v>0</v>
      </c>
      <c r="CM236" s="352">
        <v>0</v>
      </c>
      <c r="CN236" s="354">
        <v>0</v>
      </c>
      <c r="CO236" s="352">
        <v>0</v>
      </c>
      <c r="CP236" s="354">
        <v>0</v>
      </c>
      <c r="CQ236" s="352">
        <v>0</v>
      </c>
      <c r="CR236" s="354">
        <v>0</v>
      </c>
      <c r="CS236" s="352">
        <v>1</v>
      </c>
      <c r="CT236" s="354">
        <v>8.5470085470085486</v>
      </c>
      <c r="CU236" s="352">
        <v>6</v>
      </c>
      <c r="CV236" s="354">
        <v>32.806605063152716</v>
      </c>
      <c r="CW236" s="352">
        <v>5</v>
      </c>
      <c r="CX236" s="354">
        <v>27.338837552627261</v>
      </c>
      <c r="CY236" s="355">
        <v>2</v>
      </c>
      <c r="CZ236" s="354">
        <v>10.935535021050905</v>
      </c>
      <c r="DA236" s="355">
        <v>0</v>
      </c>
      <c r="DB236" s="354">
        <v>0</v>
      </c>
      <c r="DC236" s="355">
        <v>0</v>
      </c>
      <c r="DD236" s="354">
        <v>0</v>
      </c>
      <c r="DE236" s="355">
        <v>0</v>
      </c>
      <c r="DF236" s="354">
        <v>0</v>
      </c>
      <c r="DG236" s="355">
        <v>0</v>
      </c>
      <c r="DH236" s="354">
        <v>0</v>
      </c>
      <c r="DI236" s="347">
        <v>0</v>
      </c>
      <c r="DJ236" s="385">
        <v>0</v>
      </c>
      <c r="DK236" s="347">
        <v>0</v>
      </c>
      <c r="DL236" s="354">
        <v>0</v>
      </c>
      <c r="DM236" s="347">
        <v>2</v>
      </c>
      <c r="DN236" s="394">
        <v>10.935535021050905</v>
      </c>
    </row>
    <row r="237" spans="2:118">
      <c r="B237" s="356" t="s">
        <v>221</v>
      </c>
      <c r="C237" s="347">
        <v>0</v>
      </c>
      <c r="D237" s="348">
        <v>0</v>
      </c>
      <c r="E237" s="347">
        <v>2</v>
      </c>
      <c r="F237" s="348">
        <v>10.382598764470748</v>
      </c>
      <c r="G237" s="347">
        <v>0</v>
      </c>
      <c r="H237" s="348">
        <v>0</v>
      </c>
      <c r="I237" s="347">
        <v>0</v>
      </c>
      <c r="J237" s="348">
        <v>0</v>
      </c>
      <c r="K237" s="347">
        <v>1</v>
      </c>
      <c r="L237" s="348">
        <v>5.1912993822353739</v>
      </c>
      <c r="M237" s="347">
        <v>0</v>
      </c>
      <c r="N237" s="348">
        <v>0</v>
      </c>
      <c r="O237" s="347">
        <v>0</v>
      </c>
      <c r="P237" s="348">
        <v>0</v>
      </c>
      <c r="Q237" s="347">
        <v>0</v>
      </c>
      <c r="R237" s="348">
        <v>0</v>
      </c>
      <c r="S237" s="347">
        <v>0</v>
      </c>
      <c r="T237" s="348">
        <v>0</v>
      </c>
      <c r="U237" s="347">
        <v>0</v>
      </c>
      <c r="V237" s="348">
        <v>0</v>
      </c>
      <c r="W237" s="347"/>
      <c r="X237" s="348">
        <v>0</v>
      </c>
      <c r="Y237" s="347">
        <v>0</v>
      </c>
      <c r="Z237" s="348">
        <v>0</v>
      </c>
      <c r="AA237" s="347">
        <v>12</v>
      </c>
      <c r="AB237" s="348">
        <v>62.295592586824483</v>
      </c>
      <c r="AC237" s="347">
        <v>1</v>
      </c>
      <c r="AD237" s="348">
        <v>5.1912993822353739</v>
      </c>
      <c r="AE237" s="347">
        <v>4</v>
      </c>
      <c r="AF237" s="348">
        <v>20.765197528941496</v>
      </c>
      <c r="AG237" s="347">
        <v>3</v>
      </c>
      <c r="AH237" s="348">
        <v>14.285714285714285</v>
      </c>
      <c r="AI237" s="347">
        <v>3</v>
      </c>
      <c r="AJ237" s="348">
        <v>13.888888888888888</v>
      </c>
      <c r="AK237" s="347">
        <v>2</v>
      </c>
      <c r="AL237" s="348">
        <v>9.5238095238095255</v>
      </c>
      <c r="AM237" s="347">
        <v>0</v>
      </c>
      <c r="AN237" s="348">
        <v>0</v>
      </c>
      <c r="AO237" s="347">
        <v>0</v>
      </c>
      <c r="AP237" s="348">
        <v>0</v>
      </c>
      <c r="AQ237" s="347">
        <v>0</v>
      </c>
      <c r="AR237" s="348">
        <v>0</v>
      </c>
      <c r="AS237" s="347">
        <v>0</v>
      </c>
      <c r="AT237" s="348">
        <v>0</v>
      </c>
      <c r="AU237" s="347">
        <v>1</v>
      </c>
      <c r="AV237" s="348">
        <v>5.1912993822353739</v>
      </c>
      <c r="AW237" s="347">
        <v>0</v>
      </c>
      <c r="AX237" s="348">
        <v>0</v>
      </c>
      <c r="AY237" s="347">
        <v>0</v>
      </c>
      <c r="AZ237" s="348">
        <v>0</v>
      </c>
      <c r="BA237" s="347">
        <v>0</v>
      </c>
      <c r="BB237" s="348">
        <v>0</v>
      </c>
      <c r="BC237" s="347">
        <v>1</v>
      </c>
      <c r="BD237" s="348">
        <v>5.1912993822353739</v>
      </c>
      <c r="BE237" s="353">
        <v>26</v>
      </c>
      <c r="BF237" s="348">
        <v>134.97378393811971</v>
      </c>
      <c r="BG237" s="352">
        <v>1</v>
      </c>
      <c r="BH237" s="348">
        <v>5.1912993822353739</v>
      </c>
      <c r="BI237" s="352">
        <v>27</v>
      </c>
      <c r="BJ237" s="348">
        <v>140.16508332035508</v>
      </c>
      <c r="BK237" s="353">
        <v>2</v>
      </c>
      <c r="BL237" s="348">
        <v>10.382598764470748</v>
      </c>
      <c r="BM237" s="353">
        <v>1</v>
      </c>
      <c r="BN237" s="354">
        <v>5.1912993822353739</v>
      </c>
      <c r="BO237" s="353">
        <v>0</v>
      </c>
      <c r="BP237" s="354">
        <v>0</v>
      </c>
      <c r="BQ237" s="353">
        <v>3</v>
      </c>
      <c r="BR237" s="354">
        <v>15.573898146706121</v>
      </c>
      <c r="BS237" s="353">
        <v>15</v>
      </c>
      <c r="BT237" s="354">
        <v>112.19986536016157</v>
      </c>
      <c r="BU237" s="353">
        <v>0</v>
      </c>
      <c r="BV237" s="354">
        <v>0</v>
      </c>
      <c r="BW237" s="352">
        <v>15</v>
      </c>
      <c r="BX237" s="354">
        <v>112.19986536016157</v>
      </c>
      <c r="BY237" s="353">
        <v>0</v>
      </c>
      <c r="BZ237" s="354">
        <v>0</v>
      </c>
      <c r="CA237" s="352">
        <v>2</v>
      </c>
      <c r="CB237" s="354">
        <v>10.382598764470748</v>
      </c>
      <c r="CC237" s="352">
        <v>0</v>
      </c>
      <c r="CD237" s="354">
        <v>0</v>
      </c>
      <c r="CE237" s="352">
        <v>0</v>
      </c>
      <c r="CF237" s="354">
        <v>0</v>
      </c>
      <c r="CG237" s="355">
        <v>0</v>
      </c>
      <c r="CH237" s="354">
        <v>0</v>
      </c>
      <c r="CI237" s="352">
        <v>8</v>
      </c>
      <c r="CJ237" s="354">
        <v>41.530395057882991</v>
      </c>
      <c r="CK237" s="352">
        <v>0</v>
      </c>
      <c r="CL237" s="354">
        <v>0</v>
      </c>
      <c r="CM237" s="352">
        <v>0</v>
      </c>
      <c r="CN237" s="354">
        <v>0</v>
      </c>
      <c r="CO237" s="352">
        <v>0</v>
      </c>
      <c r="CP237" s="354">
        <v>0</v>
      </c>
      <c r="CQ237" s="352">
        <v>0</v>
      </c>
      <c r="CR237" s="354">
        <v>0</v>
      </c>
      <c r="CS237" s="352">
        <v>0</v>
      </c>
      <c r="CT237" s="354">
        <v>0</v>
      </c>
      <c r="CU237" s="352">
        <v>20</v>
      </c>
      <c r="CV237" s="354">
        <v>103.82598764470748</v>
      </c>
      <c r="CW237" s="352">
        <v>7</v>
      </c>
      <c r="CX237" s="354">
        <v>36.339095675647613</v>
      </c>
      <c r="CY237" s="355">
        <v>2</v>
      </c>
      <c r="CZ237" s="354">
        <v>10.382598764470748</v>
      </c>
      <c r="DA237" s="355">
        <v>0</v>
      </c>
      <c r="DB237" s="354">
        <v>0</v>
      </c>
      <c r="DC237" s="355">
        <v>10</v>
      </c>
      <c r="DD237" s="354">
        <v>51.912993822353741</v>
      </c>
      <c r="DE237" s="355">
        <v>0</v>
      </c>
      <c r="DF237" s="354">
        <v>0</v>
      </c>
      <c r="DG237" s="355">
        <v>23</v>
      </c>
      <c r="DH237" s="354">
        <v>119.3998857914136</v>
      </c>
      <c r="DI237" s="347">
        <v>33</v>
      </c>
      <c r="DJ237" s="385">
        <v>171.31287961376734</v>
      </c>
      <c r="DK237" s="347">
        <v>0</v>
      </c>
      <c r="DL237" s="354">
        <v>0</v>
      </c>
      <c r="DM237" s="347">
        <v>6</v>
      </c>
      <c r="DN237" s="394">
        <v>31.147796293412242</v>
      </c>
    </row>
    <row r="238" spans="2:118" ht="13.5" thickBot="1">
      <c r="B238" s="358" t="s">
        <v>222</v>
      </c>
      <c r="C238" s="359">
        <v>0</v>
      </c>
      <c r="D238" s="360">
        <v>0</v>
      </c>
      <c r="E238" s="359">
        <v>1</v>
      </c>
      <c r="F238" s="360">
        <v>5.5969105054010191</v>
      </c>
      <c r="G238" s="359">
        <v>0</v>
      </c>
      <c r="H238" s="360">
        <v>0</v>
      </c>
      <c r="I238" s="359">
        <v>0</v>
      </c>
      <c r="J238" s="360">
        <v>0</v>
      </c>
      <c r="K238" s="359">
        <v>0</v>
      </c>
      <c r="L238" s="360">
        <v>0</v>
      </c>
      <c r="M238" s="359">
        <v>0</v>
      </c>
      <c r="N238" s="360">
        <v>0</v>
      </c>
      <c r="O238" s="359">
        <v>0</v>
      </c>
      <c r="P238" s="360">
        <v>0</v>
      </c>
      <c r="Q238" s="359">
        <v>0</v>
      </c>
      <c r="R238" s="360">
        <v>0</v>
      </c>
      <c r="S238" s="359">
        <v>0</v>
      </c>
      <c r="T238" s="360">
        <v>0</v>
      </c>
      <c r="U238" s="359">
        <v>0</v>
      </c>
      <c r="V238" s="360">
        <v>0</v>
      </c>
      <c r="W238" s="359"/>
      <c r="X238" s="360">
        <v>0</v>
      </c>
      <c r="Y238" s="359">
        <v>0</v>
      </c>
      <c r="Z238" s="360">
        <v>0</v>
      </c>
      <c r="AA238" s="359">
        <v>7</v>
      </c>
      <c r="AB238" s="360">
        <v>39.178373537807133</v>
      </c>
      <c r="AC238" s="359">
        <v>3</v>
      </c>
      <c r="AD238" s="360">
        <v>16.790731516203056</v>
      </c>
      <c r="AE238" s="359">
        <v>0</v>
      </c>
      <c r="AF238" s="360">
        <v>0</v>
      </c>
      <c r="AG238" s="359">
        <v>0</v>
      </c>
      <c r="AH238" s="360">
        <v>0</v>
      </c>
      <c r="AI238" s="359">
        <v>1</v>
      </c>
      <c r="AJ238" s="360">
        <v>3.5587188612099641</v>
      </c>
      <c r="AK238" s="359">
        <v>0</v>
      </c>
      <c r="AL238" s="360">
        <v>0</v>
      </c>
      <c r="AM238" s="359">
        <v>0</v>
      </c>
      <c r="AN238" s="360">
        <v>0</v>
      </c>
      <c r="AO238" s="359">
        <v>0</v>
      </c>
      <c r="AP238" s="360">
        <v>0</v>
      </c>
      <c r="AQ238" s="389">
        <v>0</v>
      </c>
      <c r="AR238" s="390">
        <v>0</v>
      </c>
      <c r="AS238" s="389">
        <v>0</v>
      </c>
      <c r="AT238" s="390">
        <v>0</v>
      </c>
      <c r="AU238" s="389">
        <v>0</v>
      </c>
      <c r="AV238" s="390">
        <v>0</v>
      </c>
      <c r="AW238" s="389">
        <v>0</v>
      </c>
      <c r="AX238" s="390">
        <v>0</v>
      </c>
      <c r="AY238" s="389">
        <v>0</v>
      </c>
      <c r="AZ238" s="390">
        <v>0</v>
      </c>
      <c r="BA238" s="359">
        <v>0</v>
      </c>
      <c r="BB238" s="360">
        <v>0</v>
      </c>
      <c r="BC238" s="389">
        <v>0</v>
      </c>
      <c r="BD238" s="360">
        <v>0</v>
      </c>
      <c r="BE238" s="363">
        <v>72</v>
      </c>
      <c r="BF238" s="360">
        <v>402.97755638887338</v>
      </c>
      <c r="BG238" s="364">
        <v>1</v>
      </c>
      <c r="BH238" s="360">
        <v>5.5969105054010191</v>
      </c>
      <c r="BI238" s="364">
        <v>73</v>
      </c>
      <c r="BJ238" s="360">
        <v>408.57446689427439</v>
      </c>
      <c r="BK238" s="363">
        <v>35</v>
      </c>
      <c r="BL238" s="360">
        <v>195.89186768903568</v>
      </c>
      <c r="BM238" s="363">
        <v>1</v>
      </c>
      <c r="BN238" s="365">
        <v>5.5969105054010191</v>
      </c>
      <c r="BO238" s="363">
        <v>0</v>
      </c>
      <c r="BP238" s="365">
        <v>0</v>
      </c>
      <c r="BQ238" s="363">
        <v>36</v>
      </c>
      <c r="BR238" s="365">
        <v>201.48877819443669</v>
      </c>
      <c r="BS238" s="363">
        <v>4</v>
      </c>
      <c r="BT238" s="365">
        <v>44.853106077595875</v>
      </c>
      <c r="BU238" s="363">
        <v>0</v>
      </c>
      <c r="BV238" s="365">
        <v>0</v>
      </c>
      <c r="BW238" s="364">
        <v>4</v>
      </c>
      <c r="BX238" s="365">
        <v>44.853106077595875</v>
      </c>
      <c r="BY238" s="363">
        <v>0</v>
      </c>
      <c r="BZ238" s="365">
        <v>0</v>
      </c>
      <c r="CA238" s="364">
        <v>0</v>
      </c>
      <c r="CB238" s="365">
        <v>0</v>
      </c>
      <c r="CC238" s="364">
        <v>6</v>
      </c>
      <c r="CD238" s="365">
        <v>33.581463032406113</v>
      </c>
      <c r="CE238" s="364">
        <v>0</v>
      </c>
      <c r="CF238" s="365">
        <v>0</v>
      </c>
      <c r="CG238" s="359">
        <v>0</v>
      </c>
      <c r="CH238" s="365">
        <v>0</v>
      </c>
      <c r="CI238" s="364">
        <v>5</v>
      </c>
      <c r="CJ238" s="365">
        <v>27.984552527005096</v>
      </c>
      <c r="CK238" s="364">
        <v>0</v>
      </c>
      <c r="CL238" s="365">
        <v>0</v>
      </c>
      <c r="CM238" s="364">
        <v>0</v>
      </c>
      <c r="CN238" s="365">
        <v>0</v>
      </c>
      <c r="CO238" s="364">
        <v>0</v>
      </c>
      <c r="CP238" s="365">
        <v>0</v>
      </c>
      <c r="CQ238" s="364">
        <v>0</v>
      </c>
      <c r="CR238" s="365">
        <v>0</v>
      </c>
      <c r="CS238" s="364">
        <v>0</v>
      </c>
      <c r="CT238" s="365">
        <v>0</v>
      </c>
      <c r="CU238" s="364">
        <v>27</v>
      </c>
      <c r="CV238" s="365">
        <v>151.11658364582752</v>
      </c>
      <c r="CW238" s="364">
        <v>4</v>
      </c>
      <c r="CX238" s="365">
        <v>22.387642021604076</v>
      </c>
      <c r="CY238" s="359">
        <v>1</v>
      </c>
      <c r="CZ238" s="365">
        <v>5.5969105054010191</v>
      </c>
      <c r="DA238" s="359">
        <v>4</v>
      </c>
      <c r="DB238" s="365">
        <v>22.387642021604076</v>
      </c>
      <c r="DC238" s="359">
        <v>22</v>
      </c>
      <c r="DD238" s="365">
        <v>123.1320311188224</v>
      </c>
      <c r="DE238" s="359">
        <v>0</v>
      </c>
      <c r="DF238" s="365">
        <v>0</v>
      </c>
      <c r="DG238" s="359">
        <v>13</v>
      </c>
      <c r="DH238" s="365">
        <v>72.759836570213238</v>
      </c>
      <c r="DI238" s="359">
        <v>39</v>
      </c>
      <c r="DJ238" s="391">
        <v>218.2795097106397</v>
      </c>
      <c r="DK238" s="359">
        <v>0</v>
      </c>
      <c r="DL238" s="365">
        <v>0</v>
      </c>
      <c r="DM238" s="359">
        <v>0</v>
      </c>
      <c r="DN238" s="395">
        <v>0</v>
      </c>
    </row>
    <row r="239" spans="2:118" ht="13.5" thickBot="1">
      <c r="B239" s="388" t="s">
        <v>29</v>
      </c>
      <c r="C239" s="344">
        <v>0</v>
      </c>
      <c r="D239" s="345">
        <v>0</v>
      </c>
      <c r="E239" s="344">
        <v>11</v>
      </c>
      <c r="F239" s="345">
        <v>9.7930113509904295</v>
      </c>
      <c r="G239" s="344">
        <v>0</v>
      </c>
      <c r="H239" s="345">
        <v>0</v>
      </c>
      <c r="I239" s="344">
        <v>2</v>
      </c>
      <c r="J239" s="345">
        <v>1.7805475183618962</v>
      </c>
      <c r="K239" s="344">
        <v>8</v>
      </c>
      <c r="L239" s="345">
        <v>7.1221900734475847</v>
      </c>
      <c r="M239" s="344">
        <v>0</v>
      </c>
      <c r="N239" s="345">
        <v>0</v>
      </c>
      <c r="O239" s="344">
        <v>0</v>
      </c>
      <c r="P239" s="345">
        <v>0</v>
      </c>
      <c r="Q239" s="344">
        <v>0</v>
      </c>
      <c r="R239" s="345">
        <v>0</v>
      </c>
      <c r="S239" s="344">
        <v>0</v>
      </c>
      <c r="T239" s="345">
        <v>0</v>
      </c>
      <c r="U239" s="344">
        <v>0</v>
      </c>
      <c r="V239" s="345">
        <v>0</v>
      </c>
      <c r="W239" s="344"/>
      <c r="X239" s="345">
        <v>0</v>
      </c>
      <c r="Y239" s="344">
        <v>0</v>
      </c>
      <c r="Z239" s="345">
        <v>0</v>
      </c>
      <c r="AA239" s="344">
        <v>61</v>
      </c>
      <c r="AB239" s="345">
        <v>54.306699310037835</v>
      </c>
      <c r="AC239" s="344">
        <v>9</v>
      </c>
      <c r="AD239" s="345">
        <v>8.0124638326285336</v>
      </c>
      <c r="AE239" s="344">
        <v>13</v>
      </c>
      <c r="AF239" s="345">
        <v>11.573558869352325</v>
      </c>
      <c r="AG239" s="344">
        <v>5</v>
      </c>
      <c r="AH239" s="345">
        <v>3.6710719530102791</v>
      </c>
      <c r="AI239" s="344">
        <v>14</v>
      </c>
      <c r="AJ239" s="345">
        <v>9.3457943925233646</v>
      </c>
      <c r="AK239" s="344">
        <v>12</v>
      </c>
      <c r="AL239" s="345">
        <v>8.8105726872246706</v>
      </c>
      <c r="AM239" s="344">
        <v>11</v>
      </c>
      <c r="AN239" s="345">
        <v>9.7930113509904295</v>
      </c>
      <c r="AO239" s="344">
        <v>0</v>
      </c>
      <c r="AP239" s="345">
        <v>0</v>
      </c>
      <c r="AQ239" s="374">
        <v>3</v>
      </c>
      <c r="AR239" s="375">
        <v>2.6708212775428444</v>
      </c>
      <c r="AS239" s="374">
        <v>1</v>
      </c>
      <c r="AT239" s="375">
        <v>0.89027375918094809</v>
      </c>
      <c r="AU239" s="374">
        <v>5</v>
      </c>
      <c r="AV239" s="375">
        <v>4.4513687959047408</v>
      </c>
      <c r="AW239" s="374">
        <v>0</v>
      </c>
      <c r="AX239" s="375">
        <v>0</v>
      </c>
      <c r="AY239" s="374">
        <v>5</v>
      </c>
      <c r="AZ239" s="375">
        <v>4.4513687959047408</v>
      </c>
      <c r="BA239" s="374">
        <v>0</v>
      </c>
      <c r="BB239" s="375">
        <v>0</v>
      </c>
      <c r="BC239" s="374">
        <v>25</v>
      </c>
      <c r="BD239" s="375">
        <v>22.256843979523705</v>
      </c>
      <c r="BE239" s="344">
        <v>337</v>
      </c>
      <c r="BF239" s="375">
        <v>300.02225684397951</v>
      </c>
      <c r="BG239" s="376">
        <v>6</v>
      </c>
      <c r="BH239" s="375">
        <v>5.3416425550856887</v>
      </c>
      <c r="BI239" s="376">
        <v>343</v>
      </c>
      <c r="BJ239" s="375">
        <v>305.36389939906519</v>
      </c>
      <c r="BK239" s="344">
        <v>56</v>
      </c>
      <c r="BL239" s="375">
        <v>49.855330514133094</v>
      </c>
      <c r="BM239" s="344">
        <v>4</v>
      </c>
      <c r="BN239" s="345">
        <v>3.5610950367237924</v>
      </c>
      <c r="BO239" s="344">
        <v>0</v>
      </c>
      <c r="BP239" s="345">
        <v>0</v>
      </c>
      <c r="BQ239" s="344">
        <v>60</v>
      </c>
      <c r="BR239" s="345">
        <v>53.416425550856893</v>
      </c>
      <c r="BS239" s="344">
        <v>42</v>
      </c>
      <c r="BT239" s="345">
        <v>96.716252936029107</v>
      </c>
      <c r="BU239" s="344">
        <v>1</v>
      </c>
      <c r="BV239" s="345">
        <v>2.3027679270483121</v>
      </c>
      <c r="BW239" s="376">
        <v>43</v>
      </c>
      <c r="BX239" s="345">
        <v>99.019020863077429</v>
      </c>
      <c r="BY239" s="344">
        <v>0</v>
      </c>
      <c r="BZ239" s="345">
        <v>0</v>
      </c>
      <c r="CA239" s="376">
        <v>4</v>
      </c>
      <c r="CB239" s="345">
        <v>3.5610950367237924</v>
      </c>
      <c r="CC239" s="376">
        <v>17</v>
      </c>
      <c r="CD239" s="345">
        <v>15.134653906076117</v>
      </c>
      <c r="CE239" s="376">
        <v>1</v>
      </c>
      <c r="CF239" s="345">
        <v>0.89027375918094809</v>
      </c>
      <c r="CG239" s="344">
        <v>0</v>
      </c>
      <c r="CH239" s="345">
        <v>0</v>
      </c>
      <c r="CI239" s="376">
        <v>34</v>
      </c>
      <c r="CJ239" s="345">
        <v>30.269307812152235</v>
      </c>
      <c r="CK239" s="376">
        <v>1</v>
      </c>
      <c r="CL239" s="345">
        <v>0.89027375918094809</v>
      </c>
      <c r="CM239" s="376">
        <v>0</v>
      </c>
      <c r="CN239" s="345">
        <v>0</v>
      </c>
      <c r="CO239" s="376">
        <v>1</v>
      </c>
      <c r="CP239" s="345">
        <v>3.104047678172337</v>
      </c>
      <c r="CQ239" s="376">
        <v>3</v>
      </c>
      <c r="CR239" s="345">
        <v>2.2026431718061676</v>
      </c>
      <c r="CS239" s="376">
        <v>5</v>
      </c>
      <c r="CT239" s="345">
        <v>3.6710719530102791</v>
      </c>
      <c r="CU239" s="376">
        <v>140</v>
      </c>
      <c r="CV239" s="345">
        <v>124.63832628533274</v>
      </c>
      <c r="CW239" s="376">
        <v>41</v>
      </c>
      <c r="CX239" s="345">
        <v>36.501224126418876</v>
      </c>
      <c r="CY239" s="344">
        <v>11</v>
      </c>
      <c r="CZ239" s="345">
        <v>9.7930113509904295</v>
      </c>
      <c r="DA239" s="344">
        <v>7</v>
      </c>
      <c r="DB239" s="345">
        <v>6.2319163142666367</v>
      </c>
      <c r="DC239" s="344">
        <v>56</v>
      </c>
      <c r="DD239" s="345">
        <v>49.855330514133094</v>
      </c>
      <c r="DE239" s="344">
        <v>3</v>
      </c>
      <c r="DF239" s="345">
        <v>2.6708212775428444</v>
      </c>
      <c r="DG239" s="344">
        <v>46</v>
      </c>
      <c r="DH239" s="345">
        <v>40.952592922323618</v>
      </c>
      <c r="DI239" s="344">
        <v>112</v>
      </c>
      <c r="DJ239" s="392">
        <v>99.710661028266188</v>
      </c>
      <c r="DK239" s="344">
        <v>0</v>
      </c>
      <c r="DL239" s="345">
        <v>0</v>
      </c>
      <c r="DM239" s="344">
        <v>16</v>
      </c>
      <c r="DN239" s="377">
        <v>14.244380146895169</v>
      </c>
    </row>
    <row r="240" spans="2:118">
      <c r="B240" s="378" t="s">
        <v>542</v>
      </c>
    </row>
    <row r="241" spans="2:52">
      <c r="B241" s="104"/>
    </row>
    <row r="242" spans="2:52">
      <c r="B242" s="104"/>
    </row>
    <row r="244" spans="2:52" ht="18">
      <c r="B244" s="627" t="s">
        <v>430</v>
      </c>
      <c r="C244" s="627"/>
      <c r="D244" s="627"/>
    </row>
    <row r="247" spans="2:52" ht="27" customHeight="1" thickBot="1">
      <c r="B247" s="781" t="s">
        <v>671</v>
      </c>
      <c r="C247" s="782"/>
      <c r="D247" s="782"/>
      <c r="E247" s="782"/>
      <c r="F247" s="782"/>
      <c r="G247" s="782"/>
      <c r="H247" s="782"/>
      <c r="I247" s="782"/>
      <c r="J247" s="782"/>
      <c r="K247" s="782"/>
      <c r="L247" s="782"/>
      <c r="M247" s="782"/>
      <c r="N247" s="782"/>
      <c r="O247" s="782"/>
      <c r="P247" s="782"/>
      <c r="Q247" s="782"/>
      <c r="R247" s="782"/>
      <c r="S247" s="782"/>
      <c r="T247" s="782"/>
      <c r="U247" s="782"/>
      <c r="V247" s="782"/>
      <c r="W247" s="782"/>
      <c r="X247" s="782"/>
      <c r="Y247" s="782"/>
      <c r="Z247" s="229"/>
      <c r="AA247" s="229"/>
      <c r="AB247" s="229"/>
      <c r="AC247" s="229"/>
      <c r="AD247" s="229"/>
      <c r="AE247" s="229"/>
      <c r="AF247" s="229"/>
      <c r="AG247" s="229"/>
      <c r="AH247" s="229"/>
      <c r="AI247" s="229"/>
      <c r="AJ247" s="229"/>
      <c r="AK247" s="229"/>
      <c r="AL247" s="229"/>
      <c r="AM247" s="229"/>
      <c r="AN247" s="229"/>
      <c r="AO247" s="229"/>
      <c r="AP247" s="229"/>
      <c r="AQ247" s="229"/>
      <c r="AR247" s="229"/>
      <c r="AS247" s="229"/>
      <c r="AT247" s="229"/>
      <c r="AU247" s="229"/>
      <c r="AV247" s="229"/>
      <c r="AW247" s="229"/>
      <c r="AX247" s="229"/>
      <c r="AY247" s="229"/>
      <c r="AZ247" s="229"/>
    </row>
    <row r="248" spans="2:52" ht="83.25" customHeight="1">
      <c r="B248" s="787" t="s">
        <v>400</v>
      </c>
      <c r="C248" s="783" t="s">
        <v>401</v>
      </c>
      <c r="D248" s="784"/>
      <c r="E248" s="783" t="s">
        <v>402</v>
      </c>
      <c r="F248" s="784"/>
      <c r="G248" s="783" t="s">
        <v>403</v>
      </c>
      <c r="H248" s="784"/>
      <c r="I248" s="783" t="s">
        <v>404</v>
      </c>
      <c r="J248" s="784"/>
      <c r="K248" s="783" t="s">
        <v>405</v>
      </c>
      <c r="L248" s="784"/>
      <c r="M248" s="783" t="s">
        <v>434</v>
      </c>
      <c r="N248" s="784"/>
      <c r="O248" s="783" t="s">
        <v>429</v>
      </c>
      <c r="P248" s="784"/>
      <c r="Q248" s="783" t="s">
        <v>426</v>
      </c>
      <c r="R248" s="784"/>
      <c r="S248" s="783" t="s">
        <v>427</v>
      </c>
      <c r="T248" s="784"/>
      <c r="U248" s="783" t="s">
        <v>428</v>
      </c>
      <c r="V248" s="784"/>
      <c r="W248" s="783" t="s">
        <v>406</v>
      </c>
      <c r="X248" s="784"/>
      <c r="Y248" s="783" t="s">
        <v>407</v>
      </c>
      <c r="Z248" s="784"/>
      <c r="AA248" s="783" t="s">
        <v>408</v>
      </c>
      <c r="AB248" s="784"/>
      <c r="AC248" s="783" t="s">
        <v>409</v>
      </c>
      <c r="AD248" s="784"/>
      <c r="AE248" s="783" t="s">
        <v>410</v>
      </c>
      <c r="AF248" s="784"/>
      <c r="AG248" s="783" t="s">
        <v>411</v>
      </c>
      <c r="AH248" s="784"/>
      <c r="AI248" s="783" t="s">
        <v>412</v>
      </c>
      <c r="AJ248" s="784"/>
      <c r="AK248" s="783" t="s">
        <v>685</v>
      </c>
      <c r="AL248" s="784"/>
      <c r="AM248" s="783" t="s">
        <v>413</v>
      </c>
      <c r="AN248" s="784"/>
      <c r="AO248" s="783" t="s">
        <v>686</v>
      </c>
      <c r="AP248" s="784"/>
      <c r="AQ248" s="783" t="s">
        <v>688</v>
      </c>
      <c r="AR248" s="784"/>
      <c r="AS248" s="783" t="s">
        <v>689</v>
      </c>
      <c r="AT248" s="784"/>
      <c r="AU248" s="783" t="s">
        <v>414</v>
      </c>
      <c r="AV248" s="784"/>
      <c r="AW248" s="783" t="s">
        <v>415</v>
      </c>
      <c r="AX248" s="784"/>
      <c r="AY248" s="783" t="s">
        <v>416</v>
      </c>
      <c r="AZ248" s="789"/>
    </row>
    <row r="249" spans="2:52" ht="60.75" thickBot="1">
      <c r="B249" s="788"/>
      <c r="C249" s="235" t="s">
        <v>417</v>
      </c>
      <c r="D249" s="235" t="s">
        <v>418</v>
      </c>
      <c r="E249" s="235" t="s">
        <v>417</v>
      </c>
      <c r="F249" s="235" t="s">
        <v>419</v>
      </c>
      <c r="G249" s="235" t="s">
        <v>417</v>
      </c>
      <c r="H249" s="235" t="s">
        <v>419</v>
      </c>
      <c r="I249" s="235" t="s">
        <v>417</v>
      </c>
      <c r="J249" s="235" t="s">
        <v>419</v>
      </c>
      <c r="K249" s="235" t="s">
        <v>417</v>
      </c>
      <c r="L249" s="235" t="s">
        <v>420</v>
      </c>
      <c r="M249" s="235" t="s">
        <v>417</v>
      </c>
      <c r="N249" s="235" t="s">
        <v>420</v>
      </c>
      <c r="O249" s="235" t="s">
        <v>417</v>
      </c>
      <c r="P249" s="235" t="s">
        <v>420</v>
      </c>
      <c r="Q249" s="235" t="s">
        <v>417</v>
      </c>
      <c r="R249" s="235" t="s">
        <v>421</v>
      </c>
      <c r="S249" s="235" t="s">
        <v>417</v>
      </c>
      <c r="T249" s="235" t="s">
        <v>421</v>
      </c>
      <c r="U249" s="235" t="s">
        <v>417</v>
      </c>
      <c r="V249" s="235" t="s">
        <v>421</v>
      </c>
      <c r="W249" s="235" t="s">
        <v>417</v>
      </c>
      <c r="X249" s="235" t="s">
        <v>421</v>
      </c>
      <c r="Y249" s="235" t="s">
        <v>417</v>
      </c>
      <c r="Z249" s="235" t="s">
        <v>422</v>
      </c>
      <c r="AA249" s="235" t="s">
        <v>423</v>
      </c>
      <c r="AB249" s="235" t="s">
        <v>422</v>
      </c>
      <c r="AC249" s="235" t="s">
        <v>417</v>
      </c>
      <c r="AD249" s="235" t="s">
        <v>422</v>
      </c>
      <c r="AE249" s="235" t="s">
        <v>417</v>
      </c>
      <c r="AF249" s="235" t="s">
        <v>422</v>
      </c>
      <c r="AG249" s="235" t="s">
        <v>417</v>
      </c>
      <c r="AH249" s="235" t="s">
        <v>422</v>
      </c>
      <c r="AI249" s="235" t="s">
        <v>417</v>
      </c>
      <c r="AJ249" s="235" t="s">
        <v>422</v>
      </c>
      <c r="AK249" s="236" t="s">
        <v>423</v>
      </c>
      <c r="AL249" s="235" t="s">
        <v>424</v>
      </c>
      <c r="AM249" s="236" t="s">
        <v>423</v>
      </c>
      <c r="AN249" s="235" t="s">
        <v>425</v>
      </c>
      <c r="AO249" s="236" t="s">
        <v>423</v>
      </c>
      <c r="AP249" s="235" t="s">
        <v>422</v>
      </c>
      <c r="AQ249" s="235" t="s">
        <v>423</v>
      </c>
      <c r="AR249" s="235" t="s">
        <v>425</v>
      </c>
      <c r="AS249" s="235" t="s">
        <v>423</v>
      </c>
      <c r="AT249" s="235" t="s">
        <v>425</v>
      </c>
      <c r="AU249" s="235" t="s">
        <v>423</v>
      </c>
      <c r="AV249" s="235" t="s">
        <v>422</v>
      </c>
      <c r="AW249" s="235" t="s">
        <v>423</v>
      </c>
      <c r="AX249" s="235" t="s">
        <v>422</v>
      </c>
      <c r="AY249" s="235" t="s">
        <v>423</v>
      </c>
      <c r="AZ249" s="237" t="s">
        <v>422</v>
      </c>
    </row>
    <row r="250" spans="2:52" ht="13.5" thickBot="1">
      <c r="B250" s="231" t="s">
        <v>152</v>
      </c>
      <c r="C250" s="238">
        <v>27624</v>
      </c>
      <c r="D250" s="239">
        <v>4.3847688647124841</v>
      </c>
      <c r="E250" s="238">
        <v>733</v>
      </c>
      <c r="F250" s="239">
        <v>9.8577153769601118</v>
      </c>
      <c r="G250" s="238">
        <v>479</v>
      </c>
      <c r="H250" s="239">
        <v>6.4418085478361435</v>
      </c>
      <c r="I250" s="238">
        <v>1201</v>
      </c>
      <c r="J250" s="239">
        <v>16.151590951881438</v>
      </c>
      <c r="K250" s="238">
        <v>22</v>
      </c>
      <c r="L250" s="239">
        <v>29.586594582963503</v>
      </c>
      <c r="M250" s="238">
        <v>13</v>
      </c>
      <c r="N250" s="239">
        <v>17.482987708114795</v>
      </c>
      <c r="O250" s="238">
        <v>35</v>
      </c>
      <c r="P250" s="239">
        <v>47.069582291078298</v>
      </c>
      <c r="Q250" s="238">
        <v>58</v>
      </c>
      <c r="R250" s="239">
        <v>11.056000548987614</v>
      </c>
      <c r="S250" s="238">
        <v>11</v>
      </c>
      <c r="T250" s="239">
        <v>2.0968276903252372</v>
      </c>
      <c r="U250" s="238">
        <v>9</v>
      </c>
      <c r="V250" s="239">
        <v>1.7155862920842848</v>
      </c>
      <c r="W250" s="238">
        <v>892</v>
      </c>
      <c r="X250" s="239">
        <v>170.03366361546466</v>
      </c>
      <c r="Y250" s="238">
        <v>106</v>
      </c>
      <c r="Z250" s="239">
        <v>1.6825423532418307</v>
      </c>
      <c r="AA250" s="238">
        <v>145</v>
      </c>
      <c r="AB250" s="239">
        <v>2.3015909549062776</v>
      </c>
      <c r="AC250" s="238">
        <v>3</v>
      </c>
      <c r="AD250" s="239">
        <v>4.7619123204957467E-2</v>
      </c>
      <c r="AE250" s="238">
        <v>3875</v>
      </c>
      <c r="AF250" s="239">
        <v>61.508034139736722</v>
      </c>
      <c r="AG250" s="238">
        <v>251</v>
      </c>
      <c r="AH250" s="239">
        <v>3.9841333081481083</v>
      </c>
      <c r="AI250" s="238">
        <v>12</v>
      </c>
      <c r="AJ250" s="239">
        <v>0.19047649281982987</v>
      </c>
      <c r="AK250" s="238">
        <v>337</v>
      </c>
      <c r="AL250" s="239">
        <v>10.948625281512872</v>
      </c>
      <c r="AM250" s="238">
        <v>409</v>
      </c>
      <c r="AN250" s="239">
        <v>12.694065570900857</v>
      </c>
      <c r="AO250" s="238">
        <v>1011</v>
      </c>
      <c r="AP250" s="239">
        <v>16.047644520070669</v>
      </c>
      <c r="AQ250" s="238">
        <v>159</v>
      </c>
      <c r="AR250" s="239">
        <v>4.9348567867316291</v>
      </c>
      <c r="AS250" s="238">
        <v>217</v>
      </c>
      <c r="AT250" s="239">
        <v>6.7349932246588891</v>
      </c>
      <c r="AU250" s="238">
        <v>2381</v>
      </c>
      <c r="AV250" s="239">
        <v>37.793710783667912</v>
      </c>
      <c r="AW250" s="238">
        <v>311</v>
      </c>
      <c r="AX250" s="239">
        <v>4.9365157722472572</v>
      </c>
      <c r="AY250" s="238">
        <v>871</v>
      </c>
      <c r="AZ250" s="240">
        <v>13.825418770505983</v>
      </c>
    </row>
    <row r="251" spans="2:52">
      <c r="B251" s="247" t="s">
        <v>217</v>
      </c>
      <c r="C251" s="242">
        <v>29</v>
      </c>
      <c r="D251" s="243">
        <v>6.2419285406801555</v>
      </c>
      <c r="E251" s="242">
        <v>0</v>
      </c>
      <c r="F251" s="243">
        <v>0</v>
      </c>
      <c r="G251" s="242">
        <v>0</v>
      </c>
      <c r="H251" s="243">
        <v>0</v>
      </c>
      <c r="I251" s="242">
        <v>0</v>
      </c>
      <c r="J251" s="243">
        <v>0</v>
      </c>
      <c r="K251" s="242">
        <v>0</v>
      </c>
      <c r="L251" s="243">
        <v>0</v>
      </c>
      <c r="M251" s="242">
        <v>0</v>
      </c>
      <c r="N251" s="243">
        <v>0</v>
      </c>
      <c r="O251" s="242">
        <v>0</v>
      </c>
      <c r="P251" s="243">
        <v>0</v>
      </c>
      <c r="Q251" s="242">
        <v>0</v>
      </c>
      <c r="R251" s="243">
        <v>0</v>
      </c>
      <c r="S251" s="242">
        <v>0</v>
      </c>
      <c r="T251" s="243">
        <v>0</v>
      </c>
      <c r="U251" s="242">
        <v>0</v>
      </c>
      <c r="V251" s="243">
        <v>0</v>
      </c>
      <c r="W251" s="242">
        <v>0</v>
      </c>
      <c r="X251" s="243">
        <v>0</v>
      </c>
      <c r="Y251" s="242">
        <v>0</v>
      </c>
      <c r="Z251" s="243">
        <v>0</v>
      </c>
      <c r="AA251" s="242">
        <v>0</v>
      </c>
      <c r="AB251" s="243">
        <v>0</v>
      </c>
      <c r="AC251" s="242">
        <v>0</v>
      </c>
      <c r="AD251" s="243">
        <v>0</v>
      </c>
      <c r="AE251" s="242">
        <v>11</v>
      </c>
      <c r="AF251" s="243">
        <v>236.76280671545416</v>
      </c>
      <c r="AG251" s="242">
        <v>0</v>
      </c>
      <c r="AH251" s="243">
        <v>0</v>
      </c>
      <c r="AI251" s="242">
        <v>0</v>
      </c>
      <c r="AJ251" s="243">
        <v>0</v>
      </c>
      <c r="AK251" s="242">
        <v>0</v>
      </c>
      <c r="AL251" s="243">
        <v>0</v>
      </c>
      <c r="AM251" s="242">
        <v>0</v>
      </c>
      <c r="AN251" s="243">
        <v>0</v>
      </c>
      <c r="AO251" s="242">
        <v>0</v>
      </c>
      <c r="AP251" s="243">
        <v>0</v>
      </c>
      <c r="AQ251" s="242">
        <v>1</v>
      </c>
      <c r="AR251" s="243">
        <v>43.994720633523983</v>
      </c>
      <c r="AS251" s="242">
        <v>1</v>
      </c>
      <c r="AT251" s="243">
        <v>43.994720633523983</v>
      </c>
      <c r="AU251" s="242">
        <v>1</v>
      </c>
      <c r="AV251" s="243">
        <v>21.523891519586741</v>
      </c>
      <c r="AW251" s="242">
        <v>0</v>
      </c>
      <c r="AX251" s="243">
        <v>0</v>
      </c>
      <c r="AY251" s="242">
        <v>0</v>
      </c>
      <c r="AZ251" s="248">
        <v>0</v>
      </c>
    </row>
    <row r="252" spans="2:52">
      <c r="B252" s="247" t="s">
        <v>218</v>
      </c>
      <c r="C252" s="242">
        <v>45</v>
      </c>
      <c r="D252" s="243">
        <v>6.4093433983762997</v>
      </c>
      <c r="E252" s="242">
        <v>2</v>
      </c>
      <c r="F252" s="243">
        <v>17.241379310344826</v>
      </c>
      <c r="G252" s="242">
        <v>1</v>
      </c>
      <c r="H252" s="243">
        <v>8.6206896551724128</v>
      </c>
      <c r="I252" s="242">
        <v>3</v>
      </c>
      <c r="J252" s="243">
        <v>25.862068965517242</v>
      </c>
      <c r="K252" s="242">
        <v>0</v>
      </c>
      <c r="L252" s="243">
        <v>0</v>
      </c>
      <c r="M252" s="242">
        <v>0</v>
      </c>
      <c r="N252" s="243">
        <v>0</v>
      </c>
      <c r="O252" s="242">
        <v>0</v>
      </c>
      <c r="P252" s="243">
        <v>0</v>
      </c>
      <c r="Q252" s="242">
        <v>0</v>
      </c>
      <c r="R252" s="243">
        <v>0</v>
      </c>
      <c r="S252" s="242">
        <v>0</v>
      </c>
      <c r="T252" s="243">
        <v>0</v>
      </c>
      <c r="U252" s="242">
        <v>0</v>
      </c>
      <c r="V252" s="243">
        <v>0</v>
      </c>
      <c r="W252" s="242">
        <v>2</v>
      </c>
      <c r="X252" s="243">
        <v>318.97926634768743</v>
      </c>
      <c r="Y252" s="242">
        <v>0</v>
      </c>
      <c r="Z252" s="243">
        <v>0</v>
      </c>
      <c r="AA252" s="242">
        <v>0</v>
      </c>
      <c r="AB252" s="243">
        <v>0</v>
      </c>
      <c r="AC252" s="242">
        <v>0</v>
      </c>
      <c r="AD252" s="243">
        <v>0</v>
      </c>
      <c r="AE252" s="242">
        <v>12</v>
      </c>
      <c r="AF252" s="243">
        <v>170.91582395670133</v>
      </c>
      <c r="AG252" s="242">
        <v>0</v>
      </c>
      <c r="AH252" s="243">
        <v>0</v>
      </c>
      <c r="AI252" s="242">
        <v>0</v>
      </c>
      <c r="AJ252" s="243">
        <v>0</v>
      </c>
      <c r="AK252" s="242">
        <v>0</v>
      </c>
      <c r="AL252" s="243">
        <v>0</v>
      </c>
      <c r="AM252" s="242">
        <v>1</v>
      </c>
      <c r="AN252" s="243">
        <v>29.850746268656717</v>
      </c>
      <c r="AO252" s="242">
        <v>3</v>
      </c>
      <c r="AP252" s="243">
        <v>42.728955989175333</v>
      </c>
      <c r="AQ252" s="242">
        <v>0</v>
      </c>
      <c r="AR252" s="243">
        <v>0</v>
      </c>
      <c r="AS252" s="242">
        <v>0</v>
      </c>
      <c r="AT252" s="243">
        <v>0</v>
      </c>
      <c r="AU252" s="242">
        <v>5</v>
      </c>
      <c r="AV252" s="243">
        <v>71.21492664862555</v>
      </c>
      <c r="AW252" s="242">
        <v>3</v>
      </c>
      <c r="AX252" s="243">
        <v>42.728955989175333</v>
      </c>
      <c r="AY252" s="242">
        <v>4</v>
      </c>
      <c r="AZ252" s="248">
        <v>56.971941318900441</v>
      </c>
    </row>
    <row r="253" spans="2:52">
      <c r="B253" s="247" t="s">
        <v>219</v>
      </c>
      <c r="C253" s="242">
        <v>221</v>
      </c>
      <c r="D253" s="243">
        <v>4.8851654545856453</v>
      </c>
      <c r="E253" s="242">
        <v>6</v>
      </c>
      <c r="F253" s="243">
        <v>10.186757215619695</v>
      </c>
      <c r="G253" s="242">
        <v>3</v>
      </c>
      <c r="H253" s="243">
        <v>5.0933786078098473</v>
      </c>
      <c r="I253" s="242">
        <v>14</v>
      </c>
      <c r="J253" s="243">
        <v>23.769100169779286</v>
      </c>
      <c r="K253" s="242">
        <v>1</v>
      </c>
      <c r="L253" s="243">
        <v>169.7792869269949</v>
      </c>
      <c r="M253" s="242">
        <v>0</v>
      </c>
      <c r="N253" s="243">
        <v>0</v>
      </c>
      <c r="O253" s="242">
        <v>1</v>
      </c>
      <c r="P253" s="243">
        <v>169.7792869269949</v>
      </c>
      <c r="Q253" s="242">
        <v>0</v>
      </c>
      <c r="R253" s="243">
        <v>0</v>
      </c>
      <c r="S253" s="242">
        <v>0</v>
      </c>
      <c r="T253" s="243">
        <v>0</v>
      </c>
      <c r="U253" s="242">
        <v>1</v>
      </c>
      <c r="V253" s="243">
        <v>24.283632831471586</v>
      </c>
      <c r="W253" s="242">
        <v>9</v>
      </c>
      <c r="X253" s="243">
        <v>218.55269548324429</v>
      </c>
      <c r="Y253" s="242">
        <v>2</v>
      </c>
      <c r="Z253" s="243">
        <v>4.4209642122947015</v>
      </c>
      <c r="AA253" s="242">
        <v>2</v>
      </c>
      <c r="AB253" s="243">
        <v>4.4209642122947015</v>
      </c>
      <c r="AC253" s="242">
        <v>0</v>
      </c>
      <c r="AD253" s="243">
        <v>0</v>
      </c>
      <c r="AE253" s="242">
        <v>29</v>
      </c>
      <c r="AF253" s="243">
        <v>64.103981078273165</v>
      </c>
      <c r="AG253" s="242">
        <v>4</v>
      </c>
      <c r="AH253" s="243">
        <v>8.841928424589403</v>
      </c>
      <c r="AI253" s="242">
        <v>0</v>
      </c>
      <c r="AJ253" s="243">
        <v>0</v>
      </c>
      <c r="AK253" s="242">
        <v>3</v>
      </c>
      <c r="AL253" s="243">
        <v>13.522650439486139</v>
      </c>
      <c r="AM253" s="242">
        <v>1</v>
      </c>
      <c r="AN253" s="243">
        <v>4.3376420577773924</v>
      </c>
      <c r="AO253" s="242">
        <v>8</v>
      </c>
      <c r="AP253" s="243">
        <v>17.683856849178806</v>
      </c>
      <c r="AQ253" s="242">
        <v>1</v>
      </c>
      <c r="AR253" s="243">
        <v>4.3376420577773924</v>
      </c>
      <c r="AS253" s="242">
        <v>3</v>
      </c>
      <c r="AT253" s="243">
        <v>13.012926173332177</v>
      </c>
      <c r="AU253" s="242">
        <v>20</v>
      </c>
      <c r="AV253" s="243">
        <v>44.209642122947017</v>
      </c>
      <c r="AW253" s="242">
        <v>5</v>
      </c>
      <c r="AX253" s="243">
        <v>11.052410530736754</v>
      </c>
      <c r="AY253" s="242">
        <v>12</v>
      </c>
      <c r="AZ253" s="248">
        <v>26.525785273768207</v>
      </c>
    </row>
    <row r="254" spans="2:52">
      <c r="B254" s="247" t="s">
        <v>220</v>
      </c>
      <c r="C254" s="242">
        <v>43</v>
      </c>
      <c r="D254" s="243">
        <v>2.3511400295259444</v>
      </c>
      <c r="E254" s="242">
        <v>1</v>
      </c>
      <c r="F254" s="243">
        <v>8.5470085470085486</v>
      </c>
      <c r="G254" s="242">
        <v>0</v>
      </c>
      <c r="H254" s="243">
        <v>0</v>
      </c>
      <c r="I254" s="242">
        <v>0</v>
      </c>
      <c r="J254" s="243">
        <v>0</v>
      </c>
      <c r="K254" s="242">
        <v>0</v>
      </c>
      <c r="L254" s="243">
        <v>0</v>
      </c>
      <c r="M254" s="242">
        <v>0</v>
      </c>
      <c r="N254" s="243">
        <v>0</v>
      </c>
      <c r="O254" s="242">
        <v>0</v>
      </c>
      <c r="P254" s="243">
        <v>0</v>
      </c>
      <c r="Q254" s="242">
        <v>0</v>
      </c>
      <c r="R254" s="243">
        <v>0</v>
      </c>
      <c r="S254" s="242">
        <v>0</v>
      </c>
      <c r="T254" s="243">
        <v>0</v>
      </c>
      <c r="U254" s="242">
        <v>0</v>
      </c>
      <c r="V254" s="243">
        <v>0</v>
      </c>
      <c r="W254" s="242">
        <v>2</v>
      </c>
      <c r="X254" s="243">
        <v>107.18113612004286</v>
      </c>
      <c r="Y254" s="242">
        <v>0</v>
      </c>
      <c r="Z254" s="243">
        <v>0</v>
      </c>
      <c r="AA254" s="242">
        <v>0</v>
      </c>
      <c r="AB254" s="243">
        <v>0</v>
      </c>
      <c r="AC254" s="242">
        <v>0</v>
      </c>
      <c r="AD254" s="243">
        <v>0</v>
      </c>
      <c r="AE254" s="242">
        <v>4</v>
      </c>
      <c r="AF254" s="243">
        <v>21.87107004210181</v>
      </c>
      <c r="AG254" s="242">
        <v>0</v>
      </c>
      <c r="AH254" s="243">
        <v>0</v>
      </c>
      <c r="AI254" s="242">
        <v>2</v>
      </c>
      <c r="AJ254" s="243">
        <v>10.935535021050905</v>
      </c>
      <c r="AK254" s="242">
        <v>0</v>
      </c>
      <c r="AL254" s="243">
        <v>0</v>
      </c>
      <c r="AM254" s="242">
        <v>0</v>
      </c>
      <c r="AN254" s="243">
        <v>0</v>
      </c>
      <c r="AO254" s="242">
        <v>0</v>
      </c>
      <c r="AP254" s="243">
        <v>0</v>
      </c>
      <c r="AQ254" s="242">
        <v>0</v>
      </c>
      <c r="AR254" s="243">
        <v>0</v>
      </c>
      <c r="AS254" s="242">
        <v>0</v>
      </c>
      <c r="AT254" s="243">
        <v>0</v>
      </c>
      <c r="AU254" s="242">
        <v>3</v>
      </c>
      <c r="AV254" s="243">
        <v>16.403302531576358</v>
      </c>
      <c r="AW254" s="242">
        <v>2</v>
      </c>
      <c r="AX254" s="243">
        <v>10.935535021050905</v>
      </c>
      <c r="AY254" s="242">
        <v>1</v>
      </c>
      <c r="AZ254" s="248">
        <v>5.4677675105254524</v>
      </c>
    </row>
    <row r="255" spans="2:52">
      <c r="B255" s="247" t="s">
        <v>221</v>
      </c>
      <c r="C255" s="242">
        <v>69</v>
      </c>
      <c r="D255" s="243">
        <v>3.581996573742408</v>
      </c>
      <c r="E255" s="242">
        <v>4</v>
      </c>
      <c r="F255" s="243">
        <v>19.047619047619051</v>
      </c>
      <c r="G255" s="242">
        <v>0</v>
      </c>
      <c r="H255" s="243">
        <v>0</v>
      </c>
      <c r="I255" s="242">
        <v>3</v>
      </c>
      <c r="J255" s="243">
        <v>14.285714285714285</v>
      </c>
      <c r="K255" s="242">
        <v>0</v>
      </c>
      <c r="L255" s="243">
        <v>0</v>
      </c>
      <c r="M255" s="242">
        <v>0</v>
      </c>
      <c r="N255" s="243">
        <v>0</v>
      </c>
      <c r="O255" s="242">
        <v>0</v>
      </c>
      <c r="P255" s="243">
        <v>0</v>
      </c>
      <c r="Q255" s="242">
        <v>0</v>
      </c>
      <c r="R255" s="243">
        <v>0</v>
      </c>
      <c r="S255" s="242">
        <v>0</v>
      </c>
      <c r="T255" s="243">
        <v>0</v>
      </c>
      <c r="U255" s="242">
        <v>1</v>
      </c>
      <c r="V255" s="243">
        <v>49.091801669121253</v>
      </c>
      <c r="W255" s="242">
        <v>4</v>
      </c>
      <c r="X255" s="243">
        <v>196.36720667648501</v>
      </c>
      <c r="Y255" s="242">
        <v>0</v>
      </c>
      <c r="Z255" s="243">
        <v>0</v>
      </c>
      <c r="AA255" s="242">
        <v>0</v>
      </c>
      <c r="AB255" s="243">
        <v>0</v>
      </c>
      <c r="AC255" s="242">
        <v>0</v>
      </c>
      <c r="AD255" s="243">
        <v>0</v>
      </c>
      <c r="AE255" s="242">
        <v>12</v>
      </c>
      <c r="AF255" s="243">
        <v>62.295592586824483</v>
      </c>
      <c r="AG255" s="242">
        <v>2</v>
      </c>
      <c r="AH255" s="243">
        <v>10.382598764470748</v>
      </c>
      <c r="AI255" s="242">
        <v>0</v>
      </c>
      <c r="AJ255" s="243">
        <v>0</v>
      </c>
      <c r="AK255" s="242">
        <v>0</v>
      </c>
      <c r="AL255" s="243">
        <v>0</v>
      </c>
      <c r="AM255" s="242">
        <v>1</v>
      </c>
      <c r="AN255" s="243">
        <v>11.071744906997344</v>
      </c>
      <c r="AO255" s="242">
        <v>5</v>
      </c>
      <c r="AP255" s="243">
        <v>25.95649691117687</v>
      </c>
      <c r="AQ255" s="242">
        <v>0</v>
      </c>
      <c r="AR255" s="243">
        <v>0</v>
      </c>
      <c r="AS255" s="242">
        <v>0</v>
      </c>
      <c r="AT255" s="243">
        <v>0</v>
      </c>
      <c r="AU255" s="242">
        <v>7</v>
      </c>
      <c r="AV255" s="243">
        <v>36.339095675647613</v>
      </c>
      <c r="AW255" s="242">
        <v>0</v>
      </c>
      <c r="AX255" s="243">
        <v>0</v>
      </c>
      <c r="AY255" s="242">
        <v>4</v>
      </c>
      <c r="AZ255" s="248">
        <v>20.765197528941496</v>
      </c>
    </row>
    <row r="256" spans="2:52" ht="13.5" thickBot="1">
      <c r="B256" s="249" t="s">
        <v>222</v>
      </c>
      <c r="C256" s="245">
        <v>74</v>
      </c>
      <c r="D256" s="246">
        <v>4.141713773996754</v>
      </c>
      <c r="E256" s="245">
        <v>3</v>
      </c>
      <c r="F256" s="246">
        <v>10.714285714285714</v>
      </c>
      <c r="G256" s="245">
        <v>3</v>
      </c>
      <c r="H256" s="246">
        <v>10.714285714285714</v>
      </c>
      <c r="I256" s="245">
        <v>2</v>
      </c>
      <c r="J256" s="246">
        <v>7.1428571428571423</v>
      </c>
      <c r="K256" s="245">
        <v>0</v>
      </c>
      <c r="L256" s="246">
        <v>0</v>
      </c>
      <c r="M256" s="245">
        <v>0</v>
      </c>
      <c r="N256" s="246">
        <v>0</v>
      </c>
      <c r="O256" s="245">
        <v>0</v>
      </c>
      <c r="P256" s="246">
        <v>0</v>
      </c>
      <c r="Q256" s="245">
        <v>0</v>
      </c>
      <c r="R256" s="246">
        <v>0</v>
      </c>
      <c r="S256" s="245">
        <v>0</v>
      </c>
      <c r="T256" s="246">
        <v>0</v>
      </c>
      <c r="U256" s="245">
        <v>0</v>
      </c>
      <c r="V256" s="246">
        <v>0</v>
      </c>
      <c r="W256" s="245">
        <v>4</v>
      </c>
      <c r="X256" s="246">
        <v>218.5792349726776</v>
      </c>
      <c r="Y256" s="245">
        <v>1</v>
      </c>
      <c r="Z256" s="246">
        <v>5.5969105054010191</v>
      </c>
      <c r="AA256" s="245">
        <v>2</v>
      </c>
      <c r="AB256" s="246">
        <v>11.193821010802038</v>
      </c>
      <c r="AC256" s="245">
        <v>0</v>
      </c>
      <c r="AD256" s="246">
        <v>0</v>
      </c>
      <c r="AE256" s="245">
        <v>17</v>
      </c>
      <c r="AF256" s="246">
        <v>95.147478591817318</v>
      </c>
      <c r="AG256" s="245">
        <v>2</v>
      </c>
      <c r="AH256" s="246">
        <v>11.193821010802038</v>
      </c>
      <c r="AI256" s="245">
        <v>0</v>
      </c>
      <c r="AJ256" s="246">
        <v>0</v>
      </c>
      <c r="AK256" s="245">
        <v>0</v>
      </c>
      <c r="AL256" s="246">
        <v>0</v>
      </c>
      <c r="AM256" s="245">
        <v>1</v>
      </c>
      <c r="AN256" s="246">
        <v>11.496895838123708</v>
      </c>
      <c r="AO256" s="245">
        <v>1</v>
      </c>
      <c r="AP256" s="246">
        <v>5.5969105054010191</v>
      </c>
      <c r="AQ256" s="245">
        <v>1</v>
      </c>
      <c r="AR256" s="246">
        <v>11.496895838123708</v>
      </c>
      <c r="AS256" s="245">
        <v>1</v>
      </c>
      <c r="AT256" s="246">
        <v>11.496895838123708</v>
      </c>
      <c r="AU256" s="245">
        <v>8</v>
      </c>
      <c r="AV256" s="246">
        <v>44.775284043208153</v>
      </c>
      <c r="AW256" s="245">
        <v>0</v>
      </c>
      <c r="AX256" s="246">
        <v>0</v>
      </c>
      <c r="AY256" s="245">
        <v>4</v>
      </c>
      <c r="AZ256" s="250">
        <v>22.387642021604076</v>
      </c>
    </row>
    <row r="257" spans="2:52" ht="15.75" customHeight="1" thickBot="1">
      <c r="B257" s="231" t="s">
        <v>29</v>
      </c>
      <c r="C257" s="238">
        <v>481</v>
      </c>
      <c r="D257" s="239">
        <v>4.2822167816603605</v>
      </c>
      <c r="E257" s="238">
        <v>16</v>
      </c>
      <c r="F257" s="239">
        <v>11.71303074670571</v>
      </c>
      <c r="G257" s="238">
        <v>7</v>
      </c>
      <c r="H257" s="239">
        <v>5.1244509516837482</v>
      </c>
      <c r="I257" s="238">
        <v>22</v>
      </c>
      <c r="J257" s="239">
        <v>16.105417276720353</v>
      </c>
      <c r="K257" s="238">
        <v>1</v>
      </c>
      <c r="L257" s="239">
        <v>73.206442166910691</v>
      </c>
      <c r="M257" s="238">
        <v>0</v>
      </c>
      <c r="N257" s="239">
        <v>0</v>
      </c>
      <c r="O257" s="238">
        <v>1</v>
      </c>
      <c r="P257" s="239">
        <v>73.206442166910691</v>
      </c>
      <c r="Q257" s="238">
        <v>0</v>
      </c>
      <c r="R257" s="239">
        <v>0</v>
      </c>
      <c r="S257" s="238">
        <v>0</v>
      </c>
      <c r="T257" s="239">
        <v>0</v>
      </c>
      <c r="U257" s="238">
        <v>2</v>
      </c>
      <c r="V257" s="239">
        <v>18.294914013904133</v>
      </c>
      <c r="W257" s="238">
        <v>21</v>
      </c>
      <c r="X257" s="239">
        <v>192.09659714599343</v>
      </c>
      <c r="Y257" s="238">
        <v>3</v>
      </c>
      <c r="Z257" s="239">
        <v>2.6708212775428444</v>
      </c>
      <c r="AA257" s="238">
        <v>4</v>
      </c>
      <c r="AB257" s="239">
        <v>3.5610950367237924</v>
      </c>
      <c r="AC257" s="238">
        <v>0</v>
      </c>
      <c r="AD257" s="239">
        <v>0</v>
      </c>
      <c r="AE257" s="238">
        <v>85</v>
      </c>
      <c r="AF257" s="239">
        <v>75.673269530380594</v>
      </c>
      <c r="AG257" s="238">
        <v>8</v>
      </c>
      <c r="AH257" s="239">
        <v>7.1221900734475847</v>
      </c>
      <c r="AI257" s="238">
        <v>2</v>
      </c>
      <c r="AJ257" s="239">
        <v>1.7805475183618962</v>
      </c>
      <c r="AK257" s="238">
        <v>3</v>
      </c>
      <c r="AL257" s="239">
        <v>5.2151238591916558</v>
      </c>
      <c r="AM257" s="238">
        <v>4</v>
      </c>
      <c r="AN257" s="239">
        <v>7.2992700729927016</v>
      </c>
      <c r="AO257" s="238">
        <v>17</v>
      </c>
      <c r="AP257" s="239">
        <v>15.134653906076117</v>
      </c>
      <c r="AQ257" s="238">
        <v>3</v>
      </c>
      <c r="AR257" s="239">
        <v>5.4744525547445253</v>
      </c>
      <c r="AS257" s="238">
        <v>5</v>
      </c>
      <c r="AT257" s="239">
        <v>9.1240875912408761</v>
      </c>
      <c r="AU257" s="238">
        <v>44</v>
      </c>
      <c r="AV257" s="239">
        <v>39.172045403961718</v>
      </c>
      <c r="AW257" s="238">
        <v>10</v>
      </c>
      <c r="AX257" s="239">
        <v>8.9027375918094815</v>
      </c>
      <c r="AY257" s="238">
        <v>25</v>
      </c>
      <c r="AZ257" s="240">
        <v>22.256843979523705</v>
      </c>
    </row>
    <row r="258" spans="2:52">
      <c r="B258" s="139" t="s">
        <v>353</v>
      </c>
    </row>
    <row r="259" spans="2:52">
      <c r="B259" s="139"/>
    </row>
    <row r="260" spans="2:52" ht="33" customHeight="1">
      <c r="AQ260" s="599" t="s">
        <v>590</v>
      </c>
      <c r="AR260" s="599"/>
      <c r="AS260" s="599"/>
      <c r="AT260" s="599"/>
      <c r="AU260" s="775"/>
      <c r="AV260" s="775"/>
      <c r="AW260" s="775"/>
      <c r="AX260" s="775"/>
      <c r="AY260" s="775"/>
      <c r="AZ260" s="775"/>
    </row>
    <row r="261" spans="2:52" ht="23.25" customHeight="1" thickBot="1">
      <c r="B261" s="796" t="s">
        <v>581</v>
      </c>
      <c r="C261" s="775"/>
      <c r="D261" s="775"/>
      <c r="E261" s="775"/>
      <c r="F261" s="775"/>
      <c r="G261" s="775"/>
      <c r="H261" s="775"/>
      <c r="I261" s="775"/>
      <c r="J261" s="775"/>
      <c r="K261" s="775"/>
      <c r="L261" s="775"/>
      <c r="M261" s="407"/>
      <c r="N261" s="407"/>
      <c r="O261" s="407"/>
      <c r="P261" s="407"/>
      <c r="Q261" s="407"/>
      <c r="R261" s="407"/>
      <c r="S261" s="407"/>
      <c r="T261" s="407"/>
      <c r="U261" s="407"/>
      <c r="V261" s="407"/>
      <c r="W261" s="407"/>
      <c r="X261" s="407"/>
      <c r="Y261" s="407"/>
      <c r="Z261" s="407"/>
      <c r="AA261" s="407"/>
      <c r="AB261" s="407"/>
      <c r="AC261" s="407"/>
      <c r="AD261" s="407"/>
      <c r="AE261" s="407"/>
      <c r="AF261" s="407"/>
      <c r="AG261" s="407"/>
      <c r="AH261" s="407"/>
      <c r="AI261" s="407"/>
      <c r="AJ261" s="407"/>
      <c r="AK261" s="407"/>
      <c r="AL261" s="407"/>
      <c r="AM261" s="407"/>
      <c r="AN261" s="407"/>
      <c r="AO261" s="402"/>
    </row>
    <row r="262" spans="2:52">
      <c r="B262" s="718" t="s">
        <v>578</v>
      </c>
      <c r="C262" s="414"/>
      <c r="D262" s="415"/>
      <c r="E262" s="690" t="s">
        <v>558</v>
      </c>
      <c r="F262" s="625"/>
      <c r="G262" s="625"/>
      <c r="H262" s="625"/>
      <c r="I262" s="625"/>
      <c r="J262" s="625"/>
      <c r="K262" s="625"/>
      <c r="L262" s="625"/>
      <c r="M262" s="625"/>
      <c r="N262" s="625"/>
      <c r="O262" s="625"/>
      <c r="P262" s="625"/>
      <c r="Q262" s="625"/>
      <c r="R262" s="625"/>
      <c r="S262" s="625"/>
      <c r="T262" s="625"/>
      <c r="U262" s="625"/>
      <c r="V262" s="625"/>
      <c r="W262" s="625"/>
      <c r="X262" s="625"/>
      <c r="Y262" s="625"/>
      <c r="Z262" s="625"/>
      <c r="AA262" s="625"/>
      <c r="AB262" s="625"/>
      <c r="AC262" s="625"/>
      <c r="AD262" s="625"/>
      <c r="AE262" s="625"/>
      <c r="AF262" s="625"/>
      <c r="AG262" s="625"/>
      <c r="AH262" s="625"/>
      <c r="AI262" s="625"/>
      <c r="AJ262" s="625"/>
      <c r="AK262" s="625"/>
      <c r="AL262" s="625"/>
      <c r="AM262" s="625"/>
      <c r="AN262" s="626"/>
      <c r="AO262" s="416" t="s">
        <v>202</v>
      </c>
    </row>
    <row r="263" spans="2:52">
      <c r="B263" s="629"/>
      <c r="C263" s="785" t="s">
        <v>557</v>
      </c>
      <c r="D263" s="786"/>
      <c r="E263" s="180" t="s">
        <v>559</v>
      </c>
      <c r="F263" s="181"/>
      <c r="G263" s="404" t="s">
        <v>560</v>
      </c>
      <c r="H263" s="405"/>
      <c r="I263" s="404" t="s">
        <v>561</v>
      </c>
      <c r="J263" s="405"/>
      <c r="K263" s="404" t="s">
        <v>562</v>
      </c>
      <c r="L263" s="405"/>
      <c r="M263" s="404" t="s">
        <v>563</v>
      </c>
      <c r="N263" s="405"/>
      <c r="O263" s="404" t="s">
        <v>564</v>
      </c>
      <c r="P263" s="405"/>
      <c r="Q263" s="404" t="s">
        <v>565</v>
      </c>
      <c r="R263" s="405"/>
      <c r="S263" s="404" t="s">
        <v>566</v>
      </c>
      <c r="T263" s="405"/>
      <c r="U263" s="404" t="s">
        <v>567</v>
      </c>
      <c r="V263" s="405"/>
      <c r="W263" s="404" t="s">
        <v>568</v>
      </c>
      <c r="X263" s="405"/>
      <c r="Y263" s="404" t="s">
        <v>569</v>
      </c>
      <c r="Z263" s="405"/>
      <c r="AA263" s="404" t="s">
        <v>570</v>
      </c>
      <c r="AB263" s="405"/>
      <c r="AC263" s="404" t="s">
        <v>571</v>
      </c>
      <c r="AD263" s="405"/>
      <c r="AE263" s="404" t="s">
        <v>572</v>
      </c>
      <c r="AF263" s="405"/>
      <c r="AG263" s="404" t="s">
        <v>573</v>
      </c>
      <c r="AH263" s="405"/>
      <c r="AI263" s="404" t="s">
        <v>574</v>
      </c>
      <c r="AJ263" s="405"/>
      <c r="AK263" s="404" t="s">
        <v>575</v>
      </c>
      <c r="AL263" s="405"/>
      <c r="AM263" s="404" t="s">
        <v>684</v>
      </c>
      <c r="AN263" s="406"/>
      <c r="AO263" s="174"/>
    </row>
    <row r="264" spans="2:52" ht="34.5" thickBot="1">
      <c r="B264" s="630"/>
      <c r="C264" s="176" t="s">
        <v>351</v>
      </c>
      <c r="D264" s="176" t="s">
        <v>576</v>
      </c>
      <c r="E264" s="176" t="s">
        <v>351</v>
      </c>
      <c r="F264" s="176" t="s">
        <v>577</v>
      </c>
      <c r="G264" s="176" t="s">
        <v>351</v>
      </c>
      <c r="H264" s="176" t="s">
        <v>576</v>
      </c>
      <c r="I264" s="176" t="s">
        <v>351</v>
      </c>
      <c r="J264" s="176" t="s">
        <v>576</v>
      </c>
      <c r="K264" s="176" t="s">
        <v>351</v>
      </c>
      <c r="L264" s="176" t="s">
        <v>576</v>
      </c>
      <c r="M264" s="176" t="s">
        <v>351</v>
      </c>
      <c r="N264" s="176" t="s">
        <v>576</v>
      </c>
      <c r="O264" s="176" t="s">
        <v>351</v>
      </c>
      <c r="P264" s="176" t="s">
        <v>576</v>
      </c>
      <c r="Q264" s="176" t="s">
        <v>351</v>
      </c>
      <c r="R264" s="176" t="s">
        <v>576</v>
      </c>
      <c r="S264" s="176" t="s">
        <v>351</v>
      </c>
      <c r="T264" s="176" t="s">
        <v>576</v>
      </c>
      <c r="U264" s="176" t="s">
        <v>351</v>
      </c>
      <c r="V264" s="176" t="s">
        <v>576</v>
      </c>
      <c r="W264" s="176" t="s">
        <v>351</v>
      </c>
      <c r="X264" s="176" t="s">
        <v>576</v>
      </c>
      <c r="Y264" s="176" t="s">
        <v>351</v>
      </c>
      <c r="Z264" s="176" t="s">
        <v>576</v>
      </c>
      <c r="AA264" s="176" t="s">
        <v>351</v>
      </c>
      <c r="AB264" s="176" t="s">
        <v>576</v>
      </c>
      <c r="AC264" s="176" t="s">
        <v>351</v>
      </c>
      <c r="AD264" s="176" t="s">
        <v>576</v>
      </c>
      <c r="AE264" s="176" t="s">
        <v>351</v>
      </c>
      <c r="AF264" s="176" t="s">
        <v>576</v>
      </c>
      <c r="AG264" s="176" t="s">
        <v>351</v>
      </c>
      <c r="AH264" s="176" t="s">
        <v>576</v>
      </c>
      <c r="AI264" s="176" t="s">
        <v>351</v>
      </c>
      <c r="AJ264" s="176" t="s">
        <v>576</v>
      </c>
      <c r="AK264" s="176" t="s">
        <v>351</v>
      </c>
      <c r="AL264" s="176" t="s">
        <v>576</v>
      </c>
      <c r="AM264" s="176" t="s">
        <v>351</v>
      </c>
      <c r="AN264" s="417" t="s">
        <v>576</v>
      </c>
      <c r="AO264" s="418"/>
    </row>
    <row r="265" spans="2:52" ht="13.5" thickBot="1">
      <c r="B265" s="423" t="s">
        <v>152</v>
      </c>
      <c r="C265" s="424">
        <v>27624</v>
      </c>
      <c r="D265" s="425">
        <v>4.3847688647124841</v>
      </c>
      <c r="E265" s="424">
        <v>733</v>
      </c>
      <c r="F265" s="425">
        <v>9.8577153769601118</v>
      </c>
      <c r="G265" s="426">
        <v>159</v>
      </c>
      <c r="H265" s="425">
        <v>0.37998914999533978</v>
      </c>
      <c r="I265" s="424">
        <v>124</v>
      </c>
      <c r="J265" s="425">
        <v>0.23895783550450936</v>
      </c>
      <c r="K265" s="424">
        <v>137</v>
      </c>
      <c r="L265" s="425">
        <v>0.25767475803023637</v>
      </c>
      <c r="M265" s="426">
        <v>576</v>
      </c>
      <c r="N265" s="425">
        <v>1.0226619037135412</v>
      </c>
      <c r="O265" s="424">
        <v>892</v>
      </c>
      <c r="P265" s="425">
        <v>1.5568521566416673</v>
      </c>
      <c r="Q265" s="424">
        <v>880</v>
      </c>
      <c r="R265" s="425">
        <v>1.6717007655629643</v>
      </c>
      <c r="S265" s="424">
        <v>756</v>
      </c>
      <c r="T265" s="425">
        <v>1.6201828492072676</v>
      </c>
      <c r="U265" s="426">
        <v>631</v>
      </c>
      <c r="V265" s="425">
        <v>1.5200350740264308</v>
      </c>
      <c r="W265" s="426">
        <v>680</v>
      </c>
      <c r="X265" s="425">
        <v>1.7233295741095076</v>
      </c>
      <c r="Y265" s="424">
        <v>908</v>
      </c>
      <c r="Z265" s="425">
        <v>2.202295917748613</v>
      </c>
      <c r="AA265" s="424">
        <v>1267</v>
      </c>
      <c r="AB265" s="427">
        <v>3.3852023640308224</v>
      </c>
      <c r="AC265" s="424">
        <v>1657</v>
      </c>
      <c r="AD265" s="425">
        <v>5.5026433941712494</v>
      </c>
      <c r="AE265" s="424">
        <v>1884</v>
      </c>
      <c r="AF265" s="425">
        <v>8.1521386382813006</v>
      </c>
      <c r="AG265" s="424">
        <v>2188</v>
      </c>
      <c r="AH265" s="427">
        <v>12.937100150183886</v>
      </c>
      <c r="AI265" s="424">
        <v>2594</v>
      </c>
      <c r="AJ265" s="425">
        <v>21.678812596108845</v>
      </c>
      <c r="AK265" s="424">
        <v>2995</v>
      </c>
      <c r="AL265" s="425">
        <v>33.425220137718604</v>
      </c>
      <c r="AM265" s="424">
        <v>8542</v>
      </c>
      <c r="AN265" s="425">
        <v>96.32277488977347</v>
      </c>
      <c r="AO265" s="428">
        <v>21</v>
      </c>
    </row>
    <row r="266" spans="2:52">
      <c r="B266" s="443" t="s">
        <v>217</v>
      </c>
      <c r="C266" s="419">
        <v>29</v>
      </c>
      <c r="D266" s="420">
        <v>6.2419285406801555</v>
      </c>
      <c r="E266" s="419">
        <v>0</v>
      </c>
      <c r="F266" s="420">
        <v>0</v>
      </c>
      <c r="G266" s="419">
        <v>0</v>
      </c>
      <c r="H266" s="420">
        <v>0</v>
      </c>
      <c r="I266" s="419">
        <v>0</v>
      </c>
      <c r="J266" s="420">
        <v>0</v>
      </c>
      <c r="K266" s="419">
        <v>0</v>
      </c>
      <c r="L266" s="420">
        <v>0</v>
      </c>
      <c r="M266" s="419">
        <v>0</v>
      </c>
      <c r="N266" s="420">
        <v>0</v>
      </c>
      <c r="O266" s="419">
        <v>1</v>
      </c>
      <c r="P266" s="420">
        <v>2.2935779816513762</v>
      </c>
      <c r="Q266" s="419">
        <v>0</v>
      </c>
      <c r="R266" s="420">
        <v>0</v>
      </c>
      <c r="S266" s="419">
        <v>0</v>
      </c>
      <c r="T266" s="420">
        <v>0</v>
      </c>
      <c r="U266" s="419">
        <v>0</v>
      </c>
      <c r="V266" s="420">
        <v>0</v>
      </c>
      <c r="W266" s="419">
        <v>0</v>
      </c>
      <c r="X266" s="420">
        <v>0</v>
      </c>
      <c r="Y266" s="419">
        <v>1</v>
      </c>
      <c r="Z266" s="420">
        <v>3.278688524590164</v>
      </c>
      <c r="AA266" s="419">
        <v>0</v>
      </c>
      <c r="AB266" s="420">
        <v>0</v>
      </c>
      <c r="AC266" s="419">
        <v>2</v>
      </c>
      <c r="AD266" s="420">
        <v>10.152284263959389</v>
      </c>
      <c r="AE266" s="419">
        <v>0</v>
      </c>
      <c r="AF266" s="420">
        <v>0</v>
      </c>
      <c r="AG266" s="419">
        <v>2</v>
      </c>
      <c r="AH266" s="420">
        <v>16.260162601626018</v>
      </c>
      <c r="AI266" s="419">
        <v>4</v>
      </c>
      <c r="AJ266" s="420">
        <v>47.058823529411761</v>
      </c>
      <c r="AK266" s="419">
        <v>3</v>
      </c>
      <c r="AL266" s="420">
        <v>46.875</v>
      </c>
      <c r="AM266" s="419">
        <v>16</v>
      </c>
      <c r="AN266" s="420">
        <v>242.42424242424244</v>
      </c>
      <c r="AO266" s="437">
        <v>0</v>
      </c>
    </row>
    <row r="267" spans="2:52">
      <c r="B267" s="438" t="s">
        <v>218</v>
      </c>
      <c r="C267" s="409">
        <v>45</v>
      </c>
      <c r="D267" s="410">
        <v>6.4093433983762997</v>
      </c>
      <c r="E267" s="409">
        <v>2</v>
      </c>
      <c r="F267" s="410">
        <v>17.241379310344826</v>
      </c>
      <c r="G267" s="409">
        <v>0</v>
      </c>
      <c r="H267" s="410">
        <v>0</v>
      </c>
      <c r="I267" s="409">
        <v>0</v>
      </c>
      <c r="J267" s="410">
        <v>0</v>
      </c>
      <c r="K267" s="409">
        <v>0</v>
      </c>
      <c r="L267" s="410">
        <v>0</v>
      </c>
      <c r="M267" s="409">
        <v>2</v>
      </c>
      <c r="N267" s="410">
        <v>3.1695721077654517</v>
      </c>
      <c r="O267" s="409">
        <v>4</v>
      </c>
      <c r="P267" s="410">
        <v>6.8259385665529013</v>
      </c>
      <c r="Q267" s="409">
        <v>1</v>
      </c>
      <c r="R267" s="410">
        <v>1.8083182640144664</v>
      </c>
      <c r="S267" s="409">
        <v>1</v>
      </c>
      <c r="T267" s="410">
        <v>1.8656716417910448</v>
      </c>
      <c r="U267" s="409">
        <v>0</v>
      </c>
      <c r="V267" s="410">
        <v>0</v>
      </c>
      <c r="W267" s="409">
        <v>0</v>
      </c>
      <c r="X267" s="410">
        <v>0</v>
      </c>
      <c r="Y267" s="409">
        <v>1</v>
      </c>
      <c r="Z267" s="410">
        <v>2.0408163265306123</v>
      </c>
      <c r="AA267" s="409">
        <v>4</v>
      </c>
      <c r="AB267" s="410">
        <v>9.0909090909090899</v>
      </c>
      <c r="AC267" s="409">
        <v>4</v>
      </c>
      <c r="AD267" s="410">
        <v>12.987012987012989</v>
      </c>
      <c r="AE267" s="409">
        <v>1</v>
      </c>
      <c r="AF267" s="410">
        <v>4.6082949308755756</v>
      </c>
      <c r="AG267" s="409">
        <v>3</v>
      </c>
      <c r="AH267" s="410">
        <v>18.633540372670808</v>
      </c>
      <c r="AI267" s="409">
        <v>4</v>
      </c>
      <c r="AJ267" s="410">
        <v>34.482758620689651</v>
      </c>
      <c r="AK267" s="409">
        <v>2</v>
      </c>
      <c r="AL267" s="410">
        <v>21.505376344086024</v>
      </c>
      <c r="AM267" s="409">
        <v>16</v>
      </c>
      <c r="AN267" s="410">
        <v>225.35211267605635</v>
      </c>
      <c r="AO267" s="439">
        <v>0</v>
      </c>
    </row>
    <row r="268" spans="2:52">
      <c r="B268" s="438" t="s">
        <v>219</v>
      </c>
      <c r="C268" s="409">
        <v>221</v>
      </c>
      <c r="D268" s="410">
        <v>4.8851654545856453</v>
      </c>
      <c r="E268" s="409">
        <v>6</v>
      </c>
      <c r="F268" s="410">
        <v>10.186757215619695</v>
      </c>
      <c r="G268" s="409">
        <v>3</v>
      </c>
      <c r="H268" s="410">
        <v>0.90826521344232514</v>
      </c>
      <c r="I268" s="409">
        <v>0</v>
      </c>
      <c r="J268" s="410">
        <v>0</v>
      </c>
      <c r="K268" s="409">
        <v>0</v>
      </c>
      <c r="L268" s="410">
        <v>0</v>
      </c>
      <c r="M268" s="409">
        <v>3</v>
      </c>
      <c r="N268" s="410">
        <v>0.6660746003552398</v>
      </c>
      <c r="O268" s="409">
        <v>8</v>
      </c>
      <c r="P268" s="410">
        <v>1.8005851901868106</v>
      </c>
      <c r="Q268" s="409">
        <v>14</v>
      </c>
      <c r="R268" s="410">
        <v>3.8588754134509369</v>
      </c>
      <c r="S268" s="409">
        <v>8</v>
      </c>
      <c r="T268" s="410">
        <v>2.5534631343759977</v>
      </c>
      <c r="U268" s="409">
        <v>8</v>
      </c>
      <c r="V268" s="410">
        <v>2.6350461133069829</v>
      </c>
      <c r="W268" s="409">
        <v>5</v>
      </c>
      <c r="X268" s="410">
        <v>1.8005041411595246</v>
      </c>
      <c r="Y268" s="409">
        <v>10</v>
      </c>
      <c r="Z268" s="410">
        <v>3.9432176656151419</v>
      </c>
      <c r="AA268" s="409">
        <v>9</v>
      </c>
      <c r="AB268" s="410">
        <v>4.2938931297709928</v>
      </c>
      <c r="AC268" s="409">
        <v>15</v>
      </c>
      <c r="AD268" s="410">
        <v>8.5324232081911262</v>
      </c>
      <c r="AE268" s="409">
        <v>20</v>
      </c>
      <c r="AF268" s="410">
        <v>13.623978201634877</v>
      </c>
      <c r="AG268" s="409">
        <v>21</v>
      </c>
      <c r="AH268" s="410">
        <v>18.437225636523266</v>
      </c>
      <c r="AI268" s="409">
        <v>21</v>
      </c>
      <c r="AJ268" s="410">
        <v>22.727272727272727</v>
      </c>
      <c r="AK268" s="409">
        <v>24</v>
      </c>
      <c r="AL268" s="410">
        <v>34.833091436865018</v>
      </c>
      <c r="AM268" s="409">
        <v>46</v>
      </c>
      <c r="AN268" s="410">
        <v>70.769230769230759</v>
      </c>
      <c r="AO268" s="439">
        <v>0</v>
      </c>
    </row>
    <row r="269" spans="2:52">
      <c r="B269" s="438" t="s">
        <v>220</v>
      </c>
      <c r="C269" s="409">
        <v>43</v>
      </c>
      <c r="D269" s="410">
        <v>2.3511400295259444</v>
      </c>
      <c r="E269" s="409">
        <v>1</v>
      </c>
      <c r="F269" s="410">
        <v>8.5470085470085486</v>
      </c>
      <c r="G269" s="409">
        <v>1</v>
      </c>
      <c r="H269" s="410">
        <v>0.68119891008174382</v>
      </c>
      <c r="I269" s="409">
        <v>1</v>
      </c>
      <c r="J269" s="410">
        <v>0.58411214953271029</v>
      </c>
      <c r="K269" s="409">
        <v>1</v>
      </c>
      <c r="L269" s="410">
        <v>0.5605381165919282</v>
      </c>
      <c r="M269" s="409">
        <v>0</v>
      </c>
      <c r="N269" s="410">
        <v>0</v>
      </c>
      <c r="O269" s="409">
        <v>3</v>
      </c>
      <c r="P269" s="410">
        <v>1.7574692442882249</v>
      </c>
      <c r="Q269" s="409">
        <v>0</v>
      </c>
      <c r="R269" s="410">
        <v>0</v>
      </c>
      <c r="S269" s="409">
        <v>1</v>
      </c>
      <c r="T269" s="410">
        <v>0.82644628099173556</v>
      </c>
      <c r="U269" s="409">
        <v>0</v>
      </c>
      <c r="V269" s="410">
        <v>0</v>
      </c>
      <c r="W269" s="409">
        <v>0</v>
      </c>
      <c r="X269" s="410">
        <v>0</v>
      </c>
      <c r="Y269" s="409">
        <v>1</v>
      </c>
      <c r="Z269" s="410">
        <v>1.0010010010010011</v>
      </c>
      <c r="AA269" s="409">
        <v>2</v>
      </c>
      <c r="AB269" s="410">
        <v>2.1482277121374866</v>
      </c>
      <c r="AC269" s="409">
        <v>1</v>
      </c>
      <c r="AD269" s="410">
        <v>1.3736263736263736</v>
      </c>
      <c r="AE269" s="409">
        <v>2</v>
      </c>
      <c r="AF269" s="410">
        <v>3.3167495854063018</v>
      </c>
      <c r="AG269" s="409">
        <v>4</v>
      </c>
      <c r="AH269" s="410">
        <v>8.6580086580086579</v>
      </c>
      <c r="AI269" s="409">
        <v>5</v>
      </c>
      <c r="AJ269" s="410">
        <v>13.123359580052494</v>
      </c>
      <c r="AK269" s="409">
        <v>3</v>
      </c>
      <c r="AL269" s="410">
        <v>8.7463556851311957</v>
      </c>
      <c r="AM269" s="409">
        <v>17</v>
      </c>
      <c r="AN269" s="410">
        <v>56.291390728476827</v>
      </c>
      <c r="AO269" s="439">
        <v>0</v>
      </c>
    </row>
    <row r="270" spans="2:52">
      <c r="B270" s="438" t="s">
        <v>221</v>
      </c>
      <c r="C270" s="409">
        <v>69</v>
      </c>
      <c r="D270" s="410">
        <v>3.581996573742408</v>
      </c>
      <c r="E270" s="409">
        <v>4</v>
      </c>
      <c r="F270" s="410">
        <v>19.047619047619051</v>
      </c>
      <c r="G270" s="409">
        <v>0</v>
      </c>
      <c r="H270" s="410">
        <v>0</v>
      </c>
      <c r="I270" s="409">
        <v>0</v>
      </c>
      <c r="J270" s="410">
        <v>0</v>
      </c>
      <c r="K270" s="409">
        <v>0</v>
      </c>
      <c r="L270" s="410">
        <v>0</v>
      </c>
      <c r="M270" s="409">
        <v>4</v>
      </c>
      <c r="N270" s="410">
        <v>2.0418580908626853</v>
      </c>
      <c r="O270" s="409">
        <v>2</v>
      </c>
      <c r="P270" s="410">
        <v>1.0804970286331712</v>
      </c>
      <c r="Q270" s="409">
        <v>1</v>
      </c>
      <c r="R270" s="410">
        <v>0.62932662051604782</v>
      </c>
      <c r="S270" s="409">
        <v>5</v>
      </c>
      <c r="T270" s="410">
        <v>3.8580246913580245</v>
      </c>
      <c r="U270" s="409">
        <v>4</v>
      </c>
      <c r="V270" s="410">
        <v>3.6003600360036003</v>
      </c>
      <c r="W270" s="409">
        <v>1</v>
      </c>
      <c r="X270" s="410">
        <v>1.0256410256410255</v>
      </c>
      <c r="Y270" s="409">
        <v>2</v>
      </c>
      <c r="Z270" s="410">
        <v>2</v>
      </c>
      <c r="AA270" s="409">
        <v>2</v>
      </c>
      <c r="AB270" s="410">
        <v>2.1953896816684964</v>
      </c>
      <c r="AC270" s="409">
        <v>5</v>
      </c>
      <c r="AD270" s="410">
        <v>7.0621468926553668</v>
      </c>
      <c r="AE270" s="409">
        <v>7</v>
      </c>
      <c r="AF270" s="410">
        <v>12.131715771230503</v>
      </c>
      <c r="AG270" s="409">
        <v>10</v>
      </c>
      <c r="AH270" s="410">
        <v>22.624434389140269</v>
      </c>
      <c r="AI270" s="409">
        <v>6</v>
      </c>
      <c r="AJ270" s="410">
        <v>16.528925619834713</v>
      </c>
      <c r="AK270" s="409">
        <v>6</v>
      </c>
      <c r="AL270" s="410">
        <v>18.404907975460123</v>
      </c>
      <c r="AM270" s="409">
        <v>10</v>
      </c>
      <c r="AN270" s="410">
        <v>34.722222222222221</v>
      </c>
      <c r="AO270" s="439">
        <v>0</v>
      </c>
    </row>
    <row r="271" spans="2:52" ht="13.5" thickBot="1">
      <c r="B271" s="438" t="s">
        <v>222</v>
      </c>
      <c r="C271" s="409">
        <v>74</v>
      </c>
      <c r="D271" s="410">
        <v>4.141713773996754</v>
      </c>
      <c r="E271" s="409">
        <v>3</v>
      </c>
      <c r="F271" s="410">
        <v>10.714285714285714</v>
      </c>
      <c r="G271" s="409">
        <v>1</v>
      </c>
      <c r="H271" s="410">
        <v>0.69013112491373363</v>
      </c>
      <c r="I271" s="409">
        <v>0</v>
      </c>
      <c r="J271" s="410">
        <v>0</v>
      </c>
      <c r="K271" s="409">
        <v>0</v>
      </c>
      <c r="L271" s="410">
        <v>0</v>
      </c>
      <c r="M271" s="409">
        <v>1</v>
      </c>
      <c r="N271" s="410">
        <v>0.54824561403508765</v>
      </c>
      <c r="O271" s="409">
        <v>4</v>
      </c>
      <c r="P271" s="410">
        <v>2.2246941045606228</v>
      </c>
      <c r="Q271" s="409">
        <v>3</v>
      </c>
      <c r="R271" s="410">
        <v>1.8359853121175032</v>
      </c>
      <c r="S271" s="409">
        <v>2</v>
      </c>
      <c r="T271" s="410">
        <v>1.4124293785310735</v>
      </c>
      <c r="U271" s="409">
        <v>1</v>
      </c>
      <c r="V271" s="410">
        <v>0.78308535630383713</v>
      </c>
      <c r="W271" s="409">
        <v>3</v>
      </c>
      <c r="X271" s="410">
        <v>2.8328611898017</v>
      </c>
      <c r="Y271" s="409">
        <v>5</v>
      </c>
      <c r="Z271" s="410">
        <v>6.0024009603841542</v>
      </c>
      <c r="AA271" s="409">
        <v>4</v>
      </c>
      <c r="AB271" s="410">
        <v>5.54016620498615</v>
      </c>
      <c r="AC271" s="409">
        <v>3</v>
      </c>
      <c r="AD271" s="410">
        <v>4.9099836333878883</v>
      </c>
      <c r="AE271" s="409">
        <v>5</v>
      </c>
      <c r="AF271" s="410">
        <v>10.752688172043012</v>
      </c>
      <c r="AG271" s="409">
        <v>6</v>
      </c>
      <c r="AH271" s="410">
        <v>19.736842105263158</v>
      </c>
      <c r="AI271" s="409">
        <v>7</v>
      </c>
      <c r="AJ271" s="410">
        <v>28.455284552845526</v>
      </c>
      <c r="AK271" s="409">
        <v>6</v>
      </c>
      <c r="AL271" s="410">
        <v>34.883720930232556</v>
      </c>
      <c r="AM271" s="409">
        <v>20</v>
      </c>
      <c r="AN271" s="410">
        <v>133.33333333333334</v>
      </c>
      <c r="AO271" s="439">
        <v>0</v>
      </c>
    </row>
    <row r="272" spans="2:52" ht="14.25" customHeight="1" thickBot="1">
      <c r="B272" s="442" t="s">
        <v>29</v>
      </c>
      <c r="C272" s="433">
        <v>481</v>
      </c>
      <c r="D272" s="427">
        <v>4.2822167816603605</v>
      </c>
      <c r="E272" s="433">
        <v>16</v>
      </c>
      <c r="F272" s="427">
        <v>11.71303074670571</v>
      </c>
      <c r="G272" s="433">
        <v>5</v>
      </c>
      <c r="H272" s="427">
        <v>0.57616962433740493</v>
      </c>
      <c r="I272" s="433">
        <v>1</v>
      </c>
      <c r="J272" s="427">
        <v>9.5111280197831466E-2</v>
      </c>
      <c r="K272" s="433">
        <v>1</v>
      </c>
      <c r="L272" s="427">
        <v>9.2850510677808723E-2</v>
      </c>
      <c r="M272" s="433">
        <v>10</v>
      </c>
      <c r="N272" s="427">
        <v>0.89461442118446954</v>
      </c>
      <c r="O272" s="433">
        <v>22</v>
      </c>
      <c r="P272" s="427">
        <v>2.0330838185010629</v>
      </c>
      <c r="Q272" s="433">
        <v>19</v>
      </c>
      <c r="R272" s="427">
        <v>2.0587279228518796</v>
      </c>
      <c r="S272" s="433">
        <v>17</v>
      </c>
      <c r="T272" s="427">
        <v>2.1606507371631927</v>
      </c>
      <c r="U272" s="433">
        <v>13</v>
      </c>
      <c r="V272" s="427">
        <v>1.7995570321151717</v>
      </c>
      <c r="W272" s="433">
        <v>9</v>
      </c>
      <c r="X272" s="427">
        <v>1.3854679802955665</v>
      </c>
      <c r="Y272" s="433">
        <v>20</v>
      </c>
      <c r="Z272" s="427">
        <v>3.2451728054518902</v>
      </c>
      <c r="AA272" s="433">
        <v>21</v>
      </c>
      <c r="AB272" s="427">
        <v>3.9106145251396649</v>
      </c>
      <c r="AC272" s="433">
        <v>30</v>
      </c>
      <c r="AD272" s="427">
        <v>6.9605568445475638</v>
      </c>
      <c r="AE272" s="433">
        <v>35</v>
      </c>
      <c r="AF272" s="427">
        <v>10.02865329512894</v>
      </c>
      <c r="AG272" s="433">
        <v>46</v>
      </c>
      <c r="AH272" s="427">
        <v>17.483846446218166</v>
      </c>
      <c r="AI272" s="433">
        <v>47</v>
      </c>
      <c r="AJ272" s="427">
        <v>22.222222222222221</v>
      </c>
      <c r="AK272" s="433">
        <v>44</v>
      </c>
      <c r="AL272" s="427">
        <v>26.081802015411974</v>
      </c>
      <c r="AM272" s="433">
        <v>125</v>
      </c>
      <c r="AN272" s="427">
        <v>81.859855926653566</v>
      </c>
      <c r="AO272" s="435">
        <v>0</v>
      </c>
    </row>
    <row r="273" spans="2:57">
      <c r="B273" s="139" t="s">
        <v>353</v>
      </c>
    </row>
    <row r="274" spans="2:57">
      <c r="B274" s="453" t="s">
        <v>597</v>
      </c>
      <c r="C274" s="454"/>
      <c r="D274" s="454"/>
      <c r="E274" s="455"/>
      <c r="F274" s="455"/>
      <c r="G274" s="455"/>
      <c r="H274" s="455"/>
      <c r="I274" s="455"/>
      <c r="J274" s="455"/>
      <c r="K274" s="455"/>
      <c r="L274" s="455"/>
      <c r="M274" s="455"/>
      <c r="N274" s="455"/>
      <c r="O274" s="455"/>
      <c r="P274" s="455"/>
      <c r="AQ274" s="450" t="s">
        <v>595</v>
      </c>
      <c r="AR274" s="449"/>
      <c r="AS274" s="451"/>
      <c r="AT274" s="451"/>
      <c r="AU274" s="451"/>
      <c r="AV274" s="452"/>
      <c r="AW274" s="452"/>
      <c r="AX274" s="452"/>
      <c r="AY274" s="452"/>
      <c r="AZ274" s="452"/>
      <c r="BA274" s="452"/>
      <c r="BB274" s="452"/>
      <c r="BC274" s="452"/>
      <c r="BD274" s="452"/>
      <c r="BE274" s="452"/>
    </row>
    <row r="275" spans="2:57">
      <c r="B275" s="594" t="s">
        <v>598</v>
      </c>
      <c r="C275" s="594"/>
      <c r="D275" s="594"/>
      <c r="E275" s="594"/>
      <c r="F275" s="594"/>
      <c r="G275" s="594"/>
      <c r="H275" s="594"/>
      <c r="I275" s="594"/>
      <c r="J275" s="594"/>
      <c r="K275" s="594"/>
      <c r="L275" s="594"/>
      <c r="M275" s="594"/>
      <c r="N275" s="594"/>
      <c r="O275" s="594"/>
      <c r="P275" s="594"/>
      <c r="AQ275" s="597" t="s">
        <v>596</v>
      </c>
      <c r="AR275" s="597"/>
      <c r="AS275" s="597"/>
      <c r="AT275" s="597"/>
      <c r="AU275" s="597"/>
      <c r="AV275" s="597"/>
      <c r="AW275" s="597"/>
      <c r="AX275" s="597"/>
      <c r="AY275" s="597"/>
      <c r="AZ275" s="597"/>
      <c r="BA275" s="597"/>
      <c r="BB275" s="597"/>
      <c r="BC275" s="597"/>
      <c r="BD275" s="597"/>
      <c r="BE275" s="597"/>
    </row>
    <row r="276" spans="2:57">
      <c r="B276" s="456" t="s">
        <v>599</v>
      </c>
      <c r="C276" s="456"/>
      <c r="D276" s="456"/>
      <c r="E276" s="456"/>
      <c r="F276" s="456"/>
      <c r="G276" s="456"/>
      <c r="H276" s="456"/>
      <c r="I276" s="456"/>
      <c r="J276" s="457"/>
      <c r="K276" s="457"/>
      <c r="L276" s="457"/>
      <c r="M276" s="457"/>
      <c r="N276" s="457"/>
      <c r="O276" s="457"/>
      <c r="P276" s="457"/>
      <c r="AQ276" s="453"/>
      <c r="AR276" s="454"/>
      <c r="AS276" s="454"/>
      <c r="AT276" s="455"/>
      <c r="AU276" s="455"/>
      <c r="AV276" s="455"/>
      <c r="AW276" s="455"/>
      <c r="AX276" s="455"/>
      <c r="AY276" s="455"/>
      <c r="AZ276" s="455"/>
      <c r="BA276" s="455"/>
      <c r="BB276" s="455"/>
      <c r="BC276" s="455"/>
      <c r="BD276" s="455"/>
      <c r="BE276" s="455"/>
    </row>
    <row r="277" spans="2:57">
      <c r="AQ277" s="594"/>
      <c r="AR277" s="594"/>
      <c r="AS277" s="594"/>
      <c r="AT277" s="594"/>
      <c r="AU277" s="594"/>
      <c r="AV277" s="594"/>
      <c r="AW277" s="594"/>
      <c r="AX277" s="594"/>
      <c r="AY277" s="594"/>
      <c r="AZ277" s="594"/>
      <c r="BA277" s="594"/>
      <c r="BB277" s="594"/>
      <c r="BC277" s="594"/>
      <c r="BD277" s="594"/>
      <c r="BE277" s="594"/>
    </row>
    <row r="278" spans="2:57">
      <c r="AQ278" s="456"/>
      <c r="AR278" s="456"/>
      <c r="AS278" s="456"/>
      <c r="AT278" s="456"/>
      <c r="AU278" s="456"/>
      <c r="AV278" s="456"/>
      <c r="AW278" s="456"/>
      <c r="AX278" s="456"/>
      <c r="AY278" s="457"/>
      <c r="AZ278" s="457"/>
      <c r="BA278" s="457"/>
      <c r="BB278" s="457"/>
      <c r="BC278" s="457"/>
      <c r="BD278" s="457"/>
      <c r="BE278" s="457"/>
    </row>
    <row r="280" spans="2:57" ht="18">
      <c r="B280" s="627" t="s">
        <v>602</v>
      </c>
      <c r="C280" s="627"/>
      <c r="D280" s="627"/>
    </row>
    <row r="283" spans="2:57" ht="36" customHeight="1">
      <c r="B283" s="774" t="s">
        <v>612</v>
      </c>
      <c r="C283" s="775"/>
      <c r="D283" s="775"/>
      <c r="E283" s="775"/>
      <c r="F283" s="775"/>
      <c r="G283" s="775"/>
      <c r="I283" s="774" t="s">
        <v>613</v>
      </c>
      <c r="J283" s="774"/>
      <c r="K283" s="774"/>
      <c r="L283" s="774"/>
      <c r="M283" s="774"/>
      <c r="N283" s="774"/>
      <c r="O283" s="774"/>
      <c r="P283" s="775"/>
      <c r="Q283" s="775"/>
      <c r="S283" s="774" t="s">
        <v>614</v>
      </c>
      <c r="T283" s="774"/>
      <c r="U283" s="774"/>
      <c r="V283" s="774"/>
      <c r="W283" s="774"/>
      <c r="X283" s="774"/>
      <c r="Y283" s="774"/>
      <c r="Z283" s="775"/>
      <c r="AA283" s="775"/>
    </row>
    <row r="296" spans="2:2">
      <c r="B296" s="460" t="s">
        <v>604</v>
      </c>
    </row>
    <row r="297" spans="2:2">
      <c r="B297" s="460" t="s">
        <v>605</v>
      </c>
    </row>
    <row r="298" spans="2:2">
      <c r="B298" s="460" t="s">
        <v>606</v>
      </c>
    </row>
    <row r="302" spans="2:2" ht="18">
      <c r="B302" s="477" t="s">
        <v>637</v>
      </c>
    </row>
    <row r="306" spans="2:57" ht="27" customHeight="1" thickBot="1">
      <c r="B306" s="776" t="s">
        <v>642</v>
      </c>
      <c r="C306" s="777"/>
      <c r="D306" s="777"/>
      <c r="E306" s="777"/>
      <c r="F306" s="777"/>
      <c r="G306" s="777"/>
      <c r="H306" s="777"/>
      <c r="I306" s="777"/>
      <c r="J306" s="777"/>
      <c r="K306" s="777"/>
      <c r="L306" s="777"/>
      <c r="M306" s="777"/>
      <c r="N306" s="777"/>
      <c r="O306" s="777"/>
      <c r="P306" s="777"/>
      <c r="Q306" s="777"/>
      <c r="R306" s="777"/>
      <c r="S306" s="777"/>
      <c r="T306" s="777"/>
      <c r="U306" s="777"/>
      <c r="V306" s="448"/>
      <c r="W306" s="448"/>
      <c r="X306" s="448"/>
      <c r="Y306" s="448"/>
      <c r="Z306" s="448"/>
      <c r="AA306" s="448"/>
      <c r="AB306" s="448"/>
      <c r="AC306" s="448"/>
      <c r="AD306" s="448"/>
      <c r="AE306" s="448"/>
      <c r="AF306" s="448"/>
      <c r="AG306" s="448"/>
      <c r="AH306" s="448"/>
      <c r="AI306" s="448"/>
      <c r="AJ306" s="448"/>
      <c r="AK306" s="448"/>
      <c r="AL306" s="448"/>
      <c r="AM306" s="448"/>
      <c r="AN306" s="448"/>
      <c r="AO306" s="448"/>
      <c r="AP306" s="448"/>
      <c r="AQ306" s="448"/>
      <c r="AR306" s="448"/>
      <c r="AS306" s="448"/>
      <c r="AT306" s="448"/>
      <c r="AU306" s="448"/>
      <c r="AV306" s="448"/>
      <c r="AW306" s="448"/>
      <c r="AX306" s="448"/>
      <c r="AY306" s="448"/>
      <c r="AZ306" s="448"/>
      <c r="BA306" s="448"/>
      <c r="BB306" s="448"/>
      <c r="BC306" s="448"/>
      <c r="BD306" s="448"/>
      <c r="BE306" s="448"/>
    </row>
    <row r="307" spans="2:57" ht="12.75" customHeight="1">
      <c r="B307" s="778" t="s">
        <v>578</v>
      </c>
      <c r="C307" s="780" t="s">
        <v>632</v>
      </c>
      <c r="D307" s="772"/>
      <c r="E307" s="773"/>
      <c r="F307" s="771" t="s">
        <v>560</v>
      </c>
      <c r="G307" s="772"/>
      <c r="H307" s="773"/>
      <c r="I307" s="771" t="s">
        <v>561</v>
      </c>
      <c r="J307" s="772"/>
      <c r="K307" s="773"/>
      <c r="L307" s="771" t="s">
        <v>562</v>
      </c>
      <c r="M307" s="772"/>
      <c r="N307" s="773"/>
      <c r="O307" s="771" t="s">
        <v>563</v>
      </c>
      <c r="P307" s="772"/>
      <c r="Q307" s="773"/>
      <c r="R307" s="771" t="s">
        <v>564</v>
      </c>
      <c r="S307" s="772"/>
      <c r="T307" s="773"/>
      <c r="U307" s="771" t="s">
        <v>565</v>
      </c>
      <c r="V307" s="772"/>
      <c r="W307" s="773"/>
      <c r="X307" s="771" t="s">
        <v>566</v>
      </c>
      <c r="Y307" s="772"/>
      <c r="Z307" s="773"/>
      <c r="AA307" s="771" t="s">
        <v>567</v>
      </c>
      <c r="AB307" s="772"/>
      <c r="AC307" s="773"/>
      <c r="AD307" s="771" t="s">
        <v>568</v>
      </c>
      <c r="AE307" s="772"/>
      <c r="AF307" s="773"/>
      <c r="AG307" s="771" t="s">
        <v>569</v>
      </c>
      <c r="AH307" s="772"/>
      <c r="AI307" s="773"/>
      <c r="AJ307" s="771" t="s">
        <v>570</v>
      </c>
      <c r="AK307" s="772"/>
      <c r="AL307" s="773"/>
      <c r="AM307" s="771" t="s">
        <v>571</v>
      </c>
      <c r="AN307" s="772"/>
      <c r="AO307" s="773"/>
      <c r="AP307" s="771" t="s">
        <v>572</v>
      </c>
      <c r="AQ307" s="772"/>
      <c r="AR307" s="773"/>
      <c r="AS307" s="771" t="s">
        <v>573</v>
      </c>
      <c r="AT307" s="772"/>
      <c r="AU307" s="773"/>
      <c r="AV307" s="771" t="s">
        <v>574</v>
      </c>
      <c r="AW307" s="772"/>
      <c r="AX307" s="773"/>
      <c r="AY307" s="771" t="s">
        <v>575</v>
      </c>
      <c r="AZ307" s="772"/>
      <c r="BA307" s="773"/>
      <c r="BB307" s="771" t="s">
        <v>633</v>
      </c>
      <c r="BC307" s="772"/>
      <c r="BD307" s="773"/>
      <c r="BE307" s="790" t="s">
        <v>634</v>
      </c>
    </row>
    <row r="308" spans="2:57" ht="22.5" customHeight="1" thickBot="1">
      <c r="B308" s="779"/>
      <c r="C308" s="485" t="s">
        <v>635</v>
      </c>
      <c r="D308" s="486" t="s">
        <v>636</v>
      </c>
      <c r="E308" s="487" t="s">
        <v>162</v>
      </c>
      <c r="F308" s="488" t="s">
        <v>635</v>
      </c>
      <c r="G308" s="486" t="s">
        <v>636</v>
      </c>
      <c r="H308" s="487" t="s">
        <v>162</v>
      </c>
      <c r="I308" s="488" t="s">
        <v>635</v>
      </c>
      <c r="J308" s="486" t="s">
        <v>636</v>
      </c>
      <c r="K308" s="487" t="s">
        <v>162</v>
      </c>
      <c r="L308" s="488" t="s">
        <v>635</v>
      </c>
      <c r="M308" s="486" t="s">
        <v>636</v>
      </c>
      <c r="N308" s="487" t="s">
        <v>162</v>
      </c>
      <c r="O308" s="488" t="s">
        <v>635</v>
      </c>
      <c r="P308" s="486" t="s">
        <v>636</v>
      </c>
      <c r="Q308" s="487" t="s">
        <v>162</v>
      </c>
      <c r="R308" s="488" t="s">
        <v>635</v>
      </c>
      <c r="S308" s="486" t="s">
        <v>636</v>
      </c>
      <c r="T308" s="487" t="s">
        <v>162</v>
      </c>
      <c r="U308" s="488" t="s">
        <v>635</v>
      </c>
      <c r="V308" s="486" t="s">
        <v>636</v>
      </c>
      <c r="W308" s="487" t="s">
        <v>162</v>
      </c>
      <c r="X308" s="488" t="s">
        <v>635</v>
      </c>
      <c r="Y308" s="486" t="s">
        <v>636</v>
      </c>
      <c r="Z308" s="487" t="s">
        <v>162</v>
      </c>
      <c r="AA308" s="488" t="s">
        <v>635</v>
      </c>
      <c r="AB308" s="486" t="s">
        <v>636</v>
      </c>
      <c r="AC308" s="487" t="s">
        <v>162</v>
      </c>
      <c r="AD308" s="488" t="s">
        <v>635</v>
      </c>
      <c r="AE308" s="486" t="s">
        <v>636</v>
      </c>
      <c r="AF308" s="487" t="s">
        <v>162</v>
      </c>
      <c r="AG308" s="488" t="s">
        <v>635</v>
      </c>
      <c r="AH308" s="486" t="s">
        <v>636</v>
      </c>
      <c r="AI308" s="487" t="s">
        <v>162</v>
      </c>
      <c r="AJ308" s="488" t="s">
        <v>635</v>
      </c>
      <c r="AK308" s="486" t="s">
        <v>636</v>
      </c>
      <c r="AL308" s="487" t="s">
        <v>162</v>
      </c>
      <c r="AM308" s="488" t="s">
        <v>635</v>
      </c>
      <c r="AN308" s="486" t="s">
        <v>636</v>
      </c>
      <c r="AO308" s="487" t="s">
        <v>162</v>
      </c>
      <c r="AP308" s="488" t="s">
        <v>635</v>
      </c>
      <c r="AQ308" s="486" t="s">
        <v>636</v>
      </c>
      <c r="AR308" s="487" t="s">
        <v>162</v>
      </c>
      <c r="AS308" s="488" t="s">
        <v>635</v>
      </c>
      <c r="AT308" s="486" t="s">
        <v>636</v>
      </c>
      <c r="AU308" s="487" t="s">
        <v>162</v>
      </c>
      <c r="AV308" s="488" t="s">
        <v>635</v>
      </c>
      <c r="AW308" s="486" t="s">
        <v>636</v>
      </c>
      <c r="AX308" s="487" t="s">
        <v>162</v>
      </c>
      <c r="AY308" s="488" t="s">
        <v>635</v>
      </c>
      <c r="AZ308" s="486" t="s">
        <v>636</v>
      </c>
      <c r="BA308" s="487" t="s">
        <v>162</v>
      </c>
      <c r="BB308" s="488" t="s">
        <v>635</v>
      </c>
      <c r="BC308" s="486" t="s">
        <v>636</v>
      </c>
      <c r="BD308" s="487" t="s">
        <v>162</v>
      </c>
      <c r="BE308" s="791"/>
    </row>
    <row r="309" spans="2:57" ht="13.5" thickBot="1">
      <c r="B309" s="495" t="s">
        <v>152</v>
      </c>
      <c r="C309" s="489">
        <v>42</v>
      </c>
      <c r="D309" s="489">
        <v>45</v>
      </c>
      <c r="E309" s="490">
        <v>87</v>
      </c>
      <c r="F309" s="491">
        <v>916</v>
      </c>
      <c r="G309" s="489">
        <v>621</v>
      </c>
      <c r="H309" s="490">
        <v>1537</v>
      </c>
      <c r="I309" s="491">
        <v>3227</v>
      </c>
      <c r="J309" s="489">
        <v>2074</v>
      </c>
      <c r="K309" s="490">
        <v>5301</v>
      </c>
      <c r="L309" s="491">
        <v>5342</v>
      </c>
      <c r="M309" s="489">
        <v>3582</v>
      </c>
      <c r="N309" s="490">
        <v>8924</v>
      </c>
      <c r="O309" s="491">
        <v>4842</v>
      </c>
      <c r="P309" s="489">
        <v>3404</v>
      </c>
      <c r="Q309" s="490">
        <v>8246</v>
      </c>
      <c r="R309" s="491">
        <v>4629</v>
      </c>
      <c r="S309" s="489">
        <v>3107</v>
      </c>
      <c r="T309" s="490">
        <v>7736</v>
      </c>
      <c r="U309" s="491">
        <v>4339</v>
      </c>
      <c r="V309" s="489">
        <v>2994</v>
      </c>
      <c r="W309" s="490">
        <v>7333</v>
      </c>
      <c r="X309" s="491">
        <v>4319</v>
      </c>
      <c r="Y309" s="489">
        <v>3142</v>
      </c>
      <c r="Z309" s="490">
        <v>7461</v>
      </c>
      <c r="AA309" s="491">
        <v>4384</v>
      </c>
      <c r="AB309" s="489">
        <v>3521</v>
      </c>
      <c r="AC309" s="490">
        <v>7905</v>
      </c>
      <c r="AD309" s="491">
        <v>4994</v>
      </c>
      <c r="AE309" s="489">
        <v>4286</v>
      </c>
      <c r="AF309" s="490">
        <v>9280</v>
      </c>
      <c r="AG309" s="491">
        <v>5530</v>
      </c>
      <c r="AH309" s="489">
        <v>5084</v>
      </c>
      <c r="AI309" s="490">
        <v>10614</v>
      </c>
      <c r="AJ309" s="491">
        <v>5650</v>
      </c>
      <c r="AK309" s="489">
        <v>5518</v>
      </c>
      <c r="AL309" s="490">
        <v>11168</v>
      </c>
      <c r="AM309" s="491">
        <v>5306</v>
      </c>
      <c r="AN309" s="489">
        <v>5320</v>
      </c>
      <c r="AO309" s="490">
        <v>10626</v>
      </c>
      <c r="AP309" s="491">
        <v>4756</v>
      </c>
      <c r="AQ309" s="489">
        <v>4902</v>
      </c>
      <c r="AR309" s="490">
        <v>9658</v>
      </c>
      <c r="AS309" s="491">
        <v>4398</v>
      </c>
      <c r="AT309" s="489">
        <v>4755</v>
      </c>
      <c r="AU309" s="490">
        <v>9153</v>
      </c>
      <c r="AV309" s="491">
        <v>4072</v>
      </c>
      <c r="AW309" s="489">
        <v>4709</v>
      </c>
      <c r="AX309" s="490">
        <v>8781</v>
      </c>
      <c r="AY309" s="491">
        <v>3581</v>
      </c>
      <c r="AZ309" s="489">
        <v>4438</v>
      </c>
      <c r="BA309" s="490">
        <v>8019</v>
      </c>
      <c r="BB309" s="491">
        <v>4817</v>
      </c>
      <c r="BC309" s="489">
        <v>7376</v>
      </c>
      <c r="BD309" s="490">
        <v>12193</v>
      </c>
      <c r="BE309" s="492">
        <v>144022</v>
      </c>
    </row>
    <row r="310" spans="2:57">
      <c r="B310" s="443" t="s">
        <v>217</v>
      </c>
      <c r="C310" s="467">
        <v>0</v>
      </c>
      <c r="D310" s="468">
        <v>0</v>
      </c>
      <c r="E310" s="469">
        <v>0</v>
      </c>
      <c r="F310" s="470">
        <v>0</v>
      </c>
      <c r="G310" s="468">
        <v>0</v>
      </c>
      <c r="H310" s="469">
        <v>0</v>
      </c>
      <c r="I310" s="470">
        <v>1</v>
      </c>
      <c r="J310" s="468">
        <v>3</v>
      </c>
      <c r="K310" s="469">
        <v>4</v>
      </c>
      <c r="L310" s="470">
        <v>3</v>
      </c>
      <c r="M310" s="468">
        <v>3</v>
      </c>
      <c r="N310" s="469">
        <v>6</v>
      </c>
      <c r="O310" s="470">
        <v>1</v>
      </c>
      <c r="P310" s="468">
        <v>5</v>
      </c>
      <c r="Q310" s="469">
        <v>6</v>
      </c>
      <c r="R310" s="470">
        <v>2</v>
      </c>
      <c r="S310" s="468">
        <v>1</v>
      </c>
      <c r="T310" s="469">
        <v>3</v>
      </c>
      <c r="U310" s="470">
        <v>3</v>
      </c>
      <c r="V310" s="468">
        <v>0</v>
      </c>
      <c r="W310" s="469">
        <v>3</v>
      </c>
      <c r="X310" s="470">
        <v>2</v>
      </c>
      <c r="Y310" s="468">
        <v>4</v>
      </c>
      <c r="Z310" s="469">
        <v>6</v>
      </c>
      <c r="AA310" s="470">
        <v>13</v>
      </c>
      <c r="AB310" s="468">
        <v>4</v>
      </c>
      <c r="AC310" s="469">
        <v>17</v>
      </c>
      <c r="AD310" s="470">
        <v>9</v>
      </c>
      <c r="AE310" s="468">
        <v>12</v>
      </c>
      <c r="AF310" s="469">
        <v>21</v>
      </c>
      <c r="AG310" s="470">
        <v>8</v>
      </c>
      <c r="AH310" s="468">
        <v>9</v>
      </c>
      <c r="AI310" s="469">
        <v>17</v>
      </c>
      <c r="AJ310" s="470">
        <v>6</v>
      </c>
      <c r="AK310" s="468">
        <v>9</v>
      </c>
      <c r="AL310" s="469">
        <v>15</v>
      </c>
      <c r="AM310" s="470">
        <v>7</v>
      </c>
      <c r="AN310" s="468">
        <v>8</v>
      </c>
      <c r="AO310" s="469">
        <v>15</v>
      </c>
      <c r="AP310" s="470">
        <v>10</v>
      </c>
      <c r="AQ310" s="468">
        <v>5</v>
      </c>
      <c r="AR310" s="469">
        <v>15</v>
      </c>
      <c r="AS310" s="470">
        <v>12</v>
      </c>
      <c r="AT310" s="468">
        <v>6</v>
      </c>
      <c r="AU310" s="469">
        <v>18</v>
      </c>
      <c r="AV310" s="470">
        <v>11</v>
      </c>
      <c r="AW310" s="468">
        <v>6</v>
      </c>
      <c r="AX310" s="469">
        <v>17</v>
      </c>
      <c r="AY310" s="470">
        <v>13</v>
      </c>
      <c r="AZ310" s="468">
        <v>8</v>
      </c>
      <c r="BA310" s="469">
        <v>21</v>
      </c>
      <c r="BB310" s="470">
        <v>10</v>
      </c>
      <c r="BC310" s="468">
        <v>13</v>
      </c>
      <c r="BD310" s="469">
        <v>23</v>
      </c>
      <c r="BE310" s="471">
        <v>207</v>
      </c>
    </row>
    <row r="311" spans="2:57">
      <c r="B311" s="438" t="s">
        <v>218</v>
      </c>
      <c r="C311" s="472">
        <v>0</v>
      </c>
      <c r="D311" s="473">
        <v>0</v>
      </c>
      <c r="E311" s="474">
        <v>0</v>
      </c>
      <c r="F311" s="475">
        <v>0</v>
      </c>
      <c r="G311" s="473">
        <v>2</v>
      </c>
      <c r="H311" s="474">
        <v>2</v>
      </c>
      <c r="I311" s="475">
        <v>2</v>
      </c>
      <c r="J311" s="473">
        <v>1</v>
      </c>
      <c r="K311" s="474">
        <v>3</v>
      </c>
      <c r="L311" s="475">
        <v>10</v>
      </c>
      <c r="M311" s="473">
        <v>8</v>
      </c>
      <c r="N311" s="474">
        <v>18</v>
      </c>
      <c r="O311" s="475">
        <v>11</v>
      </c>
      <c r="P311" s="473">
        <v>4</v>
      </c>
      <c r="Q311" s="474">
        <v>15</v>
      </c>
      <c r="R311" s="475">
        <v>2</v>
      </c>
      <c r="S311" s="473">
        <v>4</v>
      </c>
      <c r="T311" s="474">
        <v>6</v>
      </c>
      <c r="U311" s="475">
        <v>9</v>
      </c>
      <c r="V311" s="473">
        <v>7</v>
      </c>
      <c r="W311" s="474">
        <v>16</v>
      </c>
      <c r="X311" s="475">
        <v>8</v>
      </c>
      <c r="Y311" s="473">
        <v>14</v>
      </c>
      <c r="Z311" s="474">
        <v>22</v>
      </c>
      <c r="AA311" s="475">
        <v>5</v>
      </c>
      <c r="AB311" s="473">
        <v>15</v>
      </c>
      <c r="AC311" s="474">
        <v>20</v>
      </c>
      <c r="AD311" s="475">
        <v>12</v>
      </c>
      <c r="AE311" s="473">
        <v>15</v>
      </c>
      <c r="AF311" s="474">
        <v>27</v>
      </c>
      <c r="AG311" s="475">
        <v>13</v>
      </c>
      <c r="AH311" s="473">
        <v>10</v>
      </c>
      <c r="AI311" s="474">
        <v>23</v>
      </c>
      <c r="AJ311" s="475">
        <v>6</v>
      </c>
      <c r="AK311" s="473">
        <v>11</v>
      </c>
      <c r="AL311" s="474">
        <v>17</v>
      </c>
      <c r="AM311" s="475">
        <v>7</v>
      </c>
      <c r="AN311" s="473">
        <v>14</v>
      </c>
      <c r="AO311" s="474">
        <v>21</v>
      </c>
      <c r="AP311" s="475">
        <v>9</v>
      </c>
      <c r="AQ311" s="473">
        <v>8</v>
      </c>
      <c r="AR311" s="474">
        <v>17</v>
      </c>
      <c r="AS311" s="475">
        <v>13</v>
      </c>
      <c r="AT311" s="473">
        <v>16</v>
      </c>
      <c r="AU311" s="474">
        <v>29</v>
      </c>
      <c r="AV311" s="475">
        <v>20</v>
      </c>
      <c r="AW311" s="473">
        <v>11</v>
      </c>
      <c r="AX311" s="474">
        <v>31</v>
      </c>
      <c r="AY311" s="475">
        <v>15</v>
      </c>
      <c r="AZ311" s="473">
        <v>16</v>
      </c>
      <c r="BA311" s="474">
        <v>31</v>
      </c>
      <c r="BB311" s="475">
        <v>19</v>
      </c>
      <c r="BC311" s="473">
        <v>24</v>
      </c>
      <c r="BD311" s="474">
        <v>43</v>
      </c>
      <c r="BE311" s="476">
        <v>341</v>
      </c>
    </row>
    <row r="312" spans="2:57">
      <c r="B312" s="438" t="s">
        <v>219</v>
      </c>
      <c r="C312" s="472">
        <v>0</v>
      </c>
      <c r="D312" s="473">
        <v>0</v>
      </c>
      <c r="E312" s="474">
        <v>0</v>
      </c>
      <c r="F312" s="475">
        <v>12</v>
      </c>
      <c r="G312" s="473">
        <v>10</v>
      </c>
      <c r="H312" s="474">
        <v>22</v>
      </c>
      <c r="I312" s="475">
        <v>24</v>
      </c>
      <c r="J312" s="473">
        <v>31</v>
      </c>
      <c r="K312" s="474">
        <v>55</v>
      </c>
      <c r="L312" s="475">
        <v>56</v>
      </c>
      <c r="M312" s="473">
        <v>44</v>
      </c>
      <c r="N312" s="474">
        <v>100</v>
      </c>
      <c r="O312" s="475">
        <v>53</v>
      </c>
      <c r="P312" s="473">
        <v>38</v>
      </c>
      <c r="Q312" s="474">
        <v>91</v>
      </c>
      <c r="R312" s="475">
        <v>36</v>
      </c>
      <c r="S312" s="473">
        <v>36</v>
      </c>
      <c r="T312" s="474">
        <v>72</v>
      </c>
      <c r="U312" s="475">
        <v>46</v>
      </c>
      <c r="V312" s="473">
        <v>33</v>
      </c>
      <c r="W312" s="474">
        <v>79</v>
      </c>
      <c r="X312" s="475">
        <v>45</v>
      </c>
      <c r="Y312" s="473">
        <v>46</v>
      </c>
      <c r="Z312" s="474">
        <v>91</v>
      </c>
      <c r="AA312" s="475">
        <v>43</v>
      </c>
      <c r="AB312" s="473">
        <v>43</v>
      </c>
      <c r="AC312" s="474">
        <v>86</v>
      </c>
      <c r="AD312" s="475">
        <v>58</v>
      </c>
      <c r="AE312" s="473">
        <v>52</v>
      </c>
      <c r="AF312" s="474">
        <v>110</v>
      </c>
      <c r="AG312" s="475">
        <v>62</v>
      </c>
      <c r="AH312" s="473">
        <v>84</v>
      </c>
      <c r="AI312" s="474">
        <v>146</v>
      </c>
      <c r="AJ312" s="475">
        <v>75</v>
      </c>
      <c r="AK312" s="473">
        <v>65</v>
      </c>
      <c r="AL312" s="474">
        <v>140</v>
      </c>
      <c r="AM312" s="475">
        <v>57</v>
      </c>
      <c r="AN312" s="473">
        <v>80</v>
      </c>
      <c r="AO312" s="474">
        <v>137</v>
      </c>
      <c r="AP312" s="475">
        <v>58</v>
      </c>
      <c r="AQ312" s="473">
        <v>73</v>
      </c>
      <c r="AR312" s="474">
        <v>131</v>
      </c>
      <c r="AS312" s="475">
        <v>71</v>
      </c>
      <c r="AT312" s="473">
        <v>86</v>
      </c>
      <c r="AU312" s="474">
        <v>157</v>
      </c>
      <c r="AV312" s="475">
        <v>95</v>
      </c>
      <c r="AW312" s="473">
        <v>93</v>
      </c>
      <c r="AX312" s="474">
        <v>188</v>
      </c>
      <c r="AY312" s="475">
        <v>76</v>
      </c>
      <c r="AZ312" s="473">
        <v>88</v>
      </c>
      <c r="BA312" s="474">
        <v>164</v>
      </c>
      <c r="BB312" s="475">
        <v>89</v>
      </c>
      <c r="BC312" s="473">
        <v>98</v>
      </c>
      <c r="BD312" s="474">
        <v>187</v>
      </c>
      <c r="BE312" s="476">
        <v>1956</v>
      </c>
    </row>
    <row r="313" spans="2:57">
      <c r="B313" s="438" t="s">
        <v>220</v>
      </c>
      <c r="C313" s="472">
        <v>0</v>
      </c>
      <c r="D313" s="473">
        <v>0</v>
      </c>
      <c r="E313" s="474">
        <v>0</v>
      </c>
      <c r="F313" s="475">
        <v>9</v>
      </c>
      <c r="G313" s="473">
        <v>5</v>
      </c>
      <c r="H313" s="474">
        <v>14</v>
      </c>
      <c r="I313" s="475">
        <v>17</v>
      </c>
      <c r="J313" s="473">
        <v>16</v>
      </c>
      <c r="K313" s="474">
        <v>33</v>
      </c>
      <c r="L313" s="475">
        <v>25</v>
      </c>
      <c r="M313" s="473">
        <v>19</v>
      </c>
      <c r="N313" s="474">
        <v>44</v>
      </c>
      <c r="O313" s="475">
        <v>14</v>
      </c>
      <c r="P313" s="473">
        <v>9</v>
      </c>
      <c r="Q313" s="474">
        <v>23</v>
      </c>
      <c r="R313" s="475">
        <v>10</v>
      </c>
      <c r="S313" s="473">
        <v>5</v>
      </c>
      <c r="T313" s="474">
        <v>15</v>
      </c>
      <c r="U313" s="475">
        <v>13</v>
      </c>
      <c r="V313" s="473">
        <v>12</v>
      </c>
      <c r="W313" s="474">
        <v>25</v>
      </c>
      <c r="X313" s="475">
        <v>15</v>
      </c>
      <c r="Y313" s="473">
        <v>9</v>
      </c>
      <c r="Z313" s="474">
        <v>24</v>
      </c>
      <c r="AA313" s="475">
        <v>18</v>
      </c>
      <c r="AB313" s="473">
        <v>14</v>
      </c>
      <c r="AC313" s="474">
        <v>32</v>
      </c>
      <c r="AD313" s="475">
        <v>27</v>
      </c>
      <c r="AE313" s="473">
        <v>18</v>
      </c>
      <c r="AF313" s="474">
        <v>45</v>
      </c>
      <c r="AG313" s="475">
        <v>15</v>
      </c>
      <c r="AH313" s="473">
        <v>20</v>
      </c>
      <c r="AI313" s="474">
        <v>35</v>
      </c>
      <c r="AJ313" s="475">
        <v>18</v>
      </c>
      <c r="AK313" s="473">
        <v>22</v>
      </c>
      <c r="AL313" s="474">
        <v>40</v>
      </c>
      <c r="AM313" s="475">
        <v>19</v>
      </c>
      <c r="AN313" s="473">
        <v>26</v>
      </c>
      <c r="AO313" s="474">
        <v>45</v>
      </c>
      <c r="AP313" s="475">
        <v>25</v>
      </c>
      <c r="AQ313" s="473">
        <v>30</v>
      </c>
      <c r="AR313" s="474">
        <v>55</v>
      </c>
      <c r="AS313" s="475">
        <v>28</v>
      </c>
      <c r="AT313" s="473">
        <v>28</v>
      </c>
      <c r="AU313" s="474">
        <v>56</v>
      </c>
      <c r="AV313" s="475">
        <v>29</v>
      </c>
      <c r="AW313" s="473">
        <v>23</v>
      </c>
      <c r="AX313" s="474">
        <v>52</v>
      </c>
      <c r="AY313" s="475">
        <v>18</v>
      </c>
      <c r="AZ313" s="473">
        <v>20</v>
      </c>
      <c r="BA313" s="474">
        <v>38</v>
      </c>
      <c r="BB313" s="475">
        <v>18</v>
      </c>
      <c r="BC313" s="473">
        <v>19</v>
      </c>
      <c r="BD313" s="474">
        <v>37</v>
      </c>
      <c r="BE313" s="476">
        <v>613</v>
      </c>
    </row>
    <row r="314" spans="2:57">
      <c r="B314" s="438" t="s">
        <v>221</v>
      </c>
      <c r="C314" s="472">
        <v>0</v>
      </c>
      <c r="D314" s="473">
        <v>0</v>
      </c>
      <c r="E314" s="474">
        <v>0</v>
      </c>
      <c r="F314" s="475">
        <v>2</v>
      </c>
      <c r="G314" s="473">
        <v>2</v>
      </c>
      <c r="H314" s="474">
        <v>4</v>
      </c>
      <c r="I314" s="475">
        <v>5</v>
      </c>
      <c r="J314" s="473">
        <v>4</v>
      </c>
      <c r="K314" s="474">
        <v>9</v>
      </c>
      <c r="L314" s="475">
        <v>6</v>
      </c>
      <c r="M314" s="473">
        <v>8</v>
      </c>
      <c r="N314" s="474">
        <v>14</v>
      </c>
      <c r="O314" s="475">
        <v>8</v>
      </c>
      <c r="P314" s="473">
        <v>5</v>
      </c>
      <c r="Q314" s="474">
        <v>13</v>
      </c>
      <c r="R314" s="475">
        <v>8</v>
      </c>
      <c r="S314" s="473">
        <v>3</v>
      </c>
      <c r="T314" s="474">
        <v>11</v>
      </c>
      <c r="U314" s="475">
        <v>14</v>
      </c>
      <c r="V314" s="473">
        <v>7</v>
      </c>
      <c r="W314" s="474">
        <v>21</v>
      </c>
      <c r="X314" s="475">
        <v>16</v>
      </c>
      <c r="Y314" s="473">
        <v>12</v>
      </c>
      <c r="Z314" s="474">
        <v>28</v>
      </c>
      <c r="AA314" s="475">
        <v>10</v>
      </c>
      <c r="AB314" s="473">
        <v>9</v>
      </c>
      <c r="AC314" s="474">
        <v>19</v>
      </c>
      <c r="AD314" s="475">
        <v>7</v>
      </c>
      <c r="AE314" s="473">
        <v>6</v>
      </c>
      <c r="AF314" s="474">
        <v>13</v>
      </c>
      <c r="AG314" s="475">
        <v>10</v>
      </c>
      <c r="AH314" s="473">
        <v>4</v>
      </c>
      <c r="AI314" s="474">
        <v>14</v>
      </c>
      <c r="AJ314" s="475">
        <v>15</v>
      </c>
      <c r="AK314" s="473">
        <v>6</v>
      </c>
      <c r="AL314" s="474">
        <v>21</v>
      </c>
      <c r="AM314" s="475">
        <v>10</v>
      </c>
      <c r="AN314" s="473">
        <v>8</v>
      </c>
      <c r="AO314" s="474">
        <v>18</v>
      </c>
      <c r="AP314" s="475">
        <v>12</v>
      </c>
      <c r="AQ314" s="473">
        <v>10</v>
      </c>
      <c r="AR314" s="474">
        <v>22</v>
      </c>
      <c r="AS314" s="475">
        <v>4</v>
      </c>
      <c r="AT314" s="473">
        <v>5</v>
      </c>
      <c r="AU314" s="474">
        <v>9</v>
      </c>
      <c r="AV314" s="475">
        <v>9</v>
      </c>
      <c r="AW314" s="473">
        <v>10</v>
      </c>
      <c r="AX314" s="474">
        <v>19</v>
      </c>
      <c r="AY314" s="475">
        <v>6</v>
      </c>
      <c r="AZ314" s="473">
        <v>9</v>
      </c>
      <c r="BA314" s="474">
        <v>15</v>
      </c>
      <c r="BB314" s="475">
        <v>16</v>
      </c>
      <c r="BC314" s="473">
        <v>16</v>
      </c>
      <c r="BD314" s="474">
        <v>32</v>
      </c>
      <c r="BE314" s="476">
        <v>282</v>
      </c>
    </row>
    <row r="315" spans="2:57" ht="13.5" thickBot="1">
      <c r="B315" s="438" t="s">
        <v>222</v>
      </c>
      <c r="C315" s="480">
        <v>0</v>
      </c>
      <c r="D315" s="481">
        <v>0</v>
      </c>
      <c r="E315" s="482">
        <v>0</v>
      </c>
      <c r="F315" s="483">
        <v>3</v>
      </c>
      <c r="G315" s="481">
        <v>2</v>
      </c>
      <c r="H315" s="482">
        <v>5</v>
      </c>
      <c r="I315" s="483">
        <v>11</v>
      </c>
      <c r="J315" s="481">
        <v>4</v>
      </c>
      <c r="K315" s="482">
        <v>15</v>
      </c>
      <c r="L315" s="483">
        <v>6</v>
      </c>
      <c r="M315" s="481">
        <v>9</v>
      </c>
      <c r="N315" s="482">
        <v>15</v>
      </c>
      <c r="O315" s="483">
        <v>6</v>
      </c>
      <c r="P315" s="481">
        <v>4</v>
      </c>
      <c r="Q315" s="482">
        <v>10</v>
      </c>
      <c r="R315" s="483">
        <v>4</v>
      </c>
      <c r="S315" s="481">
        <v>6</v>
      </c>
      <c r="T315" s="482">
        <v>10</v>
      </c>
      <c r="U315" s="483">
        <v>4</v>
      </c>
      <c r="V315" s="481">
        <v>8</v>
      </c>
      <c r="W315" s="482">
        <v>12</v>
      </c>
      <c r="X315" s="483">
        <v>13</v>
      </c>
      <c r="Y315" s="481">
        <v>10</v>
      </c>
      <c r="Z315" s="482">
        <v>23</v>
      </c>
      <c r="AA315" s="483">
        <v>8</v>
      </c>
      <c r="AB315" s="481">
        <v>9</v>
      </c>
      <c r="AC315" s="482">
        <v>17</v>
      </c>
      <c r="AD315" s="483">
        <v>8</v>
      </c>
      <c r="AE315" s="481">
        <v>3</v>
      </c>
      <c r="AF315" s="482">
        <v>11</v>
      </c>
      <c r="AG315" s="483">
        <v>11</v>
      </c>
      <c r="AH315" s="481">
        <v>6</v>
      </c>
      <c r="AI315" s="482">
        <v>17</v>
      </c>
      <c r="AJ315" s="483">
        <v>8</v>
      </c>
      <c r="AK315" s="481">
        <v>3</v>
      </c>
      <c r="AL315" s="482">
        <v>11</v>
      </c>
      <c r="AM315" s="483">
        <v>7</v>
      </c>
      <c r="AN315" s="481">
        <v>5</v>
      </c>
      <c r="AO315" s="482">
        <v>12</v>
      </c>
      <c r="AP315" s="483">
        <v>11</v>
      </c>
      <c r="AQ315" s="481">
        <v>3</v>
      </c>
      <c r="AR315" s="482">
        <v>14</v>
      </c>
      <c r="AS315" s="483">
        <v>11</v>
      </c>
      <c r="AT315" s="481">
        <v>6</v>
      </c>
      <c r="AU315" s="482">
        <v>17</v>
      </c>
      <c r="AV315" s="483">
        <v>7</v>
      </c>
      <c r="AW315" s="481">
        <v>5</v>
      </c>
      <c r="AX315" s="482">
        <v>12</v>
      </c>
      <c r="AY315" s="483">
        <v>3</v>
      </c>
      <c r="AZ315" s="481">
        <v>2</v>
      </c>
      <c r="BA315" s="482">
        <v>5</v>
      </c>
      <c r="BB315" s="483">
        <v>2</v>
      </c>
      <c r="BC315" s="481">
        <v>2</v>
      </c>
      <c r="BD315" s="482">
        <v>4</v>
      </c>
      <c r="BE315" s="484">
        <v>210</v>
      </c>
    </row>
    <row r="316" spans="2:57" ht="13.5" thickBot="1">
      <c r="B316" s="494" t="s">
        <v>29</v>
      </c>
      <c r="C316" s="462">
        <f t="shared" ref="C316:AH316" si="4">+SUM(C310:C315)</f>
        <v>0</v>
      </c>
      <c r="D316" s="462">
        <f t="shared" si="4"/>
        <v>0</v>
      </c>
      <c r="E316" s="463">
        <f t="shared" si="4"/>
        <v>0</v>
      </c>
      <c r="F316" s="464">
        <f t="shared" si="4"/>
        <v>26</v>
      </c>
      <c r="G316" s="462">
        <f t="shared" si="4"/>
        <v>21</v>
      </c>
      <c r="H316" s="463">
        <f t="shared" si="4"/>
        <v>47</v>
      </c>
      <c r="I316" s="464">
        <f t="shared" si="4"/>
        <v>60</v>
      </c>
      <c r="J316" s="462">
        <f t="shared" si="4"/>
        <v>59</v>
      </c>
      <c r="K316" s="463">
        <f t="shared" si="4"/>
        <v>119</v>
      </c>
      <c r="L316" s="464">
        <f t="shared" si="4"/>
        <v>106</v>
      </c>
      <c r="M316" s="462">
        <f t="shared" si="4"/>
        <v>91</v>
      </c>
      <c r="N316" s="463">
        <f t="shared" si="4"/>
        <v>197</v>
      </c>
      <c r="O316" s="464">
        <f t="shared" si="4"/>
        <v>93</v>
      </c>
      <c r="P316" s="462">
        <f t="shared" si="4"/>
        <v>65</v>
      </c>
      <c r="Q316" s="463">
        <f t="shared" si="4"/>
        <v>158</v>
      </c>
      <c r="R316" s="464">
        <f t="shared" si="4"/>
        <v>62</v>
      </c>
      <c r="S316" s="462">
        <f t="shared" si="4"/>
        <v>55</v>
      </c>
      <c r="T316" s="463">
        <f t="shared" si="4"/>
        <v>117</v>
      </c>
      <c r="U316" s="464">
        <f t="shared" si="4"/>
        <v>89</v>
      </c>
      <c r="V316" s="462">
        <f t="shared" si="4"/>
        <v>67</v>
      </c>
      <c r="W316" s="463">
        <f t="shared" si="4"/>
        <v>156</v>
      </c>
      <c r="X316" s="464">
        <f t="shared" si="4"/>
        <v>99</v>
      </c>
      <c r="Y316" s="462">
        <f t="shared" si="4"/>
        <v>95</v>
      </c>
      <c r="Z316" s="463">
        <f t="shared" si="4"/>
        <v>194</v>
      </c>
      <c r="AA316" s="464">
        <f t="shared" si="4"/>
        <v>97</v>
      </c>
      <c r="AB316" s="462">
        <f t="shared" si="4"/>
        <v>94</v>
      </c>
      <c r="AC316" s="463">
        <f t="shared" si="4"/>
        <v>191</v>
      </c>
      <c r="AD316" s="464">
        <f t="shared" si="4"/>
        <v>121</v>
      </c>
      <c r="AE316" s="462">
        <f t="shared" si="4"/>
        <v>106</v>
      </c>
      <c r="AF316" s="463">
        <f t="shared" si="4"/>
        <v>227</v>
      </c>
      <c r="AG316" s="464">
        <f t="shared" si="4"/>
        <v>119</v>
      </c>
      <c r="AH316" s="462">
        <f t="shared" si="4"/>
        <v>133</v>
      </c>
      <c r="AI316" s="463">
        <f t="shared" ref="AI316:BE316" si="5">+SUM(AI310:AI315)</f>
        <v>252</v>
      </c>
      <c r="AJ316" s="464">
        <f t="shared" si="5"/>
        <v>128</v>
      </c>
      <c r="AK316" s="462">
        <f t="shared" si="5"/>
        <v>116</v>
      </c>
      <c r="AL316" s="463">
        <f t="shared" si="5"/>
        <v>244</v>
      </c>
      <c r="AM316" s="464">
        <f t="shared" si="5"/>
        <v>107</v>
      </c>
      <c r="AN316" s="462">
        <f t="shared" si="5"/>
        <v>141</v>
      </c>
      <c r="AO316" s="463">
        <f t="shared" si="5"/>
        <v>248</v>
      </c>
      <c r="AP316" s="464">
        <f t="shared" si="5"/>
        <v>125</v>
      </c>
      <c r="AQ316" s="462">
        <f t="shared" si="5"/>
        <v>129</v>
      </c>
      <c r="AR316" s="463">
        <f t="shared" si="5"/>
        <v>254</v>
      </c>
      <c r="AS316" s="464">
        <f t="shared" si="5"/>
        <v>139</v>
      </c>
      <c r="AT316" s="462">
        <f t="shared" si="5"/>
        <v>147</v>
      </c>
      <c r="AU316" s="463">
        <f t="shared" si="5"/>
        <v>286</v>
      </c>
      <c r="AV316" s="464">
        <f t="shared" si="5"/>
        <v>171</v>
      </c>
      <c r="AW316" s="462">
        <f t="shared" si="5"/>
        <v>148</v>
      </c>
      <c r="AX316" s="463">
        <f t="shared" si="5"/>
        <v>319</v>
      </c>
      <c r="AY316" s="464">
        <f t="shared" si="5"/>
        <v>131</v>
      </c>
      <c r="AZ316" s="462">
        <f t="shared" si="5"/>
        <v>143</v>
      </c>
      <c r="BA316" s="463">
        <f t="shared" si="5"/>
        <v>274</v>
      </c>
      <c r="BB316" s="464">
        <f t="shared" si="5"/>
        <v>154</v>
      </c>
      <c r="BC316" s="462">
        <f t="shared" si="5"/>
        <v>172</v>
      </c>
      <c r="BD316" s="463">
        <f t="shared" si="5"/>
        <v>326</v>
      </c>
      <c r="BE316" s="465">
        <f t="shared" si="5"/>
        <v>3609</v>
      </c>
    </row>
    <row r="317" spans="2:57">
      <c r="B317" s="478" t="s">
        <v>639</v>
      </c>
    </row>
    <row r="318" spans="2:57">
      <c r="B318" s="479" t="s">
        <v>640</v>
      </c>
    </row>
  </sheetData>
  <mergeCells count="241">
    <mergeCell ref="AQ260:AZ260"/>
    <mergeCell ref="BE227:BZ227"/>
    <mergeCell ref="CA227:CT227"/>
    <mergeCell ref="BB307:BD307"/>
    <mergeCell ref="BE307:BE308"/>
    <mergeCell ref="AA307:AC307"/>
    <mergeCell ref="AD307:AF307"/>
    <mergeCell ref="AG307:AI307"/>
    <mergeCell ref="AJ307:AL307"/>
    <mergeCell ref="AM307:AO307"/>
    <mergeCell ref="AP307:AR307"/>
    <mergeCell ref="AS307:AU307"/>
    <mergeCell ref="AV307:AX307"/>
    <mergeCell ref="AY307:BA307"/>
    <mergeCell ref="AQ275:BE275"/>
    <mergeCell ref="AQ277:BE277"/>
    <mergeCell ref="AM228:AN230"/>
    <mergeCell ref="AO228:AP230"/>
    <mergeCell ref="AQ228:AR230"/>
    <mergeCell ref="AS228:AT230"/>
    <mergeCell ref="AE227:AJ227"/>
    <mergeCell ref="AK227:AL227"/>
    <mergeCell ref="AW228:AX230"/>
    <mergeCell ref="AY228:AZ230"/>
    <mergeCell ref="B307:B308"/>
    <mergeCell ref="C307:E307"/>
    <mergeCell ref="F307:H307"/>
    <mergeCell ref="I307:K307"/>
    <mergeCell ref="L307:N307"/>
    <mergeCell ref="O307:Q307"/>
    <mergeCell ref="R307:T307"/>
    <mergeCell ref="U307:W307"/>
    <mergeCell ref="X307:Z307"/>
    <mergeCell ref="B275:P275"/>
    <mergeCell ref="B280:D280"/>
    <mergeCell ref="B283:G283"/>
    <mergeCell ref="I283:Q283"/>
    <mergeCell ref="S283:AA283"/>
    <mergeCell ref="B306:U306"/>
    <mergeCell ref="B261:L261"/>
    <mergeCell ref="B262:B264"/>
    <mergeCell ref="E262:AN262"/>
    <mergeCell ref="C263:D263"/>
    <mergeCell ref="B214:X214"/>
    <mergeCell ref="S203:T203"/>
    <mergeCell ref="U203:V203"/>
    <mergeCell ref="W203:X203"/>
    <mergeCell ref="Y203:Z203"/>
    <mergeCell ref="B213:K213"/>
    <mergeCell ref="AU248:AV248"/>
    <mergeCell ref="AW248:AX248"/>
    <mergeCell ref="AY248:AZ248"/>
    <mergeCell ref="B244:D244"/>
    <mergeCell ref="AK248:AL248"/>
    <mergeCell ref="AM248:AN248"/>
    <mergeCell ref="AO248:AP248"/>
    <mergeCell ref="AQ248:AR248"/>
    <mergeCell ref="AS248:AT248"/>
    <mergeCell ref="AA248:AB248"/>
    <mergeCell ref="AC248:AD248"/>
    <mergeCell ref="AE248:AF248"/>
    <mergeCell ref="AG248:AH248"/>
    <mergeCell ref="AI248:AJ248"/>
    <mergeCell ref="B247:Y247"/>
    <mergeCell ref="B248:B249"/>
    <mergeCell ref="C248:D248"/>
    <mergeCell ref="E248:F248"/>
    <mergeCell ref="B202:T202"/>
    <mergeCell ref="B203:B204"/>
    <mergeCell ref="C203:C204"/>
    <mergeCell ref="D203:E203"/>
    <mergeCell ref="F203:G203"/>
    <mergeCell ref="H203:I203"/>
    <mergeCell ref="J203:K203"/>
    <mergeCell ref="L203:M203"/>
    <mergeCell ref="N203:O203"/>
    <mergeCell ref="P203:Q203"/>
    <mergeCell ref="R203:R204"/>
    <mergeCell ref="Y248:Z248"/>
    <mergeCell ref="B184:G184"/>
    <mergeCell ref="B185:B186"/>
    <mergeCell ref="C185:C186"/>
    <mergeCell ref="D185:E185"/>
    <mergeCell ref="F185:G185"/>
    <mergeCell ref="B170:B171"/>
    <mergeCell ref="C170:C171"/>
    <mergeCell ref="D170:E170"/>
    <mergeCell ref="F170:G170"/>
    <mergeCell ref="H170:I170"/>
    <mergeCell ref="B226:P226"/>
    <mergeCell ref="B227:B231"/>
    <mergeCell ref="C227:AD227"/>
    <mergeCell ref="G248:H248"/>
    <mergeCell ref="I248:J248"/>
    <mergeCell ref="K248:L248"/>
    <mergeCell ref="M248:N248"/>
    <mergeCell ref="O248:P248"/>
    <mergeCell ref="Q248:R248"/>
    <mergeCell ref="S248:T248"/>
    <mergeCell ref="U248:V248"/>
    <mergeCell ref="W248:X248"/>
    <mergeCell ref="B198:H198"/>
    <mergeCell ref="B169:I169"/>
    <mergeCell ref="B135:AA135"/>
    <mergeCell ref="B136:B139"/>
    <mergeCell ref="C136:C139"/>
    <mergeCell ref="D136:AA136"/>
    <mergeCell ref="D137:E138"/>
    <mergeCell ref="F137:I137"/>
    <mergeCell ref="J137:M137"/>
    <mergeCell ref="N137:O138"/>
    <mergeCell ref="P137:Q138"/>
    <mergeCell ref="R137:S138"/>
    <mergeCell ref="T137:U138"/>
    <mergeCell ref="V137:W138"/>
    <mergeCell ref="X137:Y138"/>
    <mergeCell ref="Z137:AA138"/>
    <mergeCell ref="B154:M154"/>
    <mergeCell ref="B155:B156"/>
    <mergeCell ref="C155:C156"/>
    <mergeCell ref="D155:E155"/>
    <mergeCell ref="F155:G155"/>
    <mergeCell ref="H155:I155"/>
    <mergeCell ref="J155:K155"/>
    <mergeCell ref="L155:M155"/>
    <mergeCell ref="F138:G138"/>
    <mergeCell ref="F120:G120"/>
    <mergeCell ref="H120:I120"/>
    <mergeCell ref="J120:K120"/>
    <mergeCell ref="L120:M120"/>
    <mergeCell ref="N120:O120"/>
    <mergeCell ref="P120:Q120"/>
    <mergeCell ref="R120:S120"/>
    <mergeCell ref="T120:U120"/>
    <mergeCell ref="V120:W120"/>
    <mergeCell ref="B44:L44"/>
    <mergeCell ref="B65:B66"/>
    <mergeCell ref="C65:C66"/>
    <mergeCell ref="F65:G65"/>
    <mergeCell ref="H65:H66"/>
    <mergeCell ref="I65:I66"/>
    <mergeCell ref="B64:I64"/>
    <mergeCell ref="B45:B47"/>
    <mergeCell ref="C45:G45"/>
    <mergeCell ref="H45:I46"/>
    <mergeCell ref="J45:K46"/>
    <mergeCell ref="L45:L47"/>
    <mergeCell ref="C46:G46"/>
    <mergeCell ref="B79:I79"/>
    <mergeCell ref="B80:B84"/>
    <mergeCell ref="C80:C84"/>
    <mergeCell ref="D80:I81"/>
    <mergeCell ref="D82:D84"/>
    <mergeCell ref="E82:E84"/>
    <mergeCell ref="F82:F84"/>
    <mergeCell ref="G82:G84"/>
    <mergeCell ref="H82:H84"/>
    <mergeCell ref="I82:I84"/>
    <mergeCell ref="H138:I138"/>
    <mergeCell ref="J138:K138"/>
    <mergeCell ref="L138:M138"/>
    <mergeCell ref="B101:X101"/>
    <mergeCell ref="B102:B104"/>
    <mergeCell ref="C102:C104"/>
    <mergeCell ref="D102:D104"/>
    <mergeCell ref="E102:X102"/>
    <mergeCell ref="E103:F103"/>
    <mergeCell ref="G103:H103"/>
    <mergeCell ref="I103:J103"/>
    <mergeCell ref="K103:L103"/>
    <mergeCell ref="M103:N103"/>
    <mergeCell ref="O103:P103"/>
    <mergeCell ref="Q103:R103"/>
    <mergeCell ref="S103:T103"/>
    <mergeCell ref="U103:V103"/>
    <mergeCell ref="W103:X103"/>
    <mergeCell ref="B118:X118"/>
    <mergeCell ref="B119:B121"/>
    <mergeCell ref="C119:C121"/>
    <mergeCell ref="D119:D121"/>
    <mergeCell ref="E119:E121"/>
    <mergeCell ref="F119:X119"/>
    <mergeCell ref="CK228:CL230"/>
    <mergeCell ref="CM228:CN230"/>
    <mergeCell ref="CO228:CP230"/>
    <mergeCell ref="CQ228:CR230"/>
    <mergeCell ref="BA228:BB230"/>
    <mergeCell ref="BC228:BD230"/>
    <mergeCell ref="BE228:BJ229"/>
    <mergeCell ref="BK228:BR229"/>
    <mergeCell ref="C228:D230"/>
    <mergeCell ref="E228:F230"/>
    <mergeCell ref="G228:H230"/>
    <mergeCell ref="I228:J230"/>
    <mergeCell ref="K228:L230"/>
    <mergeCell ref="M228:N230"/>
    <mergeCell ref="O228:P230"/>
    <mergeCell ref="Q228:R230"/>
    <mergeCell ref="S228:T230"/>
    <mergeCell ref="U228:V230"/>
    <mergeCell ref="W228:X230"/>
    <mergeCell ref="Y228:Z230"/>
    <mergeCell ref="AA228:AD229"/>
    <mergeCell ref="AE228:AF230"/>
    <mergeCell ref="AG228:AH230"/>
    <mergeCell ref="AI228:AJ230"/>
    <mergeCell ref="CC228:CD230"/>
    <mergeCell ref="CE228:CF230"/>
    <mergeCell ref="AK228:AL230"/>
    <mergeCell ref="AU228:AV230"/>
    <mergeCell ref="AA230:AB230"/>
    <mergeCell ref="AC230:AD230"/>
    <mergeCell ref="BE230:BF230"/>
    <mergeCell ref="BG230:BH230"/>
    <mergeCell ref="BI230:BJ230"/>
    <mergeCell ref="BK230:BL230"/>
    <mergeCell ref="BM230:BN230"/>
    <mergeCell ref="CG228:CH230"/>
    <mergeCell ref="CI228:CJ230"/>
    <mergeCell ref="BO230:BP230"/>
    <mergeCell ref="BQ230:BR230"/>
    <mergeCell ref="DI228:DJ230"/>
    <mergeCell ref="CA228:CB230"/>
    <mergeCell ref="BS228:BX229"/>
    <mergeCell ref="BY228:BZ230"/>
    <mergeCell ref="AM227:BD227"/>
    <mergeCell ref="CU227:CZ227"/>
    <mergeCell ref="DA227:DN227"/>
    <mergeCell ref="DK228:DL230"/>
    <mergeCell ref="DM228:DN230"/>
    <mergeCell ref="BS230:BT230"/>
    <mergeCell ref="BU230:BV230"/>
    <mergeCell ref="BW230:BX230"/>
    <mergeCell ref="CS228:CT230"/>
    <mergeCell ref="CU228:CV230"/>
    <mergeCell ref="CW228:CX230"/>
    <mergeCell ref="CY228:CZ230"/>
    <mergeCell ref="DA228:DB230"/>
    <mergeCell ref="DC228:DD230"/>
    <mergeCell ref="DE228:DF230"/>
    <mergeCell ref="DG228:DH230"/>
  </mergeCells>
  <conditionalFormatting sqref="B106:X111">
    <cfRule type="cellIs" dxfId="161" priority="17" stopIfTrue="1" operator="equal">
      <formula>0</formula>
    </cfRule>
  </conditionalFormatting>
  <conditionalFormatting sqref="B123:B128">
    <cfRule type="cellIs" dxfId="160" priority="15" stopIfTrue="1" operator="equal">
      <formula>0</formula>
    </cfRule>
  </conditionalFormatting>
  <conditionalFormatting sqref="C123:X128">
    <cfRule type="cellIs" dxfId="159" priority="16" stopIfTrue="1" operator="equal">
      <formula>0</formula>
    </cfRule>
  </conditionalFormatting>
  <conditionalFormatting sqref="B141:AA146">
    <cfRule type="cellIs" dxfId="158" priority="13" stopIfTrue="1" operator="equal">
      <formula>0</formula>
    </cfRule>
  </conditionalFormatting>
  <conditionalFormatting sqref="B173:B178">
    <cfRule type="cellIs" dxfId="157" priority="12" stopIfTrue="1" operator="equal">
      <formula>0</formula>
    </cfRule>
  </conditionalFormatting>
  <conditionalFormatting sqref="B188:G193">
    <cfRule type="cellIs" dxfId="156" priority="11" stopIfTrue="1" operator="equal">
      <formula>0</formula>
    </cfRule>
  </conditionalFormatting>
  <conditionalFormatting sqref="B207 B209 B211">
    <cfRule type="cellIs" dxfId="155" priority="10" stopIfTrue="1" operator="equal">
      <formula>0</formula>
    </cfRule>
  </conditionalFormatting>
  <conditionalFormatting sqref="AQ233:AQ236 AU233:AU236 AY233:AY236 AQ238 AU238 AY238">
    <cfRule type="cellIs" dxfId="154" priority="9" stopIfTrue="1" operator="equal">
      <formula>0</formula>
    </cfRule>
  </conditionalFormatting>
  <conditionalFormatting sqref="AR233:AR236 AV233:AV236 AZ233:AZ236 AR238 AV238 AZ238">
    <cfRule type="cellIs" dxfId="153" priority="8" stopIfTrue="1" operator="equal">
      <formula>0</formula>
    </cfRule>
  </conditionalFormatting>
  <conditionalFormatting sqref="AS233:AS236 AS238">
    <cfRule type="cellIs" dxfId="152" priority="7" stopIfTrue="1" operator="equal">
      <formula>0</formula>
    </cfRule>
  </conditionalFormatting>
  <conditionalFormatting sqref="AW233:AW236 AW238">
    <cfRule type="cellIs" dxfId="151" priority="6" stopIfTrue="1" operator="equal">
      <formula>0</formula>
    </cfRule>
  </conditionalFormatting>
  <conditionalFormatting sqref="BC233:BC236 BC238">
    <cfRule type="cellIs" dxfId="150" priority="5" stopIfTrue="1" operator="equal">
      <formula>0</formula>
    </cfRule>
  </conditionalFormatting>
  <conditionalFormatting sqref="AT233:AT236 AT238">
    <cfRule type="cellIs" dxfId="149" priority="4" stopIfTrue="1" operator="equal">
      <formula>0</formula>
    </cfRule>
  </conditionalFormatting>
  <conditionalFormatting sqref="AX233:AX236 AX238">
    <cfRule type="cellIs" dxfId="148" priority="3" stopIfTrue="1" operator="equal">
      <formula>0</formula>
    </cfRule>
  </conditionalFormatting>
  <conditionalFormatting sqref="B266:B271">
    <cfRule type="cellIs" dxfId="147" priority="2" stopIfTrue="1" operator="equal">
      <formula>0</formula>
    </cfRule>
  </conditionalFormatting>
  <conditionalFormatting sqref="B310:B315">
    <cfRule type="cellIs" dxfId="146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9:DN390"/>
  <sheetViews>
    <sheetView showGridLines="0" topLeftCell="AK310" workbookViewId="0">
      <selection activeCell="AP320" sqref="AP320"/>
    </sheetView>
  </sheetViews>
  <sheetFormatPr baseColWidth="10" defaultRowHeight="12.75"/>
  <cols>
    <col min="1" max="1" width="4.7109375" customWidth="1"/>
    <col min="2" max="2" width="24.140625" customWidth="1"/>
    <col min="3" max="3" width="12.85546875" customWidth="1"/>
    <col min="5" max="5" width="13.7109375" customWidth="1"/>
    <col min="7" max="7" width="13.28515625" customWidth="1"/>
    <col min="13" max="17" width="8.7109375" customWidth="1"/>
    <col min="18" max="18" width="12" customWidth="1"/>
    <col min="19" max="24" width="8.7109375" customWidth="1"/>
  </cols>
  <sheetData>
    <row r="39" spans="2:3">
      <c r="C39" s="149" t="s">
        <v>206</v>
      </c>
    </row>
    <row r="40" spans="2:3">
      <c r="C40" s="149" t="s">
        <v>207</v>
      </c>
    </row>
    <row r="41" spans="2:3">
      <c r="C41" s="149"/>
    </row>
    <row r="42" spans="2:3">
      <c r="C42" s="149"/>
    </row>
    <row r="45" spans="2:3" ht="18">
      <c r="B45" s="323" t="s">
        <v>653</v>
      </c>
    </row>
    <row r="46" spans="2:3" ht="18">
      <c r="B46" s="323"/>
    </row>
    <row r="47" spans="2:3" ht="18">
      <c r="B47" s="323"/>
    </row>
    <row r="49" spans="2:12" ht="32.25" customHeight="1" thickBot="1">
      <c r="B49" s="663" t="s">
        <v>700</v>
      </c>
      <c r="C49" s="663"/>
      <c r="D49" s="663"/>
      <c r="E49" s="663"/>
      <c r="F49" s="663"/>
      <c r="G49" s="663"/>
      <c r="H49" s="663"/>
      <c r="I49" s="663"/>
      <c r="J49" s="663"/>
      <c r="K49" s="663"/>
      <c r="L49" s="663"/>
    </row>
    <row r="50" spans="2:12">
      <c r="B50" s="694" t="s">
        <v>0</v>
      </c>
      <c r="C50" s="818" t="s">
        <v>1</v>
      </c>
      <c r="D50" s="818"/>
      <c r="E50" s="818"/>
      <c r="F50" s="818"/>
      <c r="G50" s="818"/>
      <c r="H50" s="818" t="s">
        <v>712</v>
      </c>
      <c r="I50" s="818"/>
      <c r="J50" s="818" t="s">
        <v>3</v>
      </c>
      <c r="K50" s="818"/>
      <c r="L50" s="820" t="s">
        <v>4</v>
      </c>
    </row>
    <row r="51" spans="2:12">
      <c r="B51" s="695"/>
      <c r="C51" s="822"/>
      <c r="D51" s="822"/>
      <c r="E51" s="822"/>
      <c r="F51" s="822"/>
      <c r="G51" s="822"/>
      <c r="H51" s="819"/>
      <c r="I51" s="819"/>
      <c r="J51" s="819"/>
      <c r="K51" s="819"/>
      <c r="L51" s="821"/>
    </row>
    <row r="52" spans="2:12" ht="13.5" thickBot="1">
      <c r="B52" s="696"/>
      <c r="C52" s="87">
        <v>0</v>
      </c>
      <c r="D52" s="87">
        <v>1</v>
      </c>
      <c r="E52" s="87">
        <v>2</v>
      </c>
      <c r="F52" s="87">
        <v>3</v>
      </c>
      <c r="G52" s="87" t="s">
        <v>5</v>
      </c>
      <c r="H52" s="87" t="s">
        <v>6</v>
      </c>
      <c r="I52" s="87" t="s">
        <v>7</v>
      </c>
      <c r="J52" s="87" t="s">
        <v>8</v>
      </c>
      <c r="K52" s="87" t="s">
        <v>9</v>
      </c>
      <c r="L52" s="829"/>
    </row>
    <row r="53" spans="2:12">
      <c r="B53" s="12" t="s">
        <v>37</v>
      </c>
      <c r="C53" s="13">
        <v>1082</v>
      </c>
      <c r="D53" s="13">
        <v>11527</v>
      </c>
      <c r="E53" s="13">
        <v>4394</v>
      </c>
      <c r="F53" s="13">
        <v>79</v>
      </c>
      <c r="G53" s="13">
        <v>0</v>
      </c>
      <c r="H53" s="13">
        <v>8357</v>
      </c>
      <c r="I53" s="13">
        <v>8725</v>
      </c>
      <c r="J53" s="13">
        <v>8086</v>
      </c>
      <c r="K53" s="13">
        <v>8996</v>
      </c>
      <c r="L53" s="14">
        <v>17082</v>
      </c>
    </row>
    <row r="54" spans="2:12">
      <c r="B54" s="9" t="s">
        <v>38</v>
      </c>
      <c r="C54" s="6">
        <v>795</v>
      </c>
      <c r="D54" s="6">
        <v>10875</v>
      </c>
      <c r="E54" s="6">
        <v>2052</v>
      </c>
      <c r="F54" s="6">
        <v>42</v>
      </c>
      <c r="G54" s="6">
        <v>0</v>
      </c>
      <c r="H54" s="6">
        <v>7198</v>
      </c>
      <c r="I54" s="6">
        <v>6566</v>
      </c>
      <c r="J54" s="6">
        <v>4698</v>
      </c>
      <c r="K54" s="6">
        <v>9066</v>
      </c>
      <c r="L54" s="7">
        <v>13764</v>
      </c>
    </row>
    <row r="55" spans="2:12">
      <c r="B55" s="9" t="s">
        <v>39</v>
      </c>
      <c r="C55" s="6">
        <v>208</v>
      </c>
      <c r="D55" s="6">
        <v>3831</v>
      </c>
      <c r="E55" s="6">
        <v>2740</v>
      </c>
      <c r="F55" s="6">
        <v>9</v>
      </c>
      <c r="G55" s="6">
        <v>0</v>
      </c>
      <c r="H55" s="6">
        <v>3149</v>
      </c>
      <c r="I55" s="6">
        <v>3639</v>
      </c>
      <c r="J55" s="6">
        <v>5177</v>
      </c>
      <c r="K55" s="6">
        <v>1611</v>
      </c>
      <c r="L55" s="7">
        <v>6788</v>
      </c>
    </row>
    <row r="56" spans="2:12">
      <c r="B56" s="9" t="s">
        <v>40</v>
      </c>
      <c r="C56" s="6">
        <v>1478</v>
      </c>
      <c r="D56" s="6">
        <v>13618</v>
      </c>
      <c r="E56" s="6">
        <v>2252</v>
      </c>
      <c r="F56" s="6">
        <v>28</v>
      </c>
      <c r="G56" s="6">
        <v>0</v>
      </c>
      <c r="H56" s="6">
        <v>8270</v>
      </c>
      <c r="I56" s="6">
        <v>9106</v>
      </c>
      <c r="J56" s="6">
        <v>10972</v>
      </c>
      <c r="K56" s="6">
        <v>6404</v>
      </c>
      <c r="L56" s="7">
        <v>17376</v>
      </c>
    </row>
    <row r="57" spans="2:12">
      <c r="B57" s="9" t="s">
        <v>41</v>
      </c>
      <c r="C57" s="6">
        <v>1335</v>
      </c>
      <c r="D57" s="6">
        <v>8722</v>
      </c>
      <c r="E57" s="6">
        <v>3437</v>
      </c>
      <c r="F57" s="6">
        <v>14</v>
      </c>
      <c r="G57" s="6">
        <v>0</v>
      </c>
      <c r="H57" s="6">
        <v>6726</v>
      </c>
      <c r="I57" s="6">
        <v>6782</v>
      </c>
      <c r="J57" s="6">
        <v>5349</v>
      </c>
      <c r="K57" s="6">
        <v>8159</v>
      </c>
      <c r="L57" s="7">
        <v>13508</v>
      </c>
    </row>
    <row r="58" spans="2:12" ht="13.5" customHeight="1">
      <c r="B58" s="8" t="s">
        <v>42</v>
      </c>
      <c r="C58" s="6">
        <v>771</v>
      </c>
      <c r="D58" s="6">
        <v>3243</v>
      </c>
      <c r="E58" s="6">
        <v>3091</v>
      </c>
      <c r="F58" s="6">
        <v>0</v>
      </c>
      <c r="G58" s="6">
        <v>0</v>
      </c>
      <c r="H58" s="6">
        <v>3600</v>
      </c>
      <c r="I58" s="6">
        <v>3505</v>
      </c>
      <c r="J58" s="6">
        <v>3005</v>
      </c>
      <c r="K58" s="6">
        <v>4100</v>
      </c>
      <c r="L58" s="7">
        <v>7105</v>
      </c>
    </row>
    <row r="59" spans="2:12">
      <c r="B59" s="9" t="s">
        <v>43</v>
      </c>
      <c r="C59" s="6">
        <v>1372</v>
      </c>
      <c r="D59" s="6">
        <v>18176</v>
      </c>
      <c r="E59" s="6">
        <v>3356</v>
      </c>
      <c r="F59" s="6">
        <v>217</v>
      </c>
      <c r="G59" s="6">
        <v>0</v>
      </c>
      <c r="H59" s="6">
        <v>10616</v>
      </c>
      <c r="I59" s="6">
        <v>12505</v>
      </c>
      <c r="J59" s="6">
        <v>19178</v>
      </c>
      <c r="K59" s="6">
        <v>3943</v>
      </c>
      <c r="L59" s="7">
        <v>23121</v>
      </c>
    </row>
    <row r="60" spans="2:12">
      <c r="B60" s="9" t="s">
        <v>44</v>
      </c>
      <c r="C60" s="6">
        <v>665</v>
      </c>
      <c r="D60" s="6">
        <v>7195</v>
      </c>
      <c r="E60" s="6">
        <v>2329</v>
      </c>
      <c r="F60" s="6">
        <v>0</v>
      </c>
      <c r="G60" s="6">
        <v>0</v>
      </c>
      <c r="H60" s="6">
        <v>4997</v>
      </c>
      <c r="I60" s="6">
        <v>5192</v>
      </c>
      <c r="J60" s="6">
        <v>5469</v>
      </c>
      <c r="K60" s="6">
        <v>4720</v>
      </c>
      <c r="L60" s="7">
        <v>10189</v>
      </c>
    </row>
    <row r="61" spans="2:12">
      <c r="B61" s="9" t="s">
        <v>45</v>
      </c>
      <c r="C61" s="6">
        <v>95</v>
      </c>
      <c r="D61" s="6">
        <v>4235</v>
      </c>
      <c r="E61" s="6">
        <v>974</v>
      </c>
      <c r="F61" s="6">
        <v>6</v>
      </c>
      <c r="G61" s="6">
        <v>0</v>
      </c>
      <c r="H61" s="6">
        <v>2763</v>
      </c>
      <c r="I61" s="6">
        <v>2547</v>
      </c>
      <c r="J61" s="6">
        <v>2224</v>
      </c>
      <c r="K61" s="6">
        <v>3086</v>
      </c>
      <c r="L61" s="7">
        <v>5310</v>
      </c>
    </row>
    <row r="62" spans="2:12" ht="13.5" thickBot="1">
      <c r="B62" s="9" t="s">
        <v>46</v>
      </c>
      <c r="C62" s="6">
        <v>663</v>
      </c>
      <c r="D62" s="6">
        <v>9595</v>
      </c>
      <c r="E62" s="6">
        <v>5147</v>
      </c>
      <c r="F62" s="6">
        <v>91</v>
      </c>
      <c r="G62" s="6">
        <v>0</v>
      </c>
      <c r="H62" s="6">
        <v>7979</v>
      </c>
      <c r="I62" s="6">
        <v>7517</v>
      </c>
      <c r="J62" s="6">
        <v>5980</v>
      </c>
      <c r="K62" s="6">
        <v>9516</v>
      </c>
      <c r="L62" s="7">
        <v>15496</v>
      </c>
    </row>
    <row r="63" spans="2:12" ht="13.5" thickBot="1">
      <c r="B63" s="2" t="s">
        <v>36</v>
      </c>
      <c r="C63" s="3">
        <f t="shared" ref="C63:L63" si="0">SUM(C53:C62)</f>
        <v>8464</v>
      </c>
      <c r="D63" s="3">
        <f t="shared" si="0"/>
        <v>91017</v>
      </c>
      <c r="E63" s="3">
        <f t="shared" si="0"/>
        <v>29772</v>
      </c>
      <c r="F63" s="3">
        <f t="shared" si="0"/>
        <v>486</v>
      </c>
      <c r="G63" s="3">
        <f t="shared" si="0"/>
        <v>0</v>
      </c>
      <c r="H63" s="3">
        <f t="shared" si="0"/>
        <v>63655</v>
      </c>
      <c r="I63" s="3">
        <f t="shared" si="0"/>
        <v>66084</v>
      </c>
      <c r="J63" s="3">
        <f t="shared" si="0"/>
        <v>70138</v>
      </c>
      <c r="K63" s="3">
        <f t="shared" si="0"/>
        <v>59601</v>
      </c>
      <c r="L63" s="3">
        <f t="shared" si="0"/>
        <v>129739</v>
      </c>
    </row>
    <row r="64" spans="2:12" ht="13.5" thickBot="1">
      <c r="B64" s="2" t="s">
        <v>175</v>
      </c>
      <c r="C64" s="3">
        <v>270907</v>
      </c>
      <c r="D64" s="3">
        <v>1319315</v>
      </c>
      <c r="E64" s="3">
        <v>698339</v>
      </c>
      <c r="F64" s="3">
        <v>90907</v>
      </c>
      <c r="G64" s="3">
        <v>3</v>
      </c>
      <c r="H64" s="3">
        <v>1135497</v>
      </c>
      <c r="I64" s="3">
        <v>1243974</v>
      </c>
      <c r="J64" s="3">
        <v>1595420</v>
      </c>
      <c r="K64" s="3">
        <v>784051</v>
      </c>
      <c r="L64" s="3">
        <v>2379471</v>
      </c>
    </row>
    <row r="65" spans="2:9" ht="13.5">
      <c r="B65" s="101" t="s">
        <v>176</v>
      </c>
    </row>
    <row r="66" spans="2:9" ht="13.5">
      <c r="B66" s="102" t="s">
        <v>146</v>
      </c>
    </row>
    <row r="67" spans="2:9" ht="13.5">
      <c r="B67" s="102"/>
    </row>
    <row r="68" spans="2:9" ht="13.5">
      <c r="B68" s="101" t="s">
        <v>177</v>
      </c>
    </row>
    <row r="69" spans="2:9">
      <c r="B69" s="103" t="s">
        <v>174</v>
      </c>
    </row>
    <row r="70" spans="2:9">
      <c r="B70" s="21"/>
    </row>
    <row r="71" spans="2:9">
      <c r="B71" s="21"/>
    </row>
    <row r="73" spans="2:9" ht="30" customHeight="1" thickBot="1">
      <c r="B73" s="664" t="s">
        <v>670</v>
      </c>
      <c r="C73" s="664"/>
      <c r="D73" s="664"/>
      <c r="E73" s="664"/>
      <c r="F73" s="664"/>
      <c r="G73" s="664"/>
      <c r="H73" s="664"/>
      <c r="I73" s="664"/>
    </row>
    <row r="74" spans="2:9">
      <c r="B74" s="812" t="s">
        <v>148</v>
      </c>
      <c r="C74" s="814" t="s">
        <v>691</v>
      </c>
      <c r="D74" s="22" t="s">
        <v>874</v>
      </c>
      <c r="E74" s="22"/>
      <c r="F74" s="814"/>
      <c r="G74" s="814"/>
      <c r="H74" s="814" t="s">
        <v>150</v>
      </c>
      <c r="I74" s="816" t="s">
        <v>869</v>
      </c>
    </row>
    <row r="75" spans="2:9" ht="84.75" thickBot="1">
      <c r="B75" s="813"/>
      <c r="C75" s="815"/>
      <c r="D75" s="38" t="s">
        <v>714</v>
      </c>
      <c r="E75" s="38" t="s">
        <v>715</v>
      </c>
      <c r="F75" s="38" t="s">
        <v>716</v>
      </c>
      <c r="G75" s="38" t="s">
        <v>717</v>
      </c>
      <c r="H75" s="815"/>
      <c r="I75" s="817"/>
    </row>
    <row r="76" spans="2:9">
      <c r="B76" s="12" t="s">
        <v>37</v>
      </c>
      <c r="C76" s="65">
        <v>21768</v>
      </c>
      <c r="D76" s="65">
        <v>17082</v>
      </c>
      <c r="E76" s="95">
        <v>78.472987872105847</v>
      </c>
      <c r="F76" s="65">
        <v>4645</v>
      </c>
      <c r="G76" s="95">
        <v>21.338662256523335</v>
      </c>
      <c r="H76" s="96">
        <v>99.811650128629182</v>
      </c>
      <c r="I76" s="66">
        <v>41</v>
      </c>
    </row>
    <row r="77" spans="2:9">
      <c r="B77" s="9" t="s">
        <v>38</v>
      </c>
      <c r="C77" s="67">
        <v>16658</v>
      </c>
      <c r="D77" s="67">
        <v>13764</v>
      </c>
      <c r="E77" s="97">
        <v>82.626966022331615</v>
      </c>
      <c r="F77" s="65">
        <v>1442</v>
      </c>
      <c r="G77" s="97">
        <v>8.6565013807179731</v>
      </c>
      <c r="H77" s="96">
        <v>91.283467403049585</v>
      </c>
      <c r="I77" s="88">
        <v>1452</v>
      </c>
    </row>
    <row r="78" spans="2:9">
      <c r="B78" s="9" t="s">
        <v>39</v>
      </c>
      <c r="C78" s="67">
        <v>9191</v>
      </c>
      <c r="D78" s="67">
        <v>6788</v>
      </c>
      <c r="E78" s="97">
        <v>73.854858013273855</v>
      </c>
      <c r="F78" s="65">
        <v>3081</v>
      </c>
      <c r="G78" s="97">
        <v>33.521923620933521</v>
      </c>
      <c r="H78" s="96">
        <v>107.37678163420738</v>
      </c>
      <c r="I78" s="88">
        <v>-678</v>
      </c>
    </row>
    <row r="79" spans="2:9">
      <c r="B79" s="9" t="s">
        <v>40</v>
      </c>
      <c r="C79" s="67">
        <v>27832</v>
      </c>
      <c r="D79" s="67">
        <v>17376</v>
      </c>
      <c r="E79" s="97">
        <v>62.431733256682953</v>
      </c>
      <c r="F79" s="65">
        <v>3494</v>
      </c>
      <c r="G79" s="97">
        <v>12.553894797355561</v>
      </c>
      <c r="H79" s="96">
        <v>74.985628054038514</v>
      </c>
      <c r="I79" s="88">
        <v>6962</v>
      </c>
    </row>
    <row r="80" spans="2:9">
      <c r="B80" s="9" t="s">
        <v>41</v>
      </c>
      <c r="C80" s="67">
        <v>17077</v>
      </c>
      <c r="D80" s="67">
        <v>13508</v>
      </c>
      <c r="E80" s="97">
        <v>79.100544592141475</v>
      </c>
      <c r="F80" s="65">
        <v>4045</v>
      </c>
      <c r="G80" s="97">
        <v>23.686830239503426</v>
      </c>
      <c r="H80" s="96">
        <v>102.7873748316449</v>
      </c>
      <c r="I80" s="88">
        <v>-476</v>
      </c>
    </row>
    <row r="81" spans="2:9" ht="14.25" customHeight="1">
      <c r="B81" s="8" t="s">
        <v>42</v>
      </c>
      <c r="C81" s="67">
        <v>10650</v>
      </c>
      <c r="D81" s="67">
        <v>7105</v>
      </c>
      <c r="E81" s="97">
        <v>66.713615023474176</v>
      </c>
      <c r="F81" s="65">
        <v>1394</v>
      </c>
      <c r="G81" s="97">
        <v>13.089201877934272</v>
      </c>
      <c r="H81" s="96">
        <v>79.802816901408448</v>
      </c>
      <c r="I81" s="88">
        <v>2151</v>
      </c>
    </row>
    <row r="82" spans="2:9">
      <c r="B82" s="9" t="s">
        <v>43</v>
      </c>
      <c r="C82" s="67">
        <v>39163</v>
      </c>
      <c r="D82" s="67">
        <v>23121</v>
      </c>
      <c r="E82" s="97">
        <v>59.037867374818063</v>
      </c>
      <c r="F82" s="65">
        <v>14186</v>
      </c>
      <c r="G82" s="97">
        <v>36.2229655542221</v>
      </c>
      <c r="H82" s="96">
        <v>95.260832929040163</v>
      </c>
      <c r="I82" s="88">
        <v>1856</v>
      </c>
    </row>
    <row r="83" spans="2:9">
      <c r="B83" s="9" t="s">
        <v>44</v>
      </c>
      <c r="C83" s="67">
        <v>9786</v>
      </c>
      <c r="D83" s="67">
        <v>10189</v>
      </c>
      <c r="E83" s="97">
        <v>104.11812793787043</v>
      </c>
      <c r="F83" s="65">
        <v>1948</v>
      </c>
      <c r="G83" s="97">
        <v>19.905988146331495</v>
      </c>
      <c r="H83" s="96">
        <v>124.02411608420192</v>
      </c>
      <c r="I83" s="88">
        <v>-2351</v>
      </c>
    </row>
    <row r="84" spans="2:9">
      <c r="B84" s="9" t="s">
        <v>45</v>
      </c>
      <c r="C84" s="67">
        <v>8167</v>
      </c>
      <c r="D84" s="67">
        <v>5310</v>
      </c>
      <c r="E84" s="97">
        <v>65.017754377372356</v>
      </c>
      <c r="F84" s="65">
        <v>973</v>
      </c>
      <c r="G84" s="97">
        <v>11.913799436757683</v>
      </c>
      <c r="H84" s="96">
        <v>76.931553814130041</v>
      </c>
      <c r="I84" s="88">
        <v>1884</v>
      </c>
    </row>
    <row r="85" spans="2:9" ht="13.5" thickBot="1">
      <c r="B85" s="18" t="s">
        <v>46</v>
      </c>
      <c r="C85" s="68">
        <v>23142</v>
      </c>
      <c r="D85" s="68">
        <v>15496</v>
      </c>
      <c r="E85" s="98">
        <v>66.960504710050998</v>
      </c>
      <c r="F85" s="68">
        <v>2679</v>
      </c>
      <c r="G85" s="98">
        <v>11.576354679802956</v>
      </c>
      <c r="H85" s="99">
        <v>78.536859389853959</v>
      </c>
      <c r="I85" s="69">
        <v>4967</v>
      </c>
    </row>
    <row r="86" spans="2:9" ht="16.5" customHeight="1" thickBot="1">
      <c r="B86" s="57" t="s">
        <v>156</v>
      </c>
      <c r="C86" s="59">
        <f t="shared" ref="C86:I86" si="1">SUM(C76:C85)</f>
        <v>183434</v>
      </c>
      <c r="D86" s="59">
        <f t="shared" si="1"/>
        <v>129739</v>
      </c>
      <c r="E86" s="59">
        <f t="shared" si="1"/>
        <v>738.33495918012181</v>
      </c>
      <c r="F86" s="59">
        <f t="shared" si="1"/>
        <v>37887</v>
      </c>
      <c r="G86" s="59">
        <f t="shared" si="1"/>
        <v>192.46612199008229</v>
      </c>
      <c r="H86" s="59">
        <f t="shared" si="1"/>
        <v>930.80108117020393</v>
      </c>
      <c r="I86" s="59">
        <f t="shared" si="1"/>
        <v>15808</v>
      </c>
    </row>
    <row r="87" spans="2:9" ht="19.5" customHeight="1" thickBot="1">
      <c r="B87" s="52" t="s">
        <v>152</v>
      </c>
      <c r="C87" s="100">
        <v>6299990</v>
      </c>
      <c r="D87" s="100">
        <v>2379471</v>
      </c>
      <c r="E87" s="100">
        <v>7845.3785816348627</v>
      </c>
      <c r="F87" s="100">
        <v>3281535</v>
      </c>
      <c r="G87" s="100">
        <v>3201.2480835771821</v>
      </c>
      <c r="H87" s="100">
        <v>11046.626665212045</v>
      </c>
      <c r="I87" s="100">
        <v>638984</v>
      </c>
    </row>
    <row r="88" spans="2:9">
      <c r="B88" s="29" t="s">
        <v>161</v>
      </c>
    </row>
    <row r="91" spans="2:9" ht="34.5" customHeight="1" thickBot="1">
      <c r="B91" s="665" t="s">
        <v>669</v>
      </c>
      <c r="C91" s="620"/>
      <c r="D91" s="620"/>
      <c r="E91" s="620"/>
      <c r="F91" s="620"/>
      <c r="G91" s="620"/>
      <c r="H91" s="620"/>
      <c r="I91" s="620"/>
    </row>
    <row r="92" spans="2:9">
      <c r="B92" s="809" t="s">
        <v>148</v>
      </c>
      <c r="C92" s="798" t="s">
        <v>162</v>
      </c>
      <c r="D92" s="801" t="s">
        <v>163</v>
      </c>
      <c r="E92" s="801"/>
      <c r="F92" s="801"/>
      <c r="G92" s="801"/>
      <c r="H92" s="801"/>
      <c r="I92" s="802"/>
    </row>
    <row r="93" spans="2:9">
      <c r="B93" s="810"/>
      <c r="C93" s="799"/>
      <c r="D93" s="803"/>
      <c r="E93" s="803"/>
      <c r="F93" s="803"/>
      <c r="G93" s="803"/>
      <c r="H93" s="803"/>
      <c r="I93" s="804"/>
    </row>
    <row r="94" spans="2:9">
      <c r="B94" s="810"/>
      <c r="C94" s="799"/>
      <c r="D94" s="805" t="s">
        <v>164</v>
      </c>
      <c r="E94" s="805" t="s">
        <v>165</v>
      </c>
      <c r="F94" s="805" t="s">
        <v>166</v>
      </c>
      <c r="G94" s="805" t="s">
        <v>167</v>
      </c>
      <c r="H94" s="805" t="s">
        <v>168</v>
      </c>
      <c r="I94" s="807" t="s">
        <v>169</v>
      </c>
    </row>
    <row r="95" spans="2:9">
      <c r="B95" s="810"/>
      <c r="C95" s="799"/>
      <c r="D95" s="805"/>
      <c r="E95" s="805"/>
      <c r="F95" s="805"/>
      <c r="G95" s="805"/>
      <c r="H95" s="805"/>
      <c r="I95" s="807"/>
    </row>
    <row r="96" spans="2:9" ht="13.5" thickBot="1">
      <c r="B96" s="811"/>
      <c r="C96" s="800"/>
      <c r="D96" s="806"/>
      <c r="E96" s="806"/>
      <c r="F96" s="806"/>
      <c r="G96" s="806"/>
      <c r="H96" s="806"/>
      <c r="I96" s="808"/>
    </row>
    <row r="97" spans="2:9">
      <c r="B97" s="33" t="s">
        <v>37</v>
      </c>
      <c r="C97" s="13">
        <f t="shared" ref="C97:C106" si="2">+D97+E97+F97+G97+H97+I97</f>
        <v>17082</v>
      </c>
      <c r="D97" s="70">
        <v>195</v>
      </c>
      <c r="E97" s="13">
        <v>1247</v>
      </c>
      <c r="F97" s="13">
        <v>3856</v>
      </c>
      <c r="G97" s="13">
        <v>7759</v>
      </c>
      <c r="H97" s="13">
        <v>2320</v>
      </c>
      <c r="I97" s="14">
        <f>VLOOKUP(B97,'[13]11. RS_GRUPOS_EDAD'!$B$7:$Q$139,14,FALSE)</f>
        <v>1705</v>
      </c>
    </row>
    <row r="98" spans="2:9">
      <c r="B98" s="34" t="s">
        <v>38</v>
      </c>
      <c r="C98" s="6">
        <f t="shared" si="2"/>
        <v>13764</v>
      </c>
      <c r="D98" s="70">
        <v>204</v>
      </c>
      <c r="E98" s="13">
        <v>1147</v>
      </c>
      <c r="F98" s="13">
        <v>3275</v>
      </c>
      <c r="G98" s="13">
        <v>6500</v>
      </c>
      <c r="H98" s="13">
        <v>1594</v>
      </c>
      <c r="I98" s="14">
        <f>VLOOKUP(B98,'[13]11. RS_GRUPOS_EDAD'!$B$7:$Q$139,14,FALSE)</f>
        <v>1044</v>
      </c>
    </row>
    <row r="99" spans="2:9">
      <c r="B99" s="10" t="s">
        <v>39</v>
      </c>
      <c r="C99" s="6">
        <f t="shared" si="2"/>
        <v>6788</v>
      </c>
      <c r="D99" s="70">
        <v>66</v>
      </c>
      <c r="E99" s="13">
        <v>338</v>
      </c>
      <c r="F99" s="13">
        <v>1274</v>
      </c>
      <c r="G99" s="13">
        <v>2920</v>
      </c>
      <c r="H99" s="13">
        <v>1175</v>
      </c>
      <c r="I99" s="14">
        <f>VLOOKUP(B99,'[13]11. RS_GRUPOS_EDAD'!$B$7:$Q$139,14,FALSE)</f>
        <v>1015</v>
      </c>
    </row>
    <row r="100" spans="2:9">
      <c r="B100" s="10" t="s">
        <v>40</v>
      </c>
      <c r="C100" s="6">
        <f t="shared" si="2"/>
        <v>17376</v>
      </c>
      <c r="D100" s="70">
        <v>190</v>
      </c>
      <c r="E100" s="13">
        <v>1256</v>
      </c>
      <c r="F100" s="13">
        <v>4337</v>
      </c>
      <c r="G100" s="13">
        <v>7643</v>
      </c>
      <c r="H100" s="13">
        <v>2415</v>
      </c>
      <c r="I100" s="14">
        <f>VLOOKUP(B100,'[13]11. RS_GRUPOS_EDAD'!$B$7:$Q$139,14,FALSE)</f>
        <v>1535</v>
      </c>
    </row>
    <row r="101" spans="2:9">
      <c r="B101" s="10" t="s">
        <v>41</v>
      </c>
      <c r="C101" s="6">
        <f t="shared" si="2"/>
        <v>13508</v>
      </c>
      <c r="D101" s="70">
        <v>141</v>
      </c>
      <c r="E101" s="13">
        <v>836</v>
      </c>
      <c r="F101" s="13">
        <v>2830</v>
      </c>
      <c r="G101" s="13">
        <v>5883</v>
      </c>
      <c r="H101" s="13">
        <v>2044</v>
      </c>
      <c r="I101" s="14">
        <f>VLOOKUP(B101,'[13]11. RS_GRUPOS_EDAD'!$B$7:$Q$139,14,FALSE)</f>
        <v>1774</v>
      </c>
    </row>
    <row r="102" spans="2:9">
      <c r="B102" s="10" t="s">
        <v>42</v>
      </c>
      <c r="C102" s="6">
        <f t="shared" si="2"/>
        <v>7105</v>
      </c>
      <c r="D102" s="70">
        <v>49</v>
      </c>
      <c r="E102" s="13">
        <v>358</v>
      </c>
      <c r="F102" s="13">
        <v>1311</v>
      </c>
      <c r="G102" s="13">
        <v>2993</v>
      </c>
      <c r="H102" s="13">
        <v>1340</v>
      </c>
      <c r="I102" s="14">
        <f>VLOOKUP(B102,'[13]11. RS_GRUPOS_EDAD'!$B$7:$Q$139,14,FALSE)</f>
        <v>1054</v>
      </c>
    </row>
    <row r="103" spans="2:9">
      <c r="B103" s="10" t="s">
        <v>43</v>
      </c>
      <c r="C103" s="6">
        <f t="shared" si="2"/>
        <v>23121</v>
      </c>
      <c r="D103" s="70">
        <v>285</v>
      </c>
      <c r="E103" s="13">
        <v>1826</v>
      </c>
      <c r="F103" s="13">
        <v>5756</v>
      </c>
      <c r="G103" s="13">
        <v>10185</v>
      </c>
      <c r="H103" s="13">
        <v>3222</v>
      </c>
      <c r="I103" s="14">
        <f>VLOOKUP(B103,'[13]11. RS_GRUPOS_EDAD'!$B$7:$Q$139,14,FALSE)</f>
        <v>1847</v>
      </c>
    </row>
    <row r="104" spans="2:9">
      <c r="B104" s="10" t="s">
        <v>44</v>
      </c>
      <c r="C104" s="6">
        <f t="shared" si="2"/>
        <v>10189</v>
      </c>
      <c r="D104" s="70">
        <v>117</v>
      </c>
      <c r="E104" s="13">
        <v>700</v>
      </c>
      <c r="F104" s="13">
        <v>2337</v>
      </c>
      <c r="G104" s="13">
        <v>4437</v>
      </c>
      <c r="H104" s="13">
        <v>1486</v>
      </c>
      <c r="I104" s="14">
        <f>VLOOKUP(B104,'[13]11. RS_GRUPOS_EDAD'!$B$7:$Q$139,14,FALSE)</f>
        <v>1112</v>
      </c>
    </row>
    <row r="105" spans="2:9">
      <c r="B105" s="10" t="s">
        <v>45</v>
      </c>
      <c r="C105" s="6">
        <f t="shared" si="2"/>
        <v>5310</v>
      </c>
      <c r="D105" s="70">
        <v>51</v>
      </c>
      <c r="E105" s="13">
        <v>314</v>
      </c>
      <c r="F105" s="13">
        <v>1074</v>
      </c>
      <c r="G105" s="13">
        <v>2455</v>
      </c>
      <c r="H105" s="13">
        <v>825</v>
      </c>
      <c r="I105" s="14">
        <f>VLOOKUP(B105,'[13]11. RS_GRUPOS_EDAD'!$B$7:$Q$139,14,FALSE)</f>
        <v>591</v>
      </c>
    </row>
    <row r="106" spans="2:9" ht="13.5" thickBot="1">
      <c r="B106" s="43" t="s">
        <v>46</v>
      </c>
      <c r="C106" s="41">
        <f t="shared" si="2"/>
        <v>15496</v>
      </c>
      <c r="D106" s="73">
        <v>159</v>
      </c>
      <c r="E106" s="41">
        <v>862</v>
      </c>
      <c r="F106" s="41">
        <v>3268</v>
      </c>
      <c r="G106" s="41">
        <v>6521</v>
      </c>
      <c r="H106" s="41">
        <v>2564</v>
      </c>
      <c r="I106" s="42">
        <f>VLOOKUP(B106,'[13]11. RS_GRUPOS_EDAD'!$B$7:$Q$139,14,FALSE)</f>
        <v>2122</v>
      </c>
    </row>
    <row r="107" spans="2:9" ht="13.5" thickBot="1">
      <c r="B107" s="30" t="s">
        <v>36</v>
      </c>
      <c r="C107" s="76">
        <f>SUM(C97:C106)</f>
        <v>129739</v>
      </c>
      <c r="D107" s="76">
        <f t="shared" ref="D107:I107" si="3">SUM(D97:D106)</f>
        <v>1457</v>
      </c>
      <c r="E107" s="76">
        <f t="shared" si="3"/>
        <v>8884</v>
      </c>
      <c r="F107" s="76">
        <f t="shared" si="3"/>
        <v>29318</v>
      </c>
      <c r="G107" s="76">
        <f t="shared" si="3"/>
        <v>57296</v>
      </c>
      <c r="H107" s="76">
        <f t="shared" si="3"/>
        <v>18985</v>
      </c>
      <c r="I107" s="76">
        <f t="shared" si="3"/>
        <v>13799</v>
      </c>
    </row>
    <row r="108" spans="2:9" ht="13.5" thickBot="1">
      <c r="B108" s="37" t="s">
        <v>152</v>
      </c>
      <c r="C108" s="64">
        <v>2379471</v>
      </c>
      <c r="D108" s="64">
        <v>21622</v>
      </c>
      <c r="E108" s="64">
        <v>143263</v>
      </c>
      <c r="F108" s="64">
        <v>497759</v>
      </c>
      <c r="G108" s="64">
        <v>1058467</v>
      </c>
      <c r="H108" s="64">
        <v>375685</v>
      </c>
      <c r="I108" s="64">
        <v>282675</v>
      </c>
    </row>
    <row r="109" spans="2:9">
      <c r="B109" s="35" t="s">
        <v>172</v>
      </c>
    </row>
    <row r="110" spans="2:9">
      <c r="B110" s="36" t="s">
        <v>173</v>
      </c>
    </row>
    <row r="114" spans="2:24" ht="18">
      <c r="B114" s="323" t="s">
        <v>651</v>
      </c>
    </row>
    <row r="118" spans="2:24" ht="21" customHeight="1" thickBot="1">
      <c r="B118" s="693" t="s">
        <v>702</v>
      </c>
      <c r="C118" s="693"/>
      <c r="D118" s="693"/>
      <c r="E118" s="693"/>
      <c r="F118" s="693"/>
      <c r="G118" s="693"/>
      <c r="H118" s="693"/>
      <c r="I118" s="693"/>
      <c r="J118" s="693"/>
      <c r="K118" s="693"/>
      <c r="L118" s="693"/>
      <c r="M118" s="693"/>
      <c r="N118" s="693"/>
      <c r="O118" s="693"/>
      <c r="P118" s="693"/>
      <c r="Q118" s="693"/>
      <c r="R118" s="693"/>
      <c r="S118" s="693"/>
      <c r="T118" s="693"/>
      <c r="U118" s="693"/>
      <c r="V118" s="693"/>
      <c r="W118" s="693"/>
      <c r="X118" s="693"/>
    </row>
    <row r="119" spans="2:24">
      <c r="B119" s="704" t="s">
        <v>872</v>
      </c>
      <c r="C119" s="706" t="s">
        <v>190</v>
      </c>
      <c r="D119" s="708" t="s">
        <v>191</v>
      </c>
      <c r="E119" s="708" t="s">
        <v>192</v>
      </c>
      <c r="F119" s="708"/>
      <c r="G119" s="708"/>
      <c r="H119" s="708"/>
      <c r="I119" s="708"/>
      <c r="J119" s="708"/>
      <c r="K119" s="708"/>
      <c r="L119" s="708"/>
      <c r="M119" s="708"/>
      <c r="N119" s="708"/>
      <c r="O119" s="708"/>
      <c r="P119" s="708"/>
      <c r="Q119" s="708"/>
      <c r="R119" s="708"/>
      <c r="S119" s="708"/>
      <c r="T119" s="708"/>
      <c r="U119" s="708"/>
      <c r="V119" s="708"/>
      <c r="W119" s="708"/>
      <c r="X119" s="710"/>
    </row>
    <row r="120" spans="2:24">
      <c r="B120" s="705"/>
      <c r="C120" s="707"/>
      <c r="D120" s="709"/>
      <c r="E120" s="709" t="s">
        <v>193</v>
      </c>
      <c r="F120" s="709"/>
      <c r="G120" s="709" t="s">
        <v>194</v>
      </c>
      <c r="H120" s="709"/>
      <c r="I120" s="709" t="s">
        <v>195</v>
      </c>
      <c r="J120" s="709"/>
      <c r="K120" s="709" t="s">
        <v>196</v>
      </c>
      <c r="L120" s="709"/>
      <c r="M120" s="709" t="s">
        <v>197</v>
      </c>
      <c r="N120" s="709"/>
      <c r="O120" s="709" t="s">
        <v>198</v>
      </c>
      <c r="P120" s="709"/>
      <c r="Q120" s="709" t="s">
        <v>199</v>
      </c>
      <c r="R120" s="709"/>
      <c r="S120" s="709" t="s">
        <v>200</v>
      </c>
      <c r="T120" s="709"/>
      <c r="U120" s="709" t="s">
        <v>201</v>
      </c>
      <c r="V120" s="709"/>
      <c r="W120" s="709" t="s">
        <v>202</v>
      </c>
      <c r="X120" s="711"/>
    </row>
    <row r="121" spans="2:24">
      <c r="B121" s="705"/>
      <c r="C121" s="707"/>
      <c r="D121" s="709"/>
      <c r="E121" s="140" t="s">
        <v>203</v>
      </c>
      <c r="F121" s="141" t="s">
        <v>204</v>
      </c>
      <c r="G121" s="140" t="s">
        <v>203</v>
      </c>
      <c r="H121" s="141" t="s">
        <v>204</v>
      </c>
      <c r="I121" s="140" t="s">
        <v>203</v>
      </c>
      <c r="J121" s="141" t="s">
        <v>204</v>
      </c>
      <c r="K121" s="140" t="s">
        <v>203</v>
      </c>
      <c r="L121" s="141" t="s">
        <v>204</v>
      </c>
      <c r="M121" s="140" t="s">
        <v>203</v>
      </c>
      <c r="N121" s="141" t="s">
        <v>204</v>
      </c>
      <c r="O121" s="140" t="s">
        <v>203</v>
      </c>
      <c r="P121" s="141" t="s">
        <v>204</v>
      </c>
      <c r="Q121" s="140" t="s">
        <v>203</v>
      </c>
      <c r="R121" s="141" t="s">
        <v>204</v>
      </c>
      <c r="S121" s="140" t="s">
        <v>203</v>
      </c>
      <c r="T121" s="141" t="s">
        <v>204</v>
      </c>
      <c r="U121" s="140" t="s">
        <v>203</v>
      </c>
      <c r="V121" s="141" t="s">
        <v>204</v>
      </c>
      <c r="W121" s="140" t="s">
        <v>203</v>
      </c>
      <c r="X121" s="142" t="s">
        <v>204</v>
      </c>
    </row>
    <row r="122" spans="2:24" ht="13.5" thickBot="1">
      <c r="B122" s="143" t="s">
        <v>152</v>
      </c>
      <c r="C122" s="144">
        <v>11.802875877580759</v>
      </c>
      <c r="D122" s="145">
        <v>74358</v>
      </c>
      <c r="E122" s="145">
        <v>953</v>
      </c>
      <c r="F122" s="146">
        <v>1.2816374835256461</v>
      </c>
      <c r="G122" s="145">
        <v>17931</v>
      </c>
      <c r="H122" s="146">
        <v>24.114419430323569</v>
      </c>
      <c r="I122" s="147">
        <v>21691</v>
      </c>
      <c r="J122" s="146">
        <v>29.171037413593698</v>
      </c>
      <c r="K122" s="145">
        <v>15862</v>
      </c>
      <c r="L122" s="146">
        <v>21.331934694316683</v>
      </c>
      <c r="M122" s="145">
        <v>11076</v>
      </c>
      <c r="N122" s="146">
        <v>14.895505527313807</v>
      </c>
      <c r="O122" s="147">
        <v>5261</v>
      </c>
      <c r="P122" s="146">
        <v>7.075230640953226</v>
      </c>
      <c r="Q122" s="145">
        <v>1453</v>
      </c>
      <c r="R122" s="146">
        <v>1.9540600876839076</v>
      </c>
      <c r="S122" s="145">
        <v>114</v>
      </c>
      <c r="T122" s="146">
        <v>0.15331235374808361</v>
      </c>
      <c r="U122" s="147">
        <v>16</v>
      </c>
      <c r="V122" s="146">
        <v>2.1517523333064364E-2</v>
      </c>
      <c r="W122" s="145">
        <v>1</v>
      </c>
      <c r="X122" s="148">
        <v>1.3448452083165228E-3</v>
      </c>
    </row>
    <row r="123" spans="2:24">
      <c r="B123" s="154" t="s">
        <v>226</v>
      </c>
      <c r="C123" s="130">
        <v>15.067989709665564</v>
      </c>
      <c r="D123" s="129">
        <v>328</v>
      </c>
      <c r="E123" s="129">
        <v>3</v>
      </c>
      <c r="F123" s="130">
        <v>0.91463414634146334</v>
      </c>
      <c r="G123" s="129">
        <v>108</v>
      </c>
      <c r="H123" s="130">
        <v>32.926829268292686</v>
      </c>
      <c r="I123" s="129">
        <v>100</v>
      </c>
      <c r="J123" s="130">
        <v>30.487804878048781</v>
      </c>
      <c r="K123" s="129">
        <v>51</v>
      </c>
      <c r="L123" s="130">
        <v>15.548780487804878</v>
      </c>
      <c r="M123" s="129">
        <v>29</v>
      </c>
      <c r="N123" s="130">
        <v>8.8414634146341466</v>
      </c>
      <c r="O123" s="129">
        <v>30</v>
      </c>
      <c r="P123" s="130">
        <v>9.1463414634146343</v>
      </c>
      <c r="Q123" s="129">
        <v>5</v>
      </c>
      <c r="R123" s="130">
        <v>1.524390243902439</v>
      </c>
      <c r="S123" s="129">
        <v>2</v>
      </c>
      <c r="T123" s="130">
        <v>0.6097560975609756</v>
      </c>
      <c r="U123" s="129">
        <v>0</v>
      </c>
      <c r="V123" s="130">
        <v>0</v>
      </c>
      <c r="W123" s="129">
        <v>0</v>
      </c>
      <c r="X123" s="131">
        <v>0</v>
      </c>
    </row>
    <row r="124" spans="2:24">
      <c r="B124" s="159" t="s">
        <v>227</v>
      </c>
      <c r="C124" s="133">
        <v>13.927242165926282</v>
      </c>
      <c r="D124" s="134">
        <v>232</v>
      </c>
      <c r="E124" s="134">
        <v>14</v>
      </c>
      <c r="F124" s="133">
        <v>6.0344827586206895</v>
      </c>
      <c r="G124" s="134">
        <v>71</v>
      </c>
      <c r="H124" s="133">
        <v>30.603448275862068</v>
      </c>
      <c r="I124" s="160">
        <v>60</v>
      </c>
      <c r="J124" s="133">
        <v>25.862068965517242</v>
      </c>
      <c r="K124" s="134">
        <v>44</v>
      </c>
      <c r="L124" s="133">
        <v>18.96551724137931</v>
      </c>
      <c r="M124" s="134">
        <v>19</v>
      </c>
      <c r="N124" s="133">
        <v>8.1896551724137936</v>
      </c>
      <c r="O124" s="160">
        <v>17</v>
      </c>
      <c r="P124" s="133">
        <v>7.3275862068965507</v>
      </c>
      <c r="Q124" s="134">
        <v>7</v>
      </c>
      <c r="R124" s="133">
        <v>3.0172413793103448</v>
      </c>
      <c r="S124" s="134">
        <v>0</v>
      </c>
      <c r="T124" s="133">
        <v>0</v>
      </c>
      <c r="U124" s="129">
        <v>0</v>
      </c>
      <c r="V124" s="133">
        <v>0</v>
      </c>
      <c r="W124" s="134">
        <v>0</v>
      </c>
      <c r="X124" s="136">
        <v>0</v>
      </c>
    </row>
    <row r="125" spans="2:24">
      <c r="B125" s="132" t="s">
        <v>228</v>
      </c>
      <c r="C125" s="133">
        <v>9.2481775650092484</v>
      </c>
      <c r="D125" s="134">
        <v>85</v>
      </c>
      <c r="E125" s="134">
        <v>2</v>
      </c>
      <c r="F125" s="133">
        <v>2.3529411764705883</v>
      </c>
      <c r="G125" s="134">
        <v>23</v>
      </c>
      <c r="H125" s="133">
        <v>27.058823529411764</v>
      </c>
      <c r="I125" s="134">
        <v>31</v>
      </c>
      <c r="J125" s="133">
        <v>36.470588235294116</v>
      </c>
      <c r="K125" s="134">
        <v>15</v>
      </c>
      <c r="L125" s="133">
        <v>17.647058823529413</v>
      </c>
      <c r="M125" s="134">
        <v>9</v>
      </c>
      <c r="N125" s="133">
        <v>10.588235294117647</v>
      </c>
      <c r="O125" s="134">
        <v>4</v>
      </c>
      <c r="P125" s="133">
        <v>4.7058823529411766</v>
      </c>
      <c r="Q125" s="134">
        <v>1</v>
      </c>
      <c r="R125" s="133">
        <v>1.1764705882352942</v>
      </c>
      <c r="S125" s="129">
        <v>0</v>
      </c>
      <c r="T125" s="133">
        <v>0</v>
      </c>
      <c r="U125" s="129">
        <v>0</v>
      </c>
      <c r="V125" s="133">
        <v>0</v>
      </c>
      <c r="W125" s="135">
        <v>0</v>
      </c>
      <c r="X125" s="136">
        <v>0</v>
      </c>
    </row>
    <row r="126" spans="2:24">
      <c r="B126" s="132" t="s">
        <v>229</v>
      </c>
      <c r="C126" s="133">
        <v>12.503592986490371</v>
      </c>
      <c r="D126" s="134">
        <v>348</v>
      </c>
      <c r="E126" s="134">
        <v>13</v>
      </c>
      <c r="F126" s="133">
        <v>3.7356321839080464</v>
      </c>
      <c r="G126" s="134">
        <v>113</v>
      </c>
      <c r="H126" s="133">
        <v>32.471264367816097</v>
      </c>
      <c r="I126" s="134">
        <v>105</v>
      </c>
      <c r="J126" s="133">
        <v>30.172413793103448</v>
      </c>
      <c r="K126" s="134">
        <v>66</v>
      </c>
      <c r="L126" s="133">
        <v>18.96551724137931</v>
      </c>
      <c r="M126" s="134">
        <v>33</v>
      </c>
      <c r="N126" s="133">
        <v>9.4827586206896548</v>
      </c>
      <c r="O126" s="134">
        <v>14</v>
      </c>
      <c r="P126" s="133">
        <v>4.0229885057471266</v>
      </c>
      <c r="Q126" s="134">
        <v>4</v>
      </c>
      <c r="R126" s="133">
        <v>1.1494252873563218</v>
      </c>
      <c r="S126" s="129">
        <v>0</v>
      </c>
      <c r="T126" s="133">
        <v>0</v>
      </c>
      <c r="U126" s="129">
        <v>0</v>
      </c>
      <c r="V126" s="133">
        <v>0</v>
      </c>
      <c r="W126" s="134">
        <v>0</v>
      </c>
      <c r="X126" s="136">
        <v>0</v>
      </c>
    </row>
    <row r="127" spans="2:24">
      <c r="B127" s="132" t="s">
        <v>230</v>
      </c>
      <c r="C127" s="133">
        <v>13.8197575686596</v>
      </c>
      <c r="D127" s="134">
        <v>236</v>
      </c>
      <c r="E127" s="134">
        <v>1</v>
      </c>
      <c r="F127" s="133">
        <v>0.42372881355932202</v>
      </c>
      <c r="G127" s="134">
        <v>59</v>
      </c>
      <c r="H127" s="133">
        <v>25</v>
      </c>
      <c r="I127" s="134">
        <v>71</v>
      </c>
      <c r="J127" s="133">
        <v>30.084745762711862</v>
      </c>
      <c r="K127" s="134">
        <v>59</v>
      </c>
      <c r="L127" s="133">
        <v>25</v>
      </c>
      <c r="M127" s="134">
        <v>26</v>
      </c>
      <c r="N127" s="133">
        <v>11.016949152542372</v>
      </c>
      <c r="O127" s="134">
        <v>14</v>
      </c>
      <c r="P127" s="133">
        <v>5.9322033898305087</v>
      </c>
      <c r="Q127" s="134">
        <v>6</v>
      </c>
      <c r="R127" s="133">
        <v>2.5423728813559325</v>
      </c>
      <c r="S127" s="134">
        <v>0</v>
      </c>
      <c r="T127" s="133">
        <v>0</v>
      </c>
      <c r="U127" s="129">
        <v>0</v>
      </c>
      <c r="V127" s="133">
        <v>0</v>
      </c>
      <c r="W127" s="135">
        <v>0</v>
      </c>
      <c r="X127" s="136">
        <v>0</v>
      </c>
    </row>
    <row r="128" spans="2:24">
      <c r="B128" s="132" t="s">
        <v>231</v>
      </c>
      <c r="C128" s="133">
        <v>8.3568075117370899</v>
      </c>
      <c r="D128" s="134">
        <v>89</v>
      </c>
      <c r="E128" s="134">
        <v>0</v>
      </c>
      <c r="F128" s="133">
        <v>0</v>
      </c>
      <c r="G128" s="134">
        <v>26</v>
      </c>
      <c r="H128" s="133">
        <v>29.213483146067414</v>
      </c>
      <c r="I128" s="134">
        <v>32</v>
      </c>
      <c r="J128" s="133">
        <v>35.955056179775283</v>
      </c>
      <c r="K128" s="134">
        <v>13</v>
      </c>
      <c r="L128" s="133">
        <v>14.606741573033707</v>
      </c>
      <c r="M128" s="134">
        <v>13</v>
      </c>
      <c r="N128" s="133">
        <v>14.606741573033707</v>
      </c>
      <c r="O128" s="134">
        <v>5</v>
      </c>
      <c r="P128" s="133">
        <v>5.6179775280898872</v>
      </c>
      <c r="Q128" s="134">
        <v>0</v>
      </c>
      <c r="R128" s="133">
        <v>0</v>
      </c>
      <c r="S128" s="129">
        <v>0</v>
      </c>
      <c r="T128" s="133">
        <v>0</v>
      </c>
      <c r="U128" s="129">
        <v>0</v>
      </c>
      <c r="V128" s="133">
        <v>0</v>
      </c>
      <c r="W128" s="135">
        <v>0</v>
      </c>
      <c r="X128" s="136">
        <v>0</v>
      </c>
    </row>
    <row r="129" spans="2:24">
      <c r="B129" s="132" t="s">
        <v>232</v>
      </c>
      <c r="C129" s="133">
        <v>13.865127799198223</v>
      </c>
      <c r="D129" s="134">
        <v>543</v>
      </c>
      <c r="E129" s="134">
        <v>13</v>
      </c>
      <c r="F129" s="133">
        <v>2.3941068139963169</v>
      </c>
      <c r="G129" s="134">
        <v>157</v>
      </c>
      <c r="H129" s="133">
        <v>28.913443830570902</v>
      </c>
      <c r="I129" s="134">
        <v>167</v>
      </c>
      <c r="J129" s="133">
        <v>30.755064456721914</v>
      </c>
      <c r="K129" s="134">
        <v>103</v>
      </c>
      <c r="L129" s="133">
        <v>18.96869244935543</v>
      </c>
      <c r="M129" s="134">
        <v>64</v>
      </c>
      <c r="N129" s="133">
        <v>11.786372007366483</v>
      </c>
      <c r="O129" s="134">
        <v>34</v>
      </c>
      <c r="P129" s="133">
        <v>6.2615101289134447</v>
      </c>
      <c r="Q129" s="134">
        <v>5</v>
      </c>
      <c r="R129" s="133">
        <v>0.92081031307550654</v>
      </c>
      <c r="S129" s="134">
        <v>0</v>
      </c>
      <c r="T129" s="133">
        <v>0</v>
      </c>
      <c r="U129" s="129">
        <v>0</v>
      </c>
      <c r="V129" s="133">
        <v>0</v>
      </c>
      <c r="W129" s="134">
        <v>0</v>
      </c>
      <c r="X129" s="136">
        <v>0</v>
      </c>
    </row>
    <row r="130" spans="2:24">
      <c r="B130" s="132" t="s">
        <v>233</v>
      </c>
      <c r="C130" s="133">
        <v>16.043327202125486</v>
      </c>
      <c r="D130" s="134">
        <v>157</v>
      </c>
      <c r="E130" s="134">
        <v>2</v>
      </c>
      <c r="F130" s="133">
        <v>1.2738853503184715</v>
      </c>
      <c r="G130" s="134">
        <v>62</v>
      </c>
      <c r="H130" s="133">
        <v>39.490445859872615</v>
      </c>
      <c r="I130" s="134">
        <v>42</v>
      </c>
      <c r="J130" s="133">
        <v>26.751592356687897</v>
      </c>
      <c r="K130" s="134">
        <v>27</v>
      </c>
      <c r="L130" s="133">
        <v>17.197452229299362</v>
      </c>
      <c r="M130" s="134">
        <v>10</v>
      </c>
      <c r="N130" s="133">
        <v>6.369426751592357</v>
      </c>
      <c r="O130" s="134">
        <v>12</v>
      </c>
      <c r="P130" s="133">
        <v>7.6433121019108281</v>
      </c>
      <c r="Q130" s="134">
        <v>2</v>
      </c>
      <c r="R130" s="133">
        <v>1.2738853503184715</v>
      </c>
      <c r="S130" s="129">
        <v>0</v>
      </c>
      <c r="T130" s="133">
        <v>0</v>
      </c>
      <c r="U130" s="129">
        <v>0</v>
      </c>
      <c r="V130" s="133">
        <v>0</v>
      </c>
      <c r="W130" s="135">
        <v>0</v>
      </c>
      <c r="X130" s="136">
        <v>0</v>
      </c>
    </row>
    <row r="131" spans="2:24">
      <c r="B131" s="132" t="s">
        <v>234</v>
      </c>
      <c r="C131" s="133">
        <v>8.8159666952369289</v>
      </c>
      <c r="D131" s="134">
        <v>72</v>
      </c>
      <c r="E131" s="134">
        <v>2</v>
      </c>
      <c r="F131" s="133">
        <v>2.7777777777777777</v>
      </c>
      <c r="G131" s="134">
        <v>29</v>
      </c>
      <c r="H131" s="133">
        <v>40.277777777777779</v>
      </c>
      <c r="I131" s="134">
        <v>20</v>
      </c>
      <c r="J131" s="133">
        <v>27.777777777777779</v>
      </c>
      <c r="K131" s="134">
        <v>3</v>
      </c>
      <c r="L131" s="133">
        <v>4.1666666666666661</v>
      </c>
      <c r="M131" s="134">
        <v>11</v>
      </c>
      <c r="N131" s="133">
        <v>15.277777777777779</v>
      </c>
      <c r="O131" s="134">
        <v>5</v>
      </c>
      <c r="P131" s="133">
        <v>6.9444444444444446</v>
      </c>
      <c r="Q131" s="134">
        <v>2</v>
      </c>
      <c r="R131" s="133">
        <v>2.7777777777777777</v>
      </c>
      <c r="S131" s="129">
        <v>0</v>
      </c>
      <c r="T131" s="133">
        <v>0</v>
      </c>
      <c r="U131" s="129">
        <v>0</v>
      </c>
      <c r="V131" s="133">
        <v>0</v>
      </c>
      <c r="W131" s="135">
        <v>0</v>
      </c>
      <c r="X131" s="136">
        <v>0</v>
      </c>
    </row>
    <row r="132" spans="2:24" ht="13.5" thickBot="1">
      <c r="B132" s="156" t="s">
        <v>235</v>
      </c>
      <c r="C132" s="155">
        <v>8.8151413015296871</v>
      </c>
      <c r="D132" s="135">
        <v>204</v>
      </c>
      <c r="E132" s="135">
        <v>5</v>
      </c>
      <c r="F132" s="155">
        <v>2.4509803921568629</v>
      </c>
      <c r="G132" s="135">
        <v>71</v>
      </c>
      <c r="H132" s="155">
        <v>34.803921568627452</v>
      </c>
      <c r="I132" s="135">
        <v>54</v>
      </c>
      <c r="J132" s="155">
        <v>26.47058823529412</v>
      </c>
      <c r="K132" s="135">
        <v>33</v>
      </c>
      <c r="L132" s="155">
        <v>16.176470588235293</v>
      </c>
      <c r="M132" s="135">
        <v>22</v>
      </c>
      <c r="N132" s="155">
        <v>10.784313725490197</v>
      </c>
      <c r="O132" s="135">
        <v>12</v>
      </c>
      <c r="P132" s="155">
        <v>5.8823529411764701</v>
      </c>
      <c r="Q132" s="135">
        <v>6</v>
      </c>
      <c r="R132" s="155">
        <v>2.9411764705882351</v>
      </c>
      <c r="S132" s="134">
        <v>1</v>
      </c>
      <c r="T132" s="155">
        <v>0.49019607843137253</v>
      </c>
      <c r="U132" s="129">
        <v>0</v>
      </c>
      <c r="V132" s="155">
        <v>0</v>
      </c>
      <c r="W132" s="135">
        <v>0</v>
      </c>
      <c r="X132" s="157">
        <v>0</v>
      </c>
    </row>
    <row r="133" spans="2:24" ht="13.5" thickBot="1">
      <c r="B133" s="121" t="s">
        <v>36</v>
      </c>
      <c r="C133" s="122">
        <v>12.505860418461136</v>
      </c>
      <c r="D133" s="123">
        <v>2294</v>
      </c>
      <c r="E133" s="152">
        <v>55</v>
      </c>
      <c r="F133" s="124">
        <v>2.3975588491717525</v>
      </c>
      <c r="G133" s="152">
        <v>719</v>
      </c>
      <c r="H133" s="124">
        <v>31.342632955536182</v>
      </c>
      <c r="I133" s="153">
        <v>682</v>
      </c>
      <c r="J133" s="122">
        <v>29.72972972972973</v>
      </c>
      <c r="K133" s="152">
        <v>414</v>
      </c>
      <c r="L133" s="124">
        <v>18.047079337401918</v>
      </c>
      <c r="M133" s="152">
        <v>236</v>
      </c>
      <c r="N133" s="124">
        <v>10.28770706190061</v>
      </c>
      <c r="O133" s="153">
        <v>147</v>
      </c>
      <c r="P133" s="122">
        <v>6.4080209241499571</v>
      </c>
      <c r="Q133" s="152">
        <v>38</v>
      </c>
      <c r="R133" s="124">
        <v>1.6564952048823016</v>
      </c>
      <c r="S133" s="152">
        <v>3</v>
      </c>
      <c r="T133" s="124">
        <v>0.13077593722755013</v>
      </c>
      <c r="U133" s="153">
        <v>0</v>
      </c>
      <c r="V133" s="122">
        <v>0</v>
      </c>
      <c r="W133" s="152">
        <v>0</v>
      </c>
      <c r="X133" s="125">
        <v>0</v>
      </c>
    </row>
    <row r="134" spans="2:24">
      <c r="B134" s="139" t="s">
        <v>210</v>
      </c>
    </row>
    <row r="140" spans="2:24" ht="21" customHeight="1" thickBot="1">
      <c r="B140" s="703" t="s">
        <v>701</v>
      </c>
      <c r="C140" s="703"/>
      <c r="D140" s="703"/>
      <c r="E140" s="703"/>
      <c r="F140" s="703"/>
      <c r="G140" s="703"/>
      <c r="H140" s="703"/>
      <c r="I140" s="703"/>
      <c r="J140" s="703"/>
      <c r="K140" s="703"/>
      <c r="L140" s="703"/>
      <c r="M140" s="703"/>
      <c r="N140" s="703"/>
      <c r="O140" s="703"/>
      <c r="P140" s="703"/>
      <c r="Q140" s="703"/>
      <c r="R140" s="703"/>
      <c r="S140" s="703"/>
      <c r="T140" s="703"/>
      <c r="U140" s="703"/>
      <c r="V140" s="703"/>
      <c r="W140" s="703"/>
      <c r="X140" s="703"/>
    </row>
    <row r="141" spans="2:24">
      <c r="B141" s="823" t="s">
        <v>873</v>
      </c>
      <c r="C141" s="825" t="s">
        <v>336</v>
      </c>
      <c r="D141" s="825" t="s">
        <v>337</v>
      </c>
      <c r="E141" s="708" t="s">
        <v>191</v>
      </c>
      <c r="F141" s="690" t="s">
        <v>192</v>
      </c>
      <c r="G141" s="691"/>
      <c r="H141" s="691"/>
      <c r="I141" s="691"/>
      <c r="J141" s="691"/>
      <c r="K141" s="691"/>
      <c r="L141" s="691"/>
      <c r="M141" s="691"/>
      <c r="N141" s="691"/>
      <c r="O141" s="691"/>
      <c r="P141" s="691"/>
      <c r="Q141" s="691"/>
      <c r="R141" s="691"/>
      <c r="S141" s="691"/>
      <c r="T141" s="691"/>
      <c r="U141" s="691"/>
      <c r="V141" s="691"/>
      <c r="W141" s="691"/>
      <c r="X141" s="692"/>
    </row>
    <row r="142" spans="2:24">
      <c r="B142" s="824"/>
      <c r="C142" s="826"/>
      <c r="D142" s="826"/>
      <c r="E142" s="709"/>
      <c r="F142" s="709" t="s">
        <v>193</v>
      </c>
      <c r="G142" s="709"/>
      <c r="H142" s="709" t="s">
        <v>194</v>
      </c>
      <c r="I142" s="709"/>
      <c r="J142" s="709" t="s">
        <v>195</v>
      </c>
      <c r="K142" s="709"/>
      <c r="L142" s="709" t="s">
        <v>196</v>
      </c>
      <c r="M142" s="709"/>
      <c r="N142" s="709" t="s">
        <v>197</v>
      </c>
      <c r="O142" s="709"/>
      <c r="P142" s="709" t="s">
        <v>198</v>
      </c>
      <c r="Q142" s="709"/>
      <c r="R142" s="709" t="s">
        <v>199</v>
      </c>
      <c r="S142" s="709"/>
      <c r="T142" s="709" t="s">
        <v>200</v>
      </c>
      <c r="U142" s="709"/>
      <c r="V142" s="709" t="s">
        <v>201</v>
      </c>
      <c r="W142" s="709"/>
      <c r="X142" s="174" t="s">
        <v>202</v>
      </c>
    </row>
    <row r="143" spans="2:24" ht="34.5" thickBot="1">
      <c r="B143" s="824"/>
      <c r="C143" s="827"/>
      <c r="D143" s="827"/>
      <c r="E143" s="828"/>
      <c r="F143" s="175" t="s">
        <v>203</v>
      </c>
      <c r="G143" s="176" t="s">
        <v>338</v>
      </c>
      <c r="H143" s="175" t="s">
        <v>203</v>
      </c>
      <c r="I143" s="176" t="s">
        <v>338</v>
      </c>
      <c r="J143" s="175" t="s">
        <v>203</v>
      </c>
      <c r="K143" s="176" t="s">
        <v>338</v>
      </c>
      <c r="L143" s="175" t="s">
        <v>203</v>
      </c>
      <c r="M143" s="176" t="s">
        <v>338</v>
      </c>
      <c r="N143" s="175" t="s">
        <v>203</v>
      </c>
      <c r="O143" s="176" t="s">
        <v>338</v>
      </c>
      <c r="P143" s="175" t="s">
        <v>203</v>
      </c>
      <c r="Q143" s="176" t="s">
        <v>338</v>
      </c>
      <c r="R143" s="175" t="s">
        <v>203</v>
      </c>
      <c r="S143" s="176" t="s">
        <v>338</v>
      </c>
      <c r="T143" s="175" t="s">
        <v>203</v>
      </c>
      <c r="U143" s="176" t="s">
        <v>338</v>
      </c>
      <c r="V143" s="175" t="s">
        <v>203</v>
      </c>
      <c r="W143" s="176" t="s">
        <v>338</v>
      </c>
      <c r="X143" s="177" t="s">
        <v>203</v>
      </c>
    </row>
    <row r="144" spans="2:24" ht="13.5" thickBot="1">
      <c r="B144" s="178" t="s">
        <v>152</v>
      </c>
      <c r="C144" s="122">
        <v>1.5359431934745882</v>
      </c>
      <c r="D144" s="122">
        <v>47.219126395982876</v>
      </c>
      <c r="E144" s="123">
        <v>80457</v>
      </c>
      <c r="F144" s="123">
        <v>1028</v>
      </c>
      <c r="G144" s="122">
        <v>3.9537549133481535</v>
      </c>
      <c r="H144" s="123">
        <v>19095</v>
      </c>
      <c r="I144" s="122">
        <v>69.216883192205074</v>
      </c>
      <c r="J144" s="179">
        <v>23289</v>
      </c>
      <c r="K144" s="122">
        <v>82.618212262360444</v>
      </c>
      <c r="L144" s="123">
        <v>17121</v>
      </c>
      <c r="M144" s="122">
        <v>64.604865458414935</v>
      </c>
      <c r="N144" s="123">
        <v>12079</v>
      </c>
      <c r="O144" s="122">
        <v>50.199693291053492</v>
      </c>
      <c r="P144" s="179">
        <v>5904</v>
      </c>
      <c r="Q144" s="122">
        <v>27.304890738813736</v>
      </c>
      <c r="R144" s="123">
        <v>1757</v>
      </c>
      <c r="S144" s="122">
        <v>8.4720427411422072</v>
      </c>
      <c r="T144" s="123">
        <v>160</v>
      </c>
      <c r="U144" s="122">
        <v>0.73765012332587998</v>
      </c>
      <c r="V144" s="179">
        <v>16</v>
      </c>
      <c r="W144" s="122">
        <v>8.064597425377272E-2</v>
      </c>
      <c r="X144" s="167">
        <v>8</v>
      </c>
    </row>
    <row r="145" spans="2:24">
      <c r="B145" s="182" t="s">
        <v>226</v>
      </c>
      <c r="C145" s="130">
        <v>1.856834513686098</v>
      </c>
      <c r="D145" s="130">
        <v>62.072787733234804</v>
      </c>
      <c r="E145" s="129">
        <v>336</v>
      </c>
      <c r="F145" s="129">
        <v>3</v>
      </c>
      <c r="G145" s="130">
        <v>2.785515320334262</v>
      </c>
      <c r="H145" s="129">
        <v>109</v>
      </c>
      <c r="I145" s="130">
        <v>96.204766107678722</v>
      </c>
      <c r="J145" s="129">
        <v>102</v>
      </c>
      <c r="K145" s="130">
        <v>101.09018830525272</v>
      </c>
      <c r="L145" s="129">
        <v>52</v>
      </c>
      <c r="M145" s="130">
        <v>66.242038216560502</v>
      </c>
      <c r="N145" s="129">
        <v>31</v>
      </c>
      <c r="O145" s="130">
        <v>42.817679558011051</v>
      </c>
      <c r="P145" s="129">
        <v>32</v>
      </c>
      <c r="Q145" s="130">
        <v>50</v>
      </c>
      <c r="R145" s="129">
        <v>5</v>
      </c>
      <c r="S145" s="130">
        <v>8.4602368866328259</v>
      </c>
      <c r="T145" s="129">
        <v>2</v>
      </c>
      <c r="U145" s="130">
        <v>3.766478342749529</v>
      </c>
      <c r="V145" s="129">
        <v>0</v>
      </c>
      <c r="W145" s="130">
        <v>0</v>
      </c>
      <c r="X145" s="129">
        <v>0</v>
      </c>
    </row>
    <row r="146" spans="2:24">
      <c r="B146" s="186" t="s">
        <v>227</v>
      </c>
      <c r="C146" s="133">
        <v>1.8908920249101233</v>
      </c>
      <c r="D146" s="133">
        <v>61.693340216830151</v>
      </c>
      <c r="E146" s="134">
        <v>239</v>
      </c>
      <c r="F146" s="134">
        <v>14</v>
      </c>
      <c r="G146" s="133">
        <v>18.087855297157621</v>
      </c>
      <c r="H146" s="134">
        <v>73</v>
      </c>
      <c r="I146" s="133">
        <v>94.315245478036175</v>
      </c>
      <c r="J146" s="160">
        <v>63</v>
      </c>
      <c r="K146" s="133">
        <v>89.23512747875354</v>
      </c>
      <c r="L146" s="134">
        <v>45</v>
      </c>
      <c r="M146" s="133">
        <v>77.854671280276818</v>
      </c>
      <c r="N146" s="134">
        <v>19</v>
      </c>
      <c r="O146" s="133">
        <v>40.598290598290603</v>
      </c>
      <c r="P146" s="160">
        <v>17</v>
      </c>
      <c r="Q146" s="133">
        <v>39.351851851851855</v>
      </c>
      <c r="R146" s="134">
        <v>8</v>
      </c>
      <c r="S146" s="133">
        <v>18.735362997658079</v>
      </c>
      <c r="T146" s="134">
        <v>0</v>
      </c>
      <c r="U146" s="133">
        <v>0</v>
      </c>
      <c r="V146" s="160">
        <v>0</v>
      </c>
      <c r="W146" s="133">
        <v>0</v>
      </c>
      <c r="X146" s="134">
        <v>0</v>
      </c>
    </row>
    <row r="147" spans="2:24">
      <c r="B147" s="137" t="s">
        <v>228</v>
      </c>
      <c r="C147" s="133">
        <v>1.2690448154411336</v>
      </c>
      <c r="D147" s="133">
        <v>39.785426911041576</v>
      </c>
      <c r="E147" s="134">
        <v>89</v>
      </c>
      <c r="F147" s="134">
        <v>2</v>
      </c>
      <c r="G147" s="133">
        <v>5.2356020942408383</v>
      </c>
      <c r="H147" s="134">
        <v>25</v>
      </c>
      <c r="I147" s="133">
        <v>64.935064935064929</v>
      </c>
      <c r="J147" s="134">
        <v>33</v>
      </c>
      <c r="K147" s="133">
        <v>86.614173228346459</v>
      </c>
      <c r="L147" s="134">
        <v>15</v>
      </c>
      <c r="M147" s="133">
        <v>45.454545454545453</v>
      </c>
      <c r="N147" s="134">
        <v>9</v>
      </c>
      <c r="O147" s="133">
        <v>33.333333333333336</v>
      </c>
      <c r="P147" s="134">
        <v>4</v>
      </c>
      <c r="Q147" s="133">
        <v>14.652014652014651</v>
      </c>
      <c r="R147" s="134">
        <v>1</v>
      </c>
      <c r="S147" s="133">
        <v>3.5842293906810037</v>
      </c>
      <c r="T147" s="134">
        <v>0</v>
      </c>
      <c r="U147" s="133">
        <v>0</v>
      </c>
      <c r="V147" s="134">
        <v>0</v>
      </c>
      <c r="W147" s="133">
        <v>0</v>
      </c>
      <c r="X147" s="134">
        <v>0</v>
      </c>
    </row>
    <row r="148" spans="2:24">
      <c r="B148" s="137" t="s">
        <v>229</v>
      </c>
      <c r="C148" s="133">
        <v>1.3946745106424154</v>
      </c>
      <c r="D148" s="133">
        <v>48.939414945237765</v>
      </c>
      <c r="E148" s="134">
        <v>353</v>
      </c>
      <c r="F148" s="134">
        <v>13</v>
      </c>
      <c r="G148" s="133">
        <v>9.4339622641509422</v>
      </c>
      <c r="H148" s="134">
        <v>116</v>
      </c>
      <c r="I148" s="133">
        <v>82.798001427551753</v>
      </c>
      <c r="J148" s="134">
        <v>106</v>
      </c>
      <c r="K148" s="133">
        <v>77.315827862873817</v>
      </c>
      <c r="L148" s="134">
        <v>67</v>
      </c>
      <c r="M148" s="133">
        <v>55.144032921810698</v>
      </c>
      <c r="N148" s="134">
        <v>33</v>
      </c>
      <c r="O148" s="133">
        <v>33.033033033033028</v>
      </c>
      <c r="P148" s="134">
        <v>14</v>
      </c>
      <c r="Q148" s="133">
        <v>15.819209039548022</v>
      </c>
      <c r="R148" s="134">
        <v>4</v>
      </c>
      <c r="S148" s="133">
        <v>5.3908355795148255</v>
      </c>
      <c r="T148" s="134">
        <v>0</v>
      </c>
      <c r="U148" s="133">
        <v>0</v>
      </c>
      <c r="V148" s="134">
        <v>0</v>
      </c>
      <c r="W148" s="133">
        <v>0</v>
      </c>
      <c r="X148" s="134">
        <v>0</v>
      </c>
    </row>
    <row r="149" spans="2:24">
      <c r="B149" s="137" t="s">
        <v>230</v>
      </c>
      <c r="C149" s="133">
        <v>1.9028373224886881</v>
      </c>
      <c r="D149" s="133">
        <v>60.936338865494179</v>
      </c>
      <c r="E149" s="134">
        <v>246</v>
      </c>
      <c r="F149" s="134">
        <v>1</v>
      </c>
      <c r="G149" s="133">
        <v>1.2360939431396785</v>
      </c>
      <c r="H149" s="134">
        <v>62</v>
      </c>
      <c r="I149" s="133">
        <v>74.608904933814685</v>
      </c>
      <c r="J149" s="134">
        <v>71</v>
      </c>
      <c r="K149" s="133">
        <v>91.731266149870805</v>
      </c>
      <c r="L149" s="134">
        <v>61</v>
      </c>
      <c r="M149" s="133">
        <v>103.91822827938671</v>
      </c>
      <c r="N149" s="134">
        <v>27</v>
      </c>
      <c r="O149" s="133">
        <v>57.569296375266525</v>
      </c>
      <c r="P149" s="134">
        <v>17</v>
      </c>
      <c r="Q149" s="133">
        <v>36.016949152542374</v>
      </c>
      <c r="R149" s="134">
        <v>7</v>
      </c>
      <c r="S149" s="133">
        <v>15.486725663716815</v>
      </c>
      <c r="T149" s="134">
        <v>0</v>
      </c>
      <c r="U149" s="133">
        <v>0</v>
      </c>
      <c r="V149" s="134">
        <v>0</v>
      </c>
      <c r="W149" s="133">
        <v>0</v>
      </c>
      <c r="X149" s="134">
        <v>0</v>
      </c>
    </row>
    <row r="150" spans="2:24">
      <c r="B150" s="137" t="s">
        <v>231</v>
      </c>
      <c r="C150" s="133">
        <v>1.033389652306518</v>
      </c>
      <c r="D150" s="133">
        <v>35.019455252918291</v>
      </c>
      <c r="E150" s="134">
        <v>90</v>
      </c>
      <c r="F150" s="134">
        <v>0</v>
      </c>
      <c r="G150" s="133">
        <v>0</v>
      </c>
      <c r="H150" s="134">
        <v>27</v>
      </c>
      <c r="I150" s="133">
        <v>54</v>
      </c>
      <c r="J150" s="134">
        <v>32</v>
      </c>
      <c r="K150" s="133">
        <v>64.777327935222672</v>
      </c>
      <c r="L150" s="134">
        <v>13</v>
      </c>
      <c r="M150" s="133">
        <v>32.828282828282831</v>
      </c>
      <c r="N150" s="134">
        <v>13</v>
      </c>
      <c r="O150" s="133">
        <v>38.123167155425222</v>
      </c>
      <c r="P150" s="134">
        <v>5</v>
      </c>
      <c r="Q150" s="133">
        <v>16.949152542372882</v>
      </c>
      <c r="R150" s="134">
        <v>0</v>
      </c>
      <c r="S150" s="133">
        <v>0</v>
      </c>
      <c r="T150" s="134">
        <v>0</v>
      </c>
      <c r="U150" s="133">
        <v>0</v>
      </c>
      <c r="V150" s="134">
        <v>0</v>
      </c>
      <c r="W150" s="133">
        <v>0</v>
      </c>
      <c r="X150" s="134">
        <v>0</v>
      </c>
    </row>
    <row r="151" spans="2:24">
      <c r="B151" s="137" t="s">
        <v>232</v>
      </c>
      <c r="C151" s="133">
        <v>1.5565430350693243</v>
      </c>
      <c r="D151" s="133">
        <v>52.914110429447852</v>
      </c>
      <c r="E151" s="134">
        <v>552</v>
      </c>
      <c r="F151" s="134">
        <v>13</v>
      </c>
      <c r="G151" s="133">
        <v>6.6496163682864449</v>
      </c>
      <c r="H151" s="134">
        <v>158</v>
      </c>
      <c r="I151" s="133">
        <v>79.277471149021579</v>
      </c>
      <c r="J151" s="134">
        <v>170</v>
      </c>
      <c r="K151" s="133">
        <v>89.567966280295053</v>
      </c>
      <c r="L151" s="134">
        <v>108</v>
      </c>
      <c r="M151" s="133">
        <v>64.942874323511731</v>
      </c>
      <c r="N151" s="134">
        <v>64</v>
      </c>
      <c r="O151" s="133">
        <v>41.263700838168923</v>
      </c>
      <c r="P151" s="134">
        <v>34</v>
      </c>
      <c r="Q151" s="133">
        <v>24.981631153563555</v>
      </c>
      <c r="R151" s="134">
        <v>5</v>
      </c>
      <c r="S151" s="133">
        <v>4.6253469010175765</v>
      </c>
      <c r="T151" s="134">
        <v>0</v>
      </c>
      <c r="U151" s="133">
        <v>0</v>
      </c>
      <c r="V151" s="134">
        <v>0</v>
      </c>
      <c r="W151" s="133">
        <v>0</v>
      </c>
      <c r="X151" s="134">
        <v>0</v>
      </c>
    </row>
    <row r="152" spans="2:24">
      <c r="B152" s="137" t="s">
        <v>233</v>
      </c>
      <c r="C152" s="133">
        <v>2.0204060492164539</v>
      </c>
      <c r="D152" s="133">
        <v>67.401441288681639</v>
      </c>
      <c r="E152" s="134">
        <v>159</v>
      </c>
      <c r="F152" s="134">
        <v>2</v>
      </c>
      <c r="G152" s="133">
        <v>4.0080160320641278</v>
      </c>
      <c r="H152" s="134">
        <v>63</v>
      </c>
      <c r="I152" s="133">
        <v>133.19238900634249</v>
      </c>
      <c r="J152" s="134">
        <v>42</v>
      </c>
      <c r="K152" s="133">
        <v>93.333333333333343</v>
      </c>
      <c r="L152" s="134">
        <v>27</v>
      </c>
      <c r="M152" s="133">
        <v>78.94736842105263</v>
      </c>
      <c r="N152" s="134">
        <v>11</v>
      </c>
      <c r="O152" s="133">
        <v>42.471042471042466</v>
      </c>
      <c r="P152" s="134">
        <v>12</v>
      </c>
      <c r="Q152" s="133">
        <v>44.776119402985074</v>
      </c>
      <c r="R152" s="134">
        <v>2</v>
      </c>
      <c r="S152" s="133">
        <v>7.3529411764705879</v>
      </c>
      <c r="T152" s="134">
        <v>0</v>
      </c>
      <c r="U152" s="133">
        <v>0</v>
      </c>
      <c r="V152" s="134">
        <v>0</v>
      </c>
      <c r="W152" s="133">
        <v>0</v>
      </c>
      <c r="X152" s="134">
        <v>0</v>
      </c>
    </row>
    <row r="153" spans="2:24">
      <c r="B153" s="137" t="s">
        <v>234</v>
      </c>
      <c r="C153" s="133">
        <v>1.1230209596970044</v>
      </c>
      <c r="D153" s="133">
        <v>38.262668045501556</v>
      </c>
      <c r="E153" s="134">
        <v>74</v>
      </c>
      <c r="F153" s="134">
        <v>2</v>
      </c>
      <c r="G153" s="133">
        <v>4.8661800486618008</v>
      </c>
      <c r="H153" s="134">
        <v>29</v>
      </c>
      <c r="I153" s="133">
        <v>73.232323232323239</v>
      </c>
      <c r="J153" s="134">
        <v>21</v>
      </c>
      <c r="K153" s="133">
        <v>57.534246575342465</v>
      </c>
      <c r="L153" s="134">
        <v>3</v>
      </c>
      <c r="M153" s="133">
        <v>10.169491525423728</v>
      </c>
      <c r="N153" s="134">
        <v>12</v>
      </c>
      <c r="O153" s="133">
        <v>47.244094488188978</v>
      </c>
      <c r="P153" s="134">
        <v>5</v>
      </c>
      <c r="Q153" s="133">
        <v>22.123893805309734</v>
      </c>
      <c r="R153" s="134">
        <v>2</v>
      </c>
      <c r="S153" s="133">
        <v>9.4339622641509422</v>
      </c>
      <c r="T153" s="134">
        <v>0</v>
      </c>
      <c r="U153" s="133">
        <v>0</v>
      </c>
      <c r="V153" s="134">
        <v>0</v>
      </c>
      <c r="W153" s="133">
        <v>0</v>
      </c>
      <c r="X153" s="134">
        <v>0</v>
      </c>
    </row>
    <row r="154" spans="2:24" ht="13.5" thickBot="1">
      <c r="B154" s="169" t="s">
        <v>235</v>
      </c>
      <c r="C154" s="155">
        <v>1.0945640915606796</v>
      </c>
      <c r="D154" s="155">
        <v>36.228115791298315</v>
      </c>
      <c r="E154" s="135">
        <v>209</v>
      </c>
      <c r="F154" s="135">
        <v>5</v>
      </c>
      <c r="G154" s="155">
        <v>4.770992366412214</v>
      </c>
      <c r="H154" s="135">
        <v>72</v>
      </c>
      <c r="I154" s="155">
        <v>63.2688927943761</v>
      </c>
      <c r="J154" s="135">
        <v>57</v>
      </c>
      <c r="K154" s="155">
        <v>50</v>
      </c>
      <c r="L154" s="135">
        <v>33</v>
      </c>
      <c r="M154" s="155">
        <v>38.018433179723502</v>
      </c>
      <c r="N154" s="135">
        <v>22</v>
      </c>
      <c r="O154" s="155">
        <v>32.163742690058477</v>
      </c>
      <c r="P154" s="135">
        <v>13</v>
      </c>
      <c r="Q154" s="155">
        <v>19.847328244274809</v>
      </c>
      <c r="R154" s="135">
        <v>6</v>
      </c>
      <c r="S154" s="155">
        <v>9.2735703245749601</v>
      </c>
      <c r="T154" s="135">
        <v>1</v>
      </c>
      <c r="U154" s="155">
        <v>1.5698587127158556</v>
      </c>
      <c r="V154" s="135">
        <v>0</v>
      </c>
      <c r="W154" s="155">
        <v>0</v>
      </c>
      <c r="X154" s="135">
        <v>0</v>
      </c>
    </row>
    <row r="155" spans="2:24" ht="13.5" thickBot="1">
      <c r="B155" s="121" t="s">
        <v>36</v>
      </c>
      <c r="C155" s="124">
        <v>1.5265418991444866</v>
      </c>
      <c r="D155" s="124">
        <v>51.202059426676556</v>
      </c>
      <c r="E155" s="123">
        <v>2347</v>
      </c>
      <c r="F155" s="152">
        <v>55</v>
      </c>
      <c r="G155" s="124">
        <v>6.2492898534257471</v>
      </c>
      <c r="H155" s="152">
        <v>734</v>
      </c>
      <c r="I155" s="124">
        <v>81.338652482269495</v>
      </c>
      <c r="J155" s="153">
        <v>697</v>
      </c>
      <c r="K155" s="122">
        <v>81.159757801583609</v>
      </c>
      <c r="L155" s="152">
        <v>424</v>
      </c>
      <c r="M155" s="124">
        <v>60.06516503754073</v>
      </c>
      <c r="N155" s="152">
        <v>241</v>
      </c>
      <c r="O155" s="124">
        <v>40.039873733178268</v>
      </c>
      <c r="P155" s="153">
        <v>153</v>
      </c>
      <c r="Q155" s="122">
        <v>27.782821863083345</v>
      </c>
      <c r="R155" s="152">
        <v>40</v>
      </c>
      <c r="S155" s="124">
        <v>8.0289040545965484</v>
      </c>
      <c r="T155" s="152">
        <v>3</v>
      </c>
      <c r="U155" s="124">
        <v>0.64391500321957496</v>
      </c>
      <c r="V155" s="153">
        <v>0</v>
      </c>
      <c r="W155" s="122">
        <v>0</v>
      </c>
      <c r="X155" s="153">
        <v>0</v>
      </c>
    </row>
    <row r="156" spans="2:24">
      <c r="B156" s="139" t="s">
        <v>339</v>
      </c>
    </row>
    <row r="157" spans="2:24">
      <c r="B157" s="173" t="s">
        <v>335</v>
      </c>
    </row>
    <row r="163" spans="2:27" ht="39" customHeight="1" thickBot="1">
      <c r="B163" s="720" t="s">
        <v>374</v>
      </c>
      <c r="C163" s="720"/>
      <c r="D163" s="720"/>
      <c r="E163" s="720"/>
      <c r="F163" s="720"/>
      <c r="G163" s="720"/>
      <c r="H163" s="720"/>
      <c r="I163" s="720"/>
      <c r="J163" s="720"/>
      <c r="K163" s="720"/>
      <c r="L163" s="720"/>
      <c r="M163" s="720"/>
      <c r="N163" s="720"/>
      <c r="O163" s="720"/>
      <c r="P163" s="720"/>
      <c r="Q163" s="720"/>
      <c r="R163" s="720"/>
      <c r="S163" s="720"/>
      <c r="T163" s="720"/>
      <c r="U163" s="720"/>
      <c r="V163" s="720"/>
      <c r="W163" s="720"/>
      <c r="X163" s="720"/>
      <c r="Y163" s="720"/>
      <c r="Z163" s="720"/>
      <c r="AA163" s="720"/>
    </row>
    <row r="164" spans="2:27">
      <c r="B164" s="726" t="s">
        <v>871</v>
      </c>
      <c r="C164" s="729" t="s">
        <v>162</v>
      </c>
      <c r="D164" s="732" t="s">
        <v>355</v>
      </c>
      <c r="E164" s="733"/>
      <c r="F164" s="733"/>
      <c r="G164" s="733"/>
      <c r="H164" s="733"/>
      <c r="I164" s="733"/>
      <c r="J164" s="733"/>
      <c r="K164" s="733"/>
      <c r="L164" s="733"/>
      <c r="M164" s="733"/>
      <c r="N164" s="733"/>
      <c r="O164" s="733"/>
      <c r="P164" s="733"/>
      <c r="Q164" s="733"/>
      <c r="R164" s="733"/>
      <c r="S164" s="733"/>
      <c r="T164" s="733"/>
      <c r="U164" s="733"/>
      <c r="V164" s="733"/>
      <c r="W164" s="733"/>
      <c r="X164" s="733"/>
      <c r="Y164" s="733"/>
      <c r="Z164" s="733"/>
      <c r="AA164" s="734"/>
    </row>
    <row r="165" spans="2:27">
      <c r="B165" s="727"/>
      <c r="C165" s="730"/>
      <c r="D165" s="735" t="s">
        <v>356</v>
      </c>
      <c r="E165" s="736"/>
      <c r="F165" s="739" t="s">
        <v>357</v>
      </c>
      <c r="G165" s="740"/>
      <c r="H165" s="740"/>
      <c r="I165" s="741"/>
      <c r="J165" s="739" t="s">
        <v>358</v>
      </c>
      <c r="K165" s="740"/>
      <c r="L165" s="740"/>
      <c r="M165" s="741"/>
      <c r="N165" s="735" t="s">
        <v>359</v>
      </c>
      <c r="O165" s="736"/>
      <c r="P165" s="735" t="s">
        <v>360</v>
      </c>
      <c r="Q165" s="736"/>
      <c r="R165" s="735" t="s">
        <v>361</v>
      </c>
      <c r="S165" s="736"/>
      <c r="T165" s="735" t="s">
        <v>362</v>
      </c>
      <c r="U165" s="736"/>
      <c r="V165" s="735" t="s">
        <v>363</v>
      </c>
      <c r="W165" s="736"/>
      <c r="X165" s="735" t="s">
        <v>364</v>
      </c>
      <c r="Y165" s="736"/>
      <c r="Z165" s="735" t="s">
        <v>365</v>
      </c>
      <c r="AA165" s="742"/>
    </row>
    <row r="166" spans="2:27">
      <c r="B166" s="727"/>
      <c r="C166" s="730"/>
      <c r="D166" s="737"/>
      <c r="E166" s="738"/>
      <c r="F166" s="701" t="s">
        <v>366</v>
      </c>
      <c r="G166" s="702"/>
      <c r="H166" s="701" t="s">
        <v>367</v>
      </c>
      <c r="I166" s="702"/>
      <c r="J166" s="701" t="s">
        <v>368</v>
      </c>
      <c r="K166" s="702"/>
      <c r="L166" s="701" t="s">
        <v>369</v>
      </c>
      <c r="M166" s="702"/>
      <c r="N166" s="737"/>
      <c r="O166" s="738"/>
      <c r="P166" s="737"/>
      <c r="Q166" s="738"/>
      <c r="R166" s="737"/>
      <c r="S166" s="738"/>
      <c r="T166" s="737"/>
      <c r="U166" s="738"/>
      <c r="V166" s="737"/>
      <c r="W166" s="738"/>
      <c r="X166" s="737"/>
      <c r="Y166" s="738"/>
      <c r="Z166" s="737"/>
      <c r="AA166" s="743"/>
    </row>
    <row r="167" spans="2:27" ht="13.5" thickBot="1">
      <c r="B167" s="728"/>
      <c r="C167" s="731"/>
      <c r="D167" s="215" t="s">
        <v>370</v>
      </c>
      <c r="E167" s="216" t="s">
        <v>204</v>
      </c>
      <c r="F167" s="217" t="s">
        <v>370</v>
      </c>
      <c r="G167" s="216" t="s">
        <v>204</v>
      </c>
      <c r="H167" s="217" t="s">
        <v>370</v>
      </c>
      <c r="I167" s="216" t="s">
        <v>204</v>
      </c>
      <c r="J167" s="217" t="s">
        <v>370</v>
      </c>
      <c r="K167" s="216" t="s">
        <v>204</v>
      </c>
      <c r="L167" s="217" t="s">
        <v>370</v>
      </c>
      <c r="M167" s="216" t="s">
        <v>204</v>
      </c>
      <c r="N167" s="217" t="s">
        <v>370</v>
      </c>
      <c r="O167" s="216" t="s">
        <v>204</v>
      </c>
      <c r="P167" s="217" t="s">
        <v>370</v>
      </c>
      <c r="Q167" s="216" t="s">
        <v>204</v>
      </c>
      <c r="R167" s="217" t="s">
        <v>370</v>
      </c>
      <c r="S167" s="216" t="s">
        <v>204</v>
      </c>
      <c r="T167" s="217" t="s">
        <v>370</v>
      </c>
      <c r="U167" s="216" t="s">
        <v>204</v>
      </c>
      <c r="V167" s="218" t="s">
        <v>370</v>
      </c>
      <c r="W167" s="216" t="s">
        <v>204</v>
      </c>
      <c r="X167" s="217" t="s">
        <v>370</v>
      </c>
      <c r="Y167" s="216" t="s">
        <v>204</v>
      </c>
      <c r="Z167" s="217" t="s">
        <v>370</v>
      </c>
      <c r="AA167" s="219" t="s">
        <v>204</v>
      </c>
    </row>
    <row r="168" spans="2:27" ht="13.5" thickBot="1">
      <c r="B168" s="178" t="s">
        <v>152</v>
      </c>
      <c r="C168" s="123">
        <v>74358</v>
      </c>
      <c r="D168" s="123">
        <v>200</v>
      </c>
      <c r="E168" s="122">
        <v>0.26896904166330454</v>
      </c>
      <c r="F168" s="123">
        <v>12009</v>
      </c>
      <c r="G168" s="122">
        <v>16.150246106673123</v>
      </c>
      <c r="H168" s="179">
        <v>18834</v>
      </c>
      <c r="I168" s="122">
        <v>25.32881465343339</v>
      </c>
      <c r="J168" s="123">
        <v>25584</v>
      </c>
      <c r="K168" s="122">
        <v>34.406519809569922</v>
      </c>
      <c r="L168" s="123">
        <v>1071</v>
      </c>
      <c r="M168" s="122">
        <v>1.440329218106996</v>
      </c>
      <c r="N168" s="179">
        <v>86</v>
      </c>
      <c r="O168" s="122">
        <v>0.11565668791522095</v>
      </c>
      <c r="P168" s="123">
        <v>4082</v>
      </c>
      <c r="Q168" s="122">
        <v>5.4896581403480456</v>
      </c>
      <c r="R168" s="123">
        <v>2658</v>
      </c>
      <c r="S168" s="122">
        <v>3.5745985637053175</v>
      </c>
      <c r="T168" s="123">
        <v>6670</v>
      </c>
      <c r="U168" s="122">
        <v>8.9701175394712056</v>
      </c>
      <c r="V168" s="179">
        <v>440</v>
      </c>
      <c r="W168" s="123">
        <v>0.59173189165927009</v>
      </c>
      <c r="X168" s="123">
        <v>984</v>
      </c>
      <c r="Y168" s="122">
        <v>1.3233276849834583</v>
      </c>
      <c r="Z168" s="123">
        <v>1740</v>
      </c>
      <c r="AA168" s="220">
        <v>2.3400306624707499</v>
      </c>
    </row>
    <row r="169" spans="2:27">
      <c r="B169" s="192" t="s">
        <v>226</v>
      </c>
      <c r="C169" s="129">
        <v>328</v>
      </c>
      <c r="D169" s="129">
        <v>1</v>
      </c>
      <c r="E169" s="130">
        <v>0.3048780487804878</v>
      </c>
      <c r="F169" s="129">
        <v>119</v>
      </c>
      <c r="G169" s="130">
        <v>36.280487804878049</v>
      </c>
      <c r="H169" s="129">
        <v>91</v>
      </c>
      <c r="I169" s="130">
        <v>27.743902439024392</v>
      </c>
      <c r="J169" s="129">
        <v>68</v>
      </c>
      <c r="K169" s="130">
        <v>20.73170731707317</v>
      </c>
      <c r="L169" s="129">
        <v>4</v>
      </c>
      <c r="M169" s="130">
        <v>1.2195121951219512</v>
      </c>
      <c r="N169" s="129">
        <v>0</v>
      </c>
      <c r="O169" s="130">
        <v>0</v>
      </c>
      <c r="P169" s="129">
        <v>3</v>
      </c>
      <c r="Q169" s="130">
        <v>0.91463414634146334</v>
      </c>
      <c r="R169" s="129">
        <v>5</v>
      </c>
      <c r="S169" s="130">
        <v>1.524390243902439</v>
      </c>
      <c r="T169" s="129">
        <v>6</v>
      </c>
      <c r="U169" s="130">
        <v>1.8292682926829267</v>
      </c>
      <c r="V169" s="134">
        <v>1</v>
      </c>
      <c r="W169" s="130">
        <v>0.3048780487804878</v>
      </c>
      <c r="X169" s="129">
        <v>10</v>
      </c>
      <c r="Y169" s="130">
        <v>3.0487804878048781</v>
      </c>
      <c r="Z169" s="129">
        <v>20</v>
      </c>
      <c r="AA169" s="131">
        <v>6.0975609756097562</v>
      </c>
    </row>
    <row r="170" spans="2:27">
      <c r="B170" s="199" t="s">
        <v>227</v>
      </c>
      <c r="C170" s="134">
        <v>232</v>
      </c>
      <c r="D170" s="129">
        <v>3</v>
      </c>
      <c r="E170" s="133">
        <v>1.2931034482758621</v>
      </c>
      <c r="F170" s="134">
        <v>91</v>
      </c>
      <c r="G170" s="133">
        <v>39.224137931034484</v>
      </c>
      <c r="H170" s="160">
        <v>73</v>
      </c>
      <c r="I170" s="133">
        <v>31.46551724137931</v>
      </c>
      <c r="J170" s="134">
        <v>36</v>
      </c>
      <c r="K170" s="133">
        <v>15.517241379310345</v>
      </c>
      <c r="L170" s="134">
        <v>0</v>
      </c>
      <c r="M170" s="133">
        <v>0</v>
      </c>
      <c r="N170" s="129">
        <v>0</v>
      </c>
      <c r="O170" s="133">
        <v>0</v>
      </c>
      <c r="P170" s="134">
        <v>2</v>
      </c>
      <c r="Q170" s="133">
        <v>0.86206896551724133</v>
      </c>
      <c r="R170" s="134">
        <v>4</v>
      </c>
      <c r="S170" s="133">
        <v>1.7241379310344827</v>
      </c>
      <c r="T170" s="134">
        <v>1</v>
      </c>
      <c r="U170" s="133">
        <v>0.43103448275862066</v>
      </c>
      <c r="V170" s="134">
        <v>0</v>
      </c>
      <c r="W170" s="133">
        <v>0</v>
      </c>
      <c r="X170" s="129">
        <v>6</v>
      </c>
      <c r="Y170" s="133">
        <v>2.5862068965517242</v>
      </c>
      <c r="Z170" s="129">
        <v>16</v>
      </c>
      <c r="AA170" s="136">
        <v>6.8965517241379306</v>
      </c>
    </row>
    <row r="171" spans="2:27">
      <c r="B171" s="189" t="s">
        <v>228</v>
      </c>
      <c r="C171" s="134">
        <v>85</v>
      </c>
      <c r="D171" s="129">
        <v>0</v>
      </c>
      <c r="E171" s="133">
        <v>0</v>
      </c>
      <c r="F171" s="134">
        <v>11</v>
      </c>
      <c r="G171" s="133">
        <v>12.941176470588237</v>
      </c>
      <c r="H171" s="134">
        <v>28</v>
      </c>
      <c r="I171" s="133">
        <v>32.941176470588232</v>
      </c>
      <c r="J171" s="134">
        <v>39</v>
      </c>
      <c r="K171" s="133">
        <v>45.882352941176471</v>
      </c>
      <c r="L171" s="129">
        <v>1</v>
      </c>
      <c r="M171" s="133">
        <v>1.1764705882352942</v>
      </c>
      <c r="N171" s="129">
        <v>0</v>
      </c>
      <c r="O171" s="133">
        <v>0</v>
      </c>
      <c r="P171" s="134">
        <v>1</v>
      </c>
      <c r="Q171" s="133">
        <v>1.1764705882352942</v>
      </c>
      <c r="R171" s="134">
        <v>1</v>
      </c>
      <c r="S171" s="133">
        <v>1.1764705882352942</v>
      </c>
      <c r="T171" s="129">
        <v>2</v>
      </c>
      <c r="U171" s="133">
        <v>2.3529411764705883</v>
      </c>
      <c r="V171" s="134">
        <v>0</v>
      </c>
      <c r="W171" s="133">
        <v>0</v>
      </c>
      <c r="X171" s="129">
        <v>1</v>
      </c>
      <c r="Y171" s="133">
        <v>1.1764705882352942</v>
      </c>
      <c r="Z171" s="129">
        <v>1</v>
      </c>
      <c r="AA171" s="136">
        <v>1.1764705882352942</v>
      </c>
    </row>
    <row r="172" spans="2:27">
      <c r="B172" s="189" t="s">
        <v>229</v>
      </c>
      <c r="C172" s="134">
        <v>348</v>
      </c>
      <c r="D172" s="134">
        <v>1</v>
      </c>
      <c r="E172" s="133">
        <v>0.28735632183908044</v>
      </c>
      <c r="F172" s="134">
        <v>126</v>
      </c>
      <c r="G172" s="133">
        <v>36.206896551724135</v>
      </c>
      <c r="H172" s="134">
        <v>124</v>
      </c>
      <c r="I172" s="133">
        <v>35.632183908045981</v>
      </c>
      <c r="J172" s="134">
        <v>44</v>
      </c>
      <c r="K172" s="133">
        <v>12.643678160919542</v>
      </c>
      <c r="L172" s="134">
        <v>3</v>
      </c>
      <c r="M172" s="133">
        <v>0.86206896551724133</v>
      </c>
      <c r="N172" s="129">
        <v>1</v>
      </c>
      <c r="O172" s="133">
        <v>0.28735632183908044</v>
      </c>
      <c r="P172" s="134">
        <v>3</v>
      </c>
      <c r="Q172" s="133">
        <v>0.86206896551724133</v>
      </c>
      <c r="R172" s="134">
        <v>6</v>
      </c>
      <c r="S172" s="133">
        <v>1.7241379310344827</v>
      </c>
      <c r="T172" s="134">
        <v>4</v>
      </c>
      <c r="U172" s="133">
        <v>1.1494252873563218</v>
      </c>
      <c r="V172" s="134">
        <v>0</v>
      </c>
      <c r="W172" s="133">
        <v>0</v>
      </c>
      <c r="X172" s="129">
        <v>18</v>
      </c>
      <c r="Y172" s="133">
        <v>5.1724137931034484</v>
      </c>
      <c r="Z172" s="129">
        <v>18</v>
      </c>
      <c r="AA172" s="136">
        <v>5.1724137931034484</v>
      </c>
    </row>
    <row r="173" spans="2:27">
      <c r="B173" s="189" t="s">
        <v>230</v>
      </c>
      <c r="C173" s="134">
        <v>236</v>
      </c>
      <c r="D173" s="129">
        <v>1</v>
      </c>
      <c r="E173" s="133">
        <v>0.42372881355932202</v>
      </c>
      <c r="F173" s="134">
        <v>64</v>
      </c>
      <c r="G173" s="133">
        <v>27.118644067796609</v>
      </c>
      <c r="H173" s="134">
        <v>71</v>
      </c>
      <c r="I173" s="133">
        <v>30.084745762711862</v>
      </c>
      <c r="J173" s="134">
        <v>53</v>
      </c>
      <c r="K173" s="133">
        <v>22.457627118644069</v>
      </c>
      <c r="L173" s="134">
        <v>1</v>
      </c>
      <c r="M173" s="133">
        <v>0.42372881355932202</v>
      </c>
      <c r="N173" s="129">
        <v>0</v>
      </c>
      <c r="O173" s="133">
        <v>0</v>
      </c>
      <c r="P173" s="134">
        <v>6</v>
      </c>
      <c r="Q173" s="133">
        <v>2.5423728813559325</v>
      </c>
      <c r="R173" s="134">
        <v>9</v>
      </c>
      <c r="S173" s="133">
        <v>3.8135593220338984</v>
      </c>
      <c r="T173" s="134">
        <v>6</v>
      </c>
      <c r="U173" s="133">
        <v>2.5423728813559325</v>
      </c>
      <c r="V173" s="134">
        <v>0</v>
      </c>
      <c r="W173" s="133">
        <v>0</v>
      </c>
      <c r="X173" s="129">
        <v>4</v>
      </c>
      <c r="Y173" s="133">
        <v>1.6949152542372881</v>
      </c>
      <c r="Z173" s="129">
        <v>21</v>
      </c>
      <c r="AA173" s="136">
        <v>8.898305084745763</v>
      </c>
    </row>
    <row r="174" spans="2:27">
      <c r="B174" s="189" t="s">
        <v>231</v>
      </c>
      <c r="C174" s="134">
        <v>89</v>
      </c>
      <c r="D174" s="129">
        <v>1</v>
      </c>
      <c r="E174" s="133">
        <v>1.1235955056179776</v>
      </c>
      <c r="F174" s="134">
        <v>21</v>
      </c>
      <c r="G174" s="133">
        <v>23.595505617977526</v>
      </c>
      <c r="H174" s="134">
        <v>28</v>
      </c>
      <c r="I174" s="133">
        <v>31.460674157303369</v>
      </c>
      <c r="J174" s="134">
        <v>34</v>
      </c>
      <c r="K174" s="133">
        <v>38.202247191011232</v>
      </c>
      <c r="L174" s="129">
        <v>2</v>
      </c>
      <c r="M174" s="133">
        <v>2.2471910112359552</v>
      </c>
      <c r="N174" s="129">
        <v>0</v>
      </c>
      <c r="O174" s="133">
        <v>0</v>
      </c>
      <c r="P174" s="134">
        <v>1</v>
      </c>
      <c r="Q174" s="133">
        <v>1.1235955056179776</v>
      </c>
      <c r="R174" s="134">
        <v>1</v>
      </c>
      <c r="S174" s="133">
        <v>1.1235955056179776</v>
      </c>
      <c r="T174" s="135">
        <v>0</v>
      </c>
      <c r="U174" s="133">
        <v>0</v>
      </c>
      <c r="V174" s="134">
        <v>0</v>
      </c>
      <c r="W174" s="155">
        <v>0</v>
      </c>
      <c r="X174" s="129">
        <v>1</v>
      </c>
      <c r="Y174" s="133">
        <v>1.1235955056179776</v>
      </c>
      <c r="Z174" s="129">
        <v>0</v>
      </c>
      <c r="AA174" s="136">
        <v>0</v>
      </c>
    </row>
    <row r="175" spans="2:27">
      <c r="B175" s="189" t="s">
        <v>232</v>
      </c>
      <c r="C175" s="134">
        <v>543</v>
      </c>
      <c r="D175" s="129">
        <v>2</v>
      </c>
      <c r="E175" s="133">
        <v>0.36832412523020258</v>
      </c>
      <c r="F175" s="134">
        <v>130</v>
      </c>
      <c r="G175" s="133">
        <v>23.941068139963168</v>
      </c>
      <c r="H175" s="134">
        <v>163</v>
      </c>
      <c r="I175" s="133">
        <v>30.018416206261513</v>
      </c>
      <c r="J175" s="134">
        <v>135</v>
      </c>
      <c r="K175" s="133">
        <v>24.861878453038674</v>
      </c>
      <c r="L175" s="134">
        <v>4</v>
      </c>
      <c r="M175" s="133">
        <v>0.73664825046040516</v>
      </c>
      <c r="N175" s="129">
        <v>0</v>
      </c>
      <c r="O175" s="133">
        <v>0</v>
      </c>
      <c r="P175" s="134">
        <v>7</v>
      </c>
      <c r="Q175" s="133">
        <v>1.2891344383057091</v>
      </c>
      <c r="R175" s="134">
        <v>5</v>
      </c>
      <c r="S175" s="133">
        <v>0.92081031307550654</v>
      </c>
      <c r="T175" s="134">
        <v>9</v>
      </c>
      <c r="U175" s="133">
        <v>1.6574585635359116</v>
      </c>
      <c r="V175" s="134">
        <v>0</v>
      </c>
      <c r="W175" s="133">
        <v>0</v>
      </c>
      <c r="X175" s="129">
        <v>12</v>
      </c>
      <c r="Y175" s="133">
        <v>2.2099447513812152</v>
      </c>
      <c r="Z175" s="129">
        <v>76</v>
      </c>
      <c r="AA175" s="136">
        <v>13.996316758747698</v>
      </c>
    </row>
    <row r="176" spans="2:27">
      <c r="B176" s="189" t="s">
        <v>233</v>
      </c>
      <c r="C176" s="134">
        <v>157</v>
      </c>
      <c r="D176" s="129">
        <v>2</v>
      </c>
      <c r="E176" s="133">
        <v>1.2738853503184715</v>
      </c>
      <c r="F176" s="134">
        <v>48</v>
      </c>
      <c r="G176" s="133">
        <v>30.573248407643312</v>
      </c>
      <c r="H176" s="134">
        <v>52</v>
      </c>
      <c r="I176" s="133">
        <v>33.121019108280251</v>
      </c>
      <c r="J176" s="134">
        <v>40</v>
      </c>
      <c r="K176" s="133">
        <v>25.477707006369428</v>
      </c>
      <c r="L176" s="129">
        <v>2</v>
      </c>
      <c r="M176" s="133">
        <v>1.2738853503184715</v>
      </c>
      <c r="N176" s="129">
        <v>0</v>
      </c>
      <c r="O176" s="133">
        <v>0</v>
      </c>
      <c r="P176" s="134">
        <v>1</v>
      </c>
      <c r="Q176" s="133">
        <v>0.63694267515923575</v>
      </c>
      <c r="R176" s="134">
        <v>1</v>
      </c>
      <c r="S176" s="133">
        <v>0.63694267515923575</v>
      </c>
      <c r="T176" s="134">
        <v>1</v>
      </c>
      <c r="U176" s="133">
        <v>0.63694267515923575</v>
      </c>
      <c r="V176" s="134">
        <v>0</v>
      </c>
      <c r="W176" s="133">
        <v>0</v>
      </c>
      <c r="X176" s="129">
        <v>4</v>
      </c>
      <c r="Y176" s="133">
        <v>2.547770700636943</v>
      </c>
      <c r="Z176" s="129">
        <v>6</v>
      </c>
      <c r="AA176" s="136">
        <v>3.8216560509554141</v>
      </c>
    </row>
    <row r="177" spans="2:27">
      <c r="B177" s="189" t="s">
        <v>234</v>
      </c>
      <c r="C177" s="134">
        <v>72</v>
      </c>
      <c r="D177" s="129">
        <v>0</v>
      </c>
      <c r="E177" s="133">
        <v>0</v>
      </c>
      <c r="F177" s="134">
        <v>28</v>
      </c>
      <c r="G177" s="133">
        <v>38.888888888888893</v>
      </c>
      <c r="H177" s="134">
        <v>29</v>
      </c>
      <c r="I177" s="133">
        <v>40.277777777777779</v>
      </c>
      <c r="J177" s="134">
        <v>11</v>
      </c>
      <c r="K177" s="133">
        <v>15.277777777777779</v>
      </c>
      <c r="L177" s="134">
        <v>1</v>
      </c>
      <c r="M177" s="133">
        <v>1.3888888888888888</v>
      </c>
      <c r="N177" s="129">
        <v>0</v>
      </c>
      <c r="O177" s="133">
        <v>0</v>
      </c>
      <c r="P177" s="134">
        <v>0</v>
      </c>
      <c r="Q177" s="133">
        <v>0</v>
      </c>
      <c r="R177" s="129">
        <v>0</v>
      </c>
      <c r="S177" s="133">
        <v>0</v>
      </c>
      <c r="T177" s="129">
        <v>0</v>
      </c>
      <c r="U177" s="133">
        <v>0</v>
      </c>
      <c r="V177" s="134">
        <v>0</v>
      </c>
      <c r="W177" s="155">
        <v>0</v>
      </c>
      <c r="X177" s="129">
        <v>2</v>
      </c>
      <c r="Y177" s="133">
        <v>2.7777777777777777</v>
      </c>
      <c r="Z177" s="129">
        <v>1</v>
      </c>
      <c r="AA177" s="136">
        <v>1.3888888888888888</v>
      </c>
    </row>
    <row r="178" spans="2:27" ht="13.5" thickBot="1">
      <c r="B178" s="194" t="s">
        <v>235</v>
      </c>
      <c r="C178" s="135">
        <v>204</v>
      </c>
      <c r="D178" s="129">
        <v>0</v>
      </c>
      <c r="E178" s="155">
        <v>0</v>
      </c>
      <c r="F178" s="135">
        <v>76</v>
      </c>
      <c r="G178" s="155">
        <v>37.254901960784316</v>
      </c>
      <c r="H178" s="135">
        <v>57</v>
      </c>
      <c r="I178" s="155">
        <v>27.941176470588236</v>
      </c>
      <c r="J178" s="135">
        <v>47</v>
      </c>
      <c r="K178" s="155">
        <v>23.03921568627451</v>
      </c>
      <c r="L178" s="135">
        <v>1</v>
      </c>
      <c r="M178" s="155">
        <v>0.49019607843137253</v>
      </c>
      <c r="N178" s="135">
        <v>0</v>
      </c>
      <c r="O178" s="155">
        <v>0</v>
      </c>
      <c r="P178" s="135">
        <v>2</v>
      </c>
      <c r="Q178" s="155">
        <v>0.98039215686274506</v>
      </c>
      <c r="R178" s="135">
        <v>1</v>
      </c>
      <c r="S178" s="155">
        <v>0.49019607843137253</v>
      </c>
      <c r="T178" s="135">
        <v>2</v>
      </c>
      <c r="U178" s="155">
        <v>0.98039215686274506</v>
      </c>
      <c r="V178" s="134">
        <v>0</v>
      </c>
      <c r="W178" s="155">
        <v>0</v>
      </c>
      <c r="X178" s="129">
        <v>2</v>
      </c>
      <c r="Y178" s="155">
        <v>0.98039215686274506</v>
      </c>
      <c r="Z178" s="129">
        <v>16</v>
      </c>
      <c r="AA178" s="157">
        <v>7.8431372549019605</v>
      </c>
    </row>
    <row r="179" spans="2:27" ht="13.5" thickBot="1">
      <c r="B179" s="121" t="s">
        <v>36</v>
      </c>
      <c r="C179" s="123">
        <v>2294</v>
      </c>
      <c r="D179" s="152">
        <v>11</v>
      </c>
      <c r="E179" s="124">
        <v>0.47951176983435051</v>
      </c>
      <c r="F179" s="152">
        <v>714</v>
      </c>
      <c r="G179" s="124">
        <v>31.124673060156933</v>
      </c>
      <c r="H179" s="153">
        <v>716</v>
      </c>
      <c r="I179" s="122">
        <v>31.211857018308631</v>
      </c>
      <c r="J179" s="152">
        <v>507</v>
      </c>
      <c r="K179" s="124">
        <v>22.101133391455971</v>
      </c>
      <c r="L179" s="152">
        <v>19</v>
      </c>
      <c r="M179" s="124">
        <v>0.82824760244115081</v>
      </c>
      <c r="N179" s="153">
        <v>1</v>
      </c>
      <c r="O179" s="122">
        <v>4.3591979075850044E-2</v>
      </c>
      <c r="P179" s="152">
        <v>26</v>
      </c>
      <c r="Q179" s="124">
        <v>1.1333914559721012</v>
      </c>
      <c r="R179" s="152">
        <v>33</v>
      </c>
      <c r="S179" s="124">
        <v>1.4385353095030515</v>
      </c>
      <c r="T179" s="152">
        <v>31</v>
      </c>
      <c r="U179" s="124">
        <v>1.3513513513513513</v>
      </c>
      <c r="V179" s="153">
        <v>1</v>
      </c>
      <c r="W179" s="124">
        <v>4.3591979075850044E-2</v>
      </c>
      <c r="X179" s="152">
        <v>60</v>
      </c>
      <c r="Y179" s="124">
        <v>2.6155187445510024</v>
      </c>
      <c r="Z179" s="152">
        <v>175</v>
      </c>
      <c r="AA179" s="125">
        <v>7.6285963382737574</v>
      </c>
    </row>
    <row r="180" spans="2:27">
      <c r="B180" s="139" t="s">
        <v>353</v>
      </c>
    </row>
    <row r="189" spans="2:27" ht="33.75" customHeight="1" thickBot="1">
      <c r="B189" s="830" t="s">
        <v>352</v>
      </c>
      <c r="C189" s="830"/>
      <c r="D189" s="830"/>
      <c r="E189" s="830"/>
      <c r="F189" s="830"/>
      <c r="G189" s="830"/>
      <c r="H189" s="830"/>
      <c r="I189" s="830"/>
      <c r="J189" s="830"/>
      <c r="K189" s="830"/>
      <c r="L189" s="830"/>
      <c r="M189" s="830"/>
    </row>
    <row r="190" spans="2:27" ht="12.75" customHeight="1">
      <c r="B190" s="721" t="s">
        <v>400</v>
      </c>
      <c r="C190" s="712" t="s">
        <v>162</v>
      </c>
      <c r="D190" s="723" t="s">
        <v>347</v>
      </c>
      <c r="E190" s="724"/>
      <c r="F190" s="723" t="s">
        <v>348</v>
      </c>
      <c r="G190" s="724"/>
      <c r="H190" s="723" t="s">
        <v>687</v>
      </c>
      <c r="I190" s="724"/>
      <c r="J190" s="723" t="s">
        <v>349</v>
      </c>
      <c r="K190" s="724"/>
      <c r="L190" s="723" t="s">
        <v>350</v>
      </c>
      <c r="M190" s="725"/>
    </row>
    <row r="191" spans="2:27">
      <c r="B191" s="831"/>
      <c r="C191" s="832"/>
      <c r="D191" s="140" t="s">
        <v>351</v>
      </c>
      <c r="E191" s="141" t="s">
        <v>204</v>
      </c>
      <c r="F191" s="140" t="s">
        <v>351</v>
      </c>
      <c r="G191" s="141" t="s">
        <v>204</v>
      </c>
      <c r="H191" s="140" t="s">
        <v>351</v>
      </c>
      <c r="I191" s="141" t="s">
        <v>204</v>
      </c>
      <c r="J191" s="140" t="s">
        <v>351</v>
      </c>
      <c r="K191" s="141" t="s">
        <v>204</v>
      </c>
      <c r="L191" s="140" t="s">
        <v>351</v>
      </c>
      <c r="M191" s="142" t="s">
        <v>204</v>
      </c>
    </row>
    <row r="192" spans="2:27" ht="13.5" thickBot="1">
      <c r="B192" s="196" t="s">
        <v>152</v>
      </c>
      <c r="C192" s="145">
        <v>74358</v>
      </c>
      <c r="D192" s="145">
        <v>32907</v>
      </c>
      <c r="E192" s="146">
        <v>44.254821270071815</v>
      </c>
      <c r="F192" s="145">
        <v>35838</v>
      </c>
      <c r="G192" s="146">
        <v>48.196562575647548</v>
      </c>
      <c r="H192" s="147">
        <v>1540</v>
      </c>
      <c r="I192" s="146">
        <v>2.0710616208074453</v>
      </c>
      <c r="J192" s="145">
        <v>36</v>
      </c>
      <c r="K192" s="146">
        <v>4.841442749939482E-2</v>
      </c>
      <c r="L192" s="145">
        <v>4037</v>
      </c>
      <c r="M192" s="148">
        <v>5.4291401059738025</v>
      </c>
    </row>
    <row r="193" spans="2:13">
      <c r="B193" s="192" t="s">
        <v>226</v>
      </c>
      <c r="C193" s="129">
        <v>328</v>
      </c>
      <c r="D193" s="129">
        <v>47</v>
      </c>
      <c r="E193" s="130">
        <v>14.329268292682926</v>
      </c>
      <c r="F193" s="129">
        <v>269</v>
      </c>
      <c r="G193" s="130">
        <v>82.012195121951208</v>
      </c>
      <c r="H193" s="193">
        <v>4</v>
      </c>
      <c r="I193" s="130">
        <v>1.2195121951219512</v>
      </c>
      <c r="J193" s="129">
        <v>0</v>
      </c>
      <c r="K193" s="130">
        <v>0</v>
      </c>
      <c r="L193" s="129">
        <v>8</v>
      </c>
      <c r="M193" s="131">
        <v>2.4390243902439024</v>
      </c>
    </row>
    <row r="194" spans="2:13">
      <c r="B194" s="199" t="s">
        <v>227</v>
      </c>
      <c r="C194" s="134">
        <v>232</v>
      </c>
      <c r="D194" s="134">
        <v>8</v>
      </c>
      <c r="E194" s="133">
        <v>3.4482758620689653</v>
      </c>
      <c r="F194" s="134">
        <v>222</v>
      </c>
      <c r="G194" s="133">
        <v>95.689655172413794</v>
      </c>
      <c r="H194" s="200">
        <v>0</v>
      </c>
      <c r="I194" s="133">
        <v>0</v>
      </c>
      <c r="J194" s="134">
        <v>0</v>
      </c>
      <c r="K194" s="133">
        <v>0</v>
      </c>
      <c r="L194" s="134">
        <v>2</v>
      </c>
      <c r="M194" s="136">
        <v>0.86206896551724133</v>
      </c>
    </row>
    <row r="195" spans="2:13">
      <c r="B195" s="189" t="s">
        <v>228</v>
      </c>
      <c r="C195" s="134">
        <v>85</v>
      </c>
      <c r="D195" s="134">
        <v>17</v>
      </c>
      <c r="E195" s="133">
        <v>20</v>
      </c>
      <c r="F195" s="134">
        <v>62</v>
      </c>
      <c r="G195" s="133">
        <v>72.941176470588232</v>
      </c>
      <c r="H195" s="190">
        <v>1</v>
      </c>
      <c r="I195" s="133">
        <v>1.1764705882352942</v>
      </c>
      <c r="J195" s="134">
        <v>0</v>
      </c>
      <c r="K195" s="133">
        <v>0</v>
      </c>
      <c r="L195" s="134">
        <v>5</v>
      </c>
      <c r="M195" s="136">
        <v>5.8823529411764701</v>
      </c>
    </row>
    <row r="196" spans="2:13">
      <c r="B196" s="189" t="s">
        <v>229</v>
      </c>
      <c r="C196" s="134">
        <v>348</v>
      </c>
      <c r="D196" s="134">
        <v>29</v>
      </c>
      <c r="E196" s="133">
        <v>8.3333333333333321</v>
      </c>
      <c r="F196" s="134">
        <v>311</v>
      </c>
      <c r="G196" s="133">
        <v>89.367816091954026</v>
      </c>
      <c r="H196" s="190">
        <v>5</v>
      </c>
      <c r="I196" s="133">
        <v>1.4367816091954022</v>
      </c>
      <c r="J196" s="134">
        <v>0</v>
      </c>
      <c r="K196" s="133">
        <v>0</v>
      </c>
      <c r="L196" s="134">
        <v>3</v>
      </c>
      <c r="M196" s="136">
        <v>0.86206896551724133</v>
      </c>
    </row>
    <row r="197" spans="2:13">
      <c r="B197" s="189" t="s">
        <v>230</v>
      </c>
      <c r="C197" s="134">
        <v>236</v>
      </c>
      <c r="D197" s="134">
        <v>39</v>
      </c>
      <c r="E197" s="133">
        <v>16.525423728813561</v>
      </c>
      <c r="F197" s="134">
        <v>187</v>
      </c>
      <c r="G197" s="133">
        <v>79.237288135593218</v>
      </c>
      <c r="H197" s="190">
        <v>5</v>
      </c>
      <c r="I197" s="133">
        <v>2.1186440677966099</v>
      </c>
      <c r="J197" s="134">
        <v>0</v>
      </c>
      <c r="K197" s="133">
        <v>0</v>
      </c>
      <c r="L197" s="134">
        <v>5</v>
      </c>
      <c r="M197" s="136">
        <v>2.1186440677966099</v>
      </c>
    </row>
    <row r="198" spans="2:13">
      <c r="B198" s="189" t="s">
        <v>231</v>
      </c>
      <c r="C198" s="134">
        <v>89</v>
      </c>
      <c r="D198" s="134">
        <v>25</v>
      </c>
      <c r="E198" s="133">
        <v>28.08988764044944</v>
      </c>
      <c r="F198" s="134">
        <v>63</v>
      </c>
      <c r="G198" s="133">
        <v>70.786516853932582</v>
      </c>
      <c r="H198" s="190">
        <v>0</v>
      </c>
      <c r="I198" s="133">
        <v>0</v>
      </c>
      <c r="J198" s="134">
        <v>0</v>
      </c>
      <c r="K198" s="133">
        <v>0</v>
      </c>
      <c r="L198" s="134">
        <v>1</v>
      </c>
      <c r="M198" s="136">
        <v>1.1235955056179776</v>
      </c>
    </row>
    <row r="199" spans="2:13">
      <c r="B199" s="189" t="s">
        <v>232</v>
      </c>
      <c r="C199" s="134">
        <v>543</v>
      </c>
      <c r="D199" s="134">
        <v>166</v>
      </c>
      <c r="E199" s="133">
        <v>30.570902394106813</v>
      </c>
      <c r="F199" s="134">
        <v>350</v>
      </c>
      <c r="G199" s="133">
        <v>64.456721915285456</v>
      </c>
      <c r="H199" s="190">
        <v>4</v>
      </c>
      <c r="I199" s="133">
        <v>0.73664825046040516</v>
      </c>
      <c r="J199" s="134">
        <v>0</v>
      </c>
      <c r="K199" s="133">
        <v>0</v>
      </c>
      <c r="L199" s="134">
        <v>23</v>
      </c>
      <c r="M199" s="136">
        <v>4.2357274401473299</v>
      </c>
    </row>
    <row r="200" spans="2:13">
      <c r="B200" s="189" t="s">
        <v>233</v>
      </c>
      <c r="C200" s="134">
        <v>157</v>
      </c>
      <c r="D200" s="134">
        <v>15</v>
      </c>
      <c r="E200" s="133">
        <v>9.5541401273885356</v>
      </c>
      <c r="F200" s="134">
        <v>135</v>
      </c>
      <c r="G200" s="133">
        <v>85.98726114649682</v>
      </c>
      <c r="H200" s="190">
        <v>3</v>
      </c>
      <c r="I200" s="133">
        <v>1.910828025477707</v>
      </c>
      <c r="J200" s="134">
        <v>0</v>
      </c>
      <c r="K200" s="133">
        <v>0</v>
      </c>
      <c r="L200" s="134">
        <v>4</v>
      </c>
      <c r="M200" s="136">
        <v>2.547770700636943</v>
      </c>
    </row>
    <row r="201" spans="2:13">
      <c r="B201" s="189" t="s">
        <v>234</v>
      </c>
      <c r="C201" s="134">
        <v>72</v>
      </c>
      <c r="D201" s="134">
        <v>5</v>
      </c>
      <c r="E201" s="133">
        <v>6.9444444444444446</v>
      </c>
      <c r="F201" s="134">
        <v>66</v>
      </c>
      <c r="G201" s="133">
        <v>91.666666666666657</v>
      </c>
      <c r="H201" s="190">
        <v>1</v>
      </c>
      <c r="I201" s="133">
        <v>1.3888888888888888</v>
      </c>
      <c r="J201" s="134">
        <v>0</v>
      </c>
      <c r="K201" s="133">
        <v>0</v>
      </c>
      <c r="L201" s="134">
        <v>0</v>
      </c>
      <c r="M201" s="136">
        <v>0</v>
      </c>
    </row>
    <row r="202" spans="2:13" ht="13.5" thickBot="1">
      <c r="B202" s="194" t="s">
        <v>235</v>
      </c>
      <c r="C202" s="135">
        <v>204</v>
      </c>
      <c r="D202" s="135">
        <v>20</v>
      </c>
      <c r="E202" s="155">
        <v>9.8039215686274517</v>
      </c>
      <c r="F202" s="135">
        <v>174</v>
      </c>
      <c r="G202" s="155">
        <v>85.294117647058826</v>
      </c>
      <c r="H202" s="195">
        <v>1</v>
      </c>
      <c r="I202" s="155">
        <v>0.49019607843137253</v>
      </c>
      <c r="J202" s="135">
        <v>0</v>
      </c>
      <c r="K202" s="155">
        <v>0</v>
      </c>
      <c r="L202" s="135">
        <v>9</v>
      </c>
      <c r="M202" s="157">
        <v>4.4117647058823533</v>
      </c>
    </row>
    <row r="203" spans="2:13" ht="13.5" thickBot="1">
      <c r="B203" s="121" t="s">
        <v>36</v>
      </c>
      <c r="C203" s="123">
        <v>2294</v>
      </c>
      <c r="D203" s="152">
        <v>371</v>
      </c>
      <c r="E203" s="124">
        <v>16.172624237140365</v>
      </c>
      <c r="F203" s="152">
        <v>1839</v>
      </c>
      <c r="G203" s="124">
        <v>80.16564952048823</v>
      </c>
      <c r="H203" s="153">
        <v>24</v>
      </c>
      <c r="I203" s="122">
        <v>1.046207497820401</v>
      </c>
      <c r="J203" s="152">
        <v>0</v>
      </c>
      <c r="K203" s="124">
        <v>0</v>
      </c>
      <c r="L203" s="152">
        <v>60</v>
      </c>
      <c r="M203" s="125">
        <v>2.6155187445510024</v>
      </c>
    </row>
    <row r="204" spans="2:13">
      <c r="B204" s="139" t="s">
        <v>353</v>
      </c>
    </row>
    <row r="210" spans="2:9" ht="37.5" customHeight="1" thickBot="1">
      <c r="B210" s="720" t="s">
        <v>384</v>
      </c>
      <c r="C210" s="720"/>
      <c r="D210" s="720"/>
      <c r="E210" s="720"/>
      <c r="F210" s="720"/>
      <c r="G210" s="720"/>
      <c r="H210" s="720"/>
      <c r="I210" s="720"/>
    </row>
    <row r="211" spans="2:9">
      <c r="B211" s="721" t="s">
        <v>400</v>
      </c>
      <c r="C211" s="708" t="s">
        <v>162</v>
      </c>
      <c r="D211" s="723" t="s">
        <v>379</v>
      </c>
      <c r="E211" s="724"/>
      <c r="F211" s="744" t="s">
        <v>380</v>
      </c>
      <c r="G211" s="745"/>
      <c r="H211" s="723" t="s">
        <v>202</v>
      </c>
      <c r="I211" s="725"/>
    </row>
    <row r="212" spans="2:9">
      <c r="B212" s="722"/>
      <c r="C212" s="709" t="s">
        <v>191</v>
      </c>
      <c r="D212" s="140" t="s">
        <v>351</v>
      </c>
      <c r="E212" s="141" t="s">
        <v>204</v>
      </c>
      <c r="F212" s="140" t="s">
        <v>351</v>
      </c>
      <c r="G212" s="141" t="s">
        <v>204</v>
      </c>
      <c r="H212" s="140" t="s">
        <v>351</v>
      </c>
      <c r="I212" s="142" t="s">
        <v>204</v>
      </c>
    </row>
    <row r="213" spans="2:9" ht="13.5" thickBot="1">
      <c r="B213" s="196" t="s">
        <v>152</v>
      </c>
      <c r="C213" s="145">
        <v>74358</v>
      </c>
      <c r="D213" s="145">
        <v>6899</v>
      </c>
      <c r="E213" s="146">
        <v>9.2780870921756904</v>
      </c>
      <c r="F213" s="145">
        <v>67343</v>
      </c>
      <c r="G213" s="146">
        <v>90.565910863659596</v>
      </c>
      <c r="H213" s="145">
        <v>116</v>
      </c>
      <c r="I213" s="148">
        <v>0.15600204416471664</v>
      </c>
    </row>
    <row r="214" spans="2:9">
      <c r="B214" s="192" t="s">
        <v>226</v>
      </c>
      <c r="C214" s="129">
        <v>328</v>
      </c>
      <c r="D214" s="129">
        <v>24</v>
      </c>
      <c r="E214" s="130">
        <v>7.3170731707317067</v>
      </c>
      <c r="F214" s="129">
        <v>304</v>
      </c>
      <c r="G214" s="130">
        <v>92.682926829268297</v>
      </c>
      <c r="H214" s="129">
        <v>0</v>
      </c>
      <c r="I214" s="131">
        <v>0</v>
      </c>
    </row>
    <row r="215" spans="2:9">
      <c r="B215" s="199" t="s">
        <v>227</v>
      </c>
      <c r="C215" s="134">
        <v>232</v>
      </c>
      <c r="D215" s="134">
        <v>18</v>
      </c>
      <c r="E215" s="133">
        <v>7.7586206896551726</v>
      </c>
      <c r="F215" s="134">
        <v>214</v>
      </c>
      <c r="G215" s="133">
        <v>92.241379310344826</v>
      </c>
      <c r="H215" s="134">
        <v>0</v>
      </c>
      <c r="I215" s="136">
        <v>0</v>
      </c>
    </row>
    <row r="216" spans="2:9">
      <c r="B216" s="189" t="s">
        <v>228</v>
      </c>
      <c r="C216" s="134">
        <v>85</v>
      </c>
      <c r="D216" s="134">
        <v>4</v>
      </c>
      <c r="E216" s="133">
        <v>4.7058823529411766</v>
      </c>
      <c r="F216" s="134">
        <v>81</v>
      </c>
      <c r="G216" s="133">
        <v>95.294117647058812</v>
      </c>
      <c r="H216" s="129">
        <v>0</v>
      </c>
      <c r="I216" s="136">
        <v>0</v>
      </c>
    </row>
    <row r="217" spans="2:9">
      <c r="B217" s="189" t="s">
        <v>229</v>
      </c>
      <c r="C217" s="134">
        <v>348</v>
      </c>
      <c r="D217" s="134">
        <v>31</v>
      </c>
      <c r="E217" s="133">
        <v>8.9080459770114953</v>
      </c>
      <c r="F217" s="134">
        <v>307</v>
      </c>
      <c r="G217" s="133">
        <v>88.218390804597703</v>
      </c>
      <c r="H217" s="134">
        <v>10</v>
      </c>
      <c r="I217" s="136">
        <v>2.8735632183908044</v>
      </c>
    </row>
    <row r="218" spans="2:9">
      <c r="B218" s="189" t="s">
        <v>230</v>
      </c>
      <c r="C218" s="134">
        <v>236</v>
      </c>
      <c r="D218" s="134">
        <v>10</v>
      </c>
      <c r="E218" s="133">
        <v>4.2372881355932197</v>
      </c>
      <c r="F218" s="134">
        <v>226</v>
      </c>
      <c r="G218" s="133">
        <v>95.762711864406782</v>
      </c>
      <c r="H218" s="129">
        <v>0</v>
      </c>
      <c r="I218" s="136">
        <v>0</v>
      </c>
    </row>
    <row r="219" spans="2:9">
      <c r="B219" s="189" t="s">
        <v>231</v>
      </c>
      <c r="C219" s="134">
        <v>89</v>
      </c>
      <c r="D219" s="134">
        <v>9</v>
      </c>
      <c r="E219" s="133">
        <v>10.112359550561797</v>
      </c>
      <c r="F219" s="134">
        <v>80</v>
      </c>
      <c r="G219" s="133">
        <v>89.887640449438194</v>
      </c>
      <c r="H219" s="129">
        <v>0</v>
      </c>
      <c r="I219" s="136">
        <v>0</v>
      </c>
    </row>
    <row r="220" spans="2:9">
      <c r="B220" s="189" t="s">
        <v>232</v>
      </c>
      <c r="C220" s="134">
        <v>543</v>
      </c>
      <c r="D220" s="134">
        <v>30</v>
      </c>
      <c r="E220" s="133">
        <v>5.5248618784530388</v>
      </c>
      <c r="F220" s="134">
        <v>513</v>
      </c>
      <c r="G220" s="133">
        <v>94.475138121546962</v>
      </c>
      <c r="H220" s="134">
        <v>0</v>
      </c>
      <c r="I220" s="136">
        <v>0</v>
      </c>
    </row>
    <row r="221" spans="2:9">
      <c r="B221" s="189" t="s">
        <v>233</v>
      </c>
      <c r="C221" s="134">
        <v>157</v>
      </c>
      <c r="D221" s="134">
        <v>12</v>
      </c>
      <c r="E221" s="133">
        <v>7.6433121019108281</v>
      </c>
      <c r="F221" s="134">
        <v>145</v>
      </c>
      <c r="G221" s="133">
        <v>92.356687898089177</v>
      </c>
      <c r="H221" s="134">
        <v>0</v>
      </c>
      <c r="I221" s="136">
        <v>0</v>
      </c>
    </row>
    <row r="222" spans="2:9">
      <c r="B222" s="189" t="s">
        <v>234</v>
      </c>
      <c r="C222" s="134">
        <v>72</v>
      </c>
      <c r="D222" s="134">
        <v>6</v>
      </c>
      <c r="E222" s="133">
        <v>8.3333333333333321</v>
      </c>
      <c r="F222" s="134">
        <v>66</v>
      </c>
      <c r="G222" s="133">
        <v>91.666666666666657</v>
      </c>
      <c r="H222" s="129">
        <v>0</v>
      </c>
      <c r="I222" s="136">
        <v>0</v>
      </c>
    </row>
    <row r="223" spans="2:9" ht="13.5" thickBot="1">
      <c r="B223" s="194" t="s">
        <v>235</v>
      </c>
      <c r="C223" s="135">
        <v>204</v>
      </c>
      <c r="D223" s="135">
        <v>17</v>
      </c>
      <c r="E223" s="155">
        <v>8.3333333333333321</v>
      </c>
      <c r="F223" s="135">
        <v>187</v>
      </c>
      <c r="G223" s="155">
        <v>91.666666666666657</v>
      </c>
      <c r="H223" s="129">
        <v>0</v>
      </c>
      <c r="I223" s="157">
        <v>0</v>
      </c>
    </row>
    <row r="224" spans="2:9" ht="13.5" thickBot="1">
      <c r="B224" s="121" t="s">
        <v>36</v>
      </c>
      <c r="C224" s="123">
        <v>2294</v>
      </c>
      <c r="D224" s="152">
        <v>161</v>
      </c>
      <c r="E224" s="124">
        <v>7.0183086312118572</v>
      </c>
      <c r="F224" s="152">
        <v>2123</v>
      </c>
      <c r="G224" s="124">
        <v>92.545771578029644</v>
      </c>
      <c r="H224" s="152">
        <v>10</v>
      </c>
      <c r="I224" s="125">
        <v>0.4359197907585004</v>
      </c>
    </row>
    <row r="225" spans="2:7">
      <c r="B225" s="139" t="s">
        <v>353</v>
      </c>
    </row>
    <row r="228" spans="2:7" ht="42.75" customHeight="1" thickBot="1">
      <c r="B228" s="720" t="s">
        <v>395</v>
      </c>
      <c r="C228" s="720"/>
      <c r="D228" s="720"/>
      <c r="E228" s="720"/>
      <c r="F228" s="720"/>
      <c r="G228" s="720"/>
    </row>
    <row r="229" spans="2:7">
      <c r="B229" s="721" t="s">
        <v>400</v>
      </c>
      <c r="C229" s="708" t="s">
        <v>162</v>
      </c>
      <c r="D229" s="723" t="s">
        <v>390</v>
      </c>
      <c r="E229" s="724"/>
      <c r="F229" s="744" t="s">
        <v>391</v>
      </c>
      <c r="G229" s="748"/>
    </row>
    <row r="230" spans="2:7">
      <c r="B230" s="722"/>
      <c r="C230" s="709" t="s">
        <v>191</v>
      </c>
      <c r="D230" s="140" t="s">
        <v>351</v>
      </c>
      <c r="E230" s="141" t="s">
        <v>204</v>
      </c>
      <c r="F230" s="140" t="s">
        <v>351</v>
      </c>
      <c r="G230" s="142" t="s">
        <v>204</v>
      </c>
    </row>
    <row r="231" spans="2:7" ht="13.5" thickBot="1">
      <c r="B231" s="196" t="s">
        <v>152</v>
      </c>
      <c r="C231" s="145">
        <v>74358</v>
      </c>
      <c r="D231" s="145">
        <v>56123</v>
      </c>
      <c r="E231" s="146">
        <v>75.4767476263482</v>
      </c>
      <c r="F231" s="145">
        <v>18235</v>
      </c>
      <c r="G231" s="148">
        <v>24.523252373651793</v>
      </c>
    </row>
    <row r="232" spans="2:7">
      <c r="B232" s="192" t="s">
        <v>226</v>
      </c>
      <c r="C232" s="129">
        <v>328</v>
      </c>
      <c r="D232" s="129">
        <v>181</v>
      </c>
      <c r="E232" s="130">
        <v>55.182926829268297</v>
      </c>
      <c r="F232" s="129">
        <v>147</v>
      </c>
      <c r="G232" s="131">
        <v>44.81707317073171</v>
      </c>
    </row>
    <row r="233" spans="2:7">
      <c r="B233" s="199" t="s">
        <v>227</v>
      </c>
      <c r="C233" s="134">
        <v>232</v>
      </c>
      <c r="D233" s="134">
        <v>104</v>
      </c>
      <c r="E233" s="133">
        <v>44.827586206896555</v>
      </c>
      <c r="F233" s="134">
        <v>128</v>
      </c>
      <c r="G233" s="136">
        <v>55.172413793103445</v>
      </c>
    </row>
    <row r="234" spans="2:7">
      <c r="B234" s="189" t="s">
        <v>228</v>
      </c>
      <c r="C234" s="134">
        <v>85</v>
      </c>
      <c r="D234" s="134">
        <v>66</v>
      </c>
      <c r="E234" s="133">
        <v>77.64705882352942</v>
      </c>
      <c r="F234" s="134">
        <v>19</v>
      </c>
      <c r="G234" s="136">
        <v>22.352941176470591</v>
      </c>
    </row>
    <row r="235" spans="2:7">
      <c r="B235" s="189" t="s">
        <v>229</v>
      </c>
      <c r="C235" s="134">
        <v>348</v>
      </c>
      <c r="D235" s="134">
        <v>214</v>
      </c>
      <c r="E235" s="133">
        <v>61.494252873563212</v>
      </c>
      <c r="F235" s="134">
        <v>134</v>
      </c>
      <c r="G235" s="136">
        <v>38.505747126436781</v>
      </c>
    </row>
    <row r="236" spans="2:7">
      <c r="B236" s="189" t="s">
        <v>230</v>
      </c>
      <c r="C236" s="134">
        <v>236</v>
      </c>
      <c r="D236" s="134">
        <v>83</v>
      </c>
      <c r="E236" s="133">
        <v>35.16949152542373</v>
      </c>
      <c r="F236" s="134">
        <v>153</v>
      </c>
      <c r="G236" s="136">
        <v>64.830508474576277</v>
      </c>
    </row>
    <row r="237" spans="2:7">
      <c r="B237" s="189" t="s">
        <v>231</v>
      </c>
      <c r="C237" s="134">
        <v>89</v>
      </c>
      <c r="D237" s="134">
        <v>34</v>
      </c>
      <c r="E237" s="133">
        <v>38.202247191011232</v>
      </c>
      <c r="F237" s="134">
        <v>55</v>
      </c>
      <c r="G237" s="136">
        <v>61.797752808988761</v>
      </c>
    </row>
    <row r="238" spans="2:7">
      <c r="B238" s="189" t="s">
        <v>232</v>
      </c>
      <c r="C238" s="134">
        <v>543</v>
      </c>
      <c r="D238" s="134">
        <v>418</v>
      </c>
      <c r="E238" s="133">
        <v>76.979742173112342</v>
      </c>
      <c r="F238" s="134">
        <v>125</v>
      </c>
      <c r="G238" s="136">
        <v>23.020257826887661</v>
      </c>
    </row>
    <row r="239" spans="2:7">
      <c r="B239" s="189" t="s">
        <v>233</v>
      </c>
      <c r="C239" s="134">
        <v>157</v>
      </c>
      <c r="D239" s="134">
        <v>82</v>
      </c>
      <c r="E239" s="133">
        <v>52.229299363057322</v>
      </c>
      <c r="F239" s="134">
        <v>75</v>
      </c>
      <c r="G239" s="136">
        <v>47.770700636942678</v>
      </c>
    </row>
    <row r="240" spans="2:7">
      <c r="B240" s="189" t="s">
        <v>234</v>
      </c>
      <c r="C240" s="134">
        <v>72</v>
      </c>
      <c r="D240" s="134">
        <v>31</v>
      </c>
      <c r="E240" s="133">
        <v>43.055555555555557</v>
      </c>
      <c r="F240" s="134">
        <v>41</v>
      </c>
      <c r="G240" s="136">
        <v>56.944444444444443</v>
      </c>
    </row>
    <row r="241" spans="2:26" ht="13.5" thickBot="1">
      <c r="B241" s="194" t="s">
        <v>235</v>
      </c>
      <c r="C241" s="135">
        <v>204</v>
      </c>
      <c r="D241" s="135">
        <v>69</v>
      </c>
      <c r="E241" s="155">
        <v>33.82352941176471</v>
      </c>
      <c r="F241" s="135">
        <v>135</v>
      </c>
      <c r="G241" s="157">
        <v>66.17647058823529</v>
      </c>
    </row>
    <row r="242" spans="2:26" ht="13.5" thickBot="1">
      <c r="B242" s="121" t="s">
        <v>36</v>
      </c>
      <c r="C242" s="123">
        <v>2294</v>
      </c>
      <c r="D242" s="152">
        <v>1282</v>
      </c>
      <c r="E242" s="124">
        <v>55.884917175239757</v>
      </c>
      <c r="F242" s="152">
        <v>1012</v>
      </c>
      <c r="G242" s="125">
        <v>44.115082824760243</v>
      </c>
    </row>
    <row r="243" spans="2:26">
      <c r="B243" s="139" t="s">
        <v>353</v>
      </c>
    </row>
    <row r="247" spans="2:26" ht="18">
      <c r="B247" s="758" t="s">
        <v>440</v>
      </c>
      <c r="C247" s="759"/>
      <c r="D247" s="759"/>
      <c r="E247" s="759"/>
      <c r="F247" s="759"/>
      <c r="G247" s="759"/>
      <c r="H247" s="759"/>
    </row>
    <row r="248" spans="2:26" ht="18">
      <c r="B248" s="303"/>
      <c r="C248" s="304"/>
      <c r="D248" s="304"/>
      <c r="E248" s="304"/>
      <c r="F248" s="304"/>
      <c r="G248" s="304"/>
      <c r="H248" s="304"/>
    </row>
    <row r="250" spans="2:26" ht="29.25" customHeight="1" thickBot="1">
      <c r="B250" s="749" t="s">
        <v>668</v>
      </c>
      <c r="C250" s="749"/>
      <c r="D250" s="749"/>
      <c r="E250" s="749"/>
      <c r="F250" s="749"/>
      <c r="G250" s="749"/>
      <c r="H250" s="749"/>
      <c r="I250" s="749"/>
      <c r="J250" s="749"/>
      <c r="K250" s="749"/>
      <c r="L250" s="749"/>
      <c r="M250" s="749"/>
      <c r="N250" s="749"/>
      <c r="O250" s="749"/>
      <c r="P250" s="749"/>
      <c r="Q250" s="749"/>
      <c r="R250" s="749"/>
      <c r="S250" s="749"/>
      <c r="T250" s="749"/>
      <c r="U250" s="254"/>
      <c r="V250" s="254"/>
      <c r="W250" s="254"/>
      <c r="X250" s="254"/>
      <c r="Y250" s="254"/>
      <c r="Z250" s="254"/>
    </row>
    <row r="251" spans="2:26">
      <c r="B251" s="760" t="s">
        <v>457</v>
      </c>
      <c r="C251" s="746" t="s">
        <v>441</v>
      </c>
      <c r="D251" s="746" t="s">
        <v>442</v>
      </c>
      <c r="E251" s="746"/>
      <c r="F251" s="746" t="s">
        <v>443</v>
      </c>
      <c r="G251" s="746"/>
      <c r="H251" s="746" t="s">
        <v>444</v>
      </c>
      <c r="I251" s="746"/>
      <c r="J251" s="746" t="s">
        <v>445</v>
      </c>
      <c r="K251" s="746"/>
      <c r="L251" s="746" t="s">
        <v>446</v>
      </c>
      <c r="M251" s="746"/>
      <c r="N251" s="746" t="s">
        <v>447</v>
      </c>
      <c r="O251" s="746"/>
      <c r="P251" s="746" t="s">
        <v>448</v>
      </c>
      <c r="Q251" s="746"/>
      <c r="R251" s="769" t="s">
        <v>449</v>
      </c>
      <c r="S251" s="746" t="s">
        <v>450</v>
      </c>
      <c r="T251" s="746"/>
      <c r="U251" s="746" t="s">
        <v>451</v>
      </c>
      <c r="V251" s="746"/>
      <c r="W251" s="746" t="s">
        <v>452</v>
      </c>
      <c r="X251" s="746"/>
      <c r="Y251" s="746" t="s">
        <v>453</v>
      </c>
      <c r="Z251" s="756"/>
    </row>
    <row r="252" spans="2:26" ht="26.25" thickBot="1">
      <c r="B252" s="761"/>
      <c r="C252" s="762"/>
      <c r="D252" s="255" t="s">
        <v>454</v>
      </c>
      <c r="E252" s="256" t="s">
        <v>204</v>
      </c>
      <c r="F252" s="255" t="s">
        <v>454</v>
      </c>
      <c r="G252" s="256" t="s">
        <v>204</v>
      </c>
      <c r="H252" s="255" t="s">
        <v>455</v>
      </c>
      <c r="I252" s="256" t="s">
        <v>204</v>
      </c>
      <c r="J252" s="255" t="s">
        <v>454</v>
      </c>
      <c r="K252" s="256" t="s">
        <v>204</v>
      </c>
      <c r="L252" s="255" t="s">
        <v>454</v>
      </c>
      <c r="M252" s="256" t="s">
        <v>204</v>
      </c>
      <c r="N252" s="255" t="s">
        <v>454</v>
      </c>
      <c r="O252" s="256" t="s">
        <v>204</v>
      </c>
      <c r="P252" s="255" t="s">
        <v>456</v>
      </c>
      <c r="Q252" s="256" t="s">
        <v>204</v>
      </c>
      <c r="R252" s="770"/>
      <c r="S252" s="255" t="s">
        <v>455</v>
      </c>
      <c r="T252" s="256" t="s">
        <v>204</v>
      </c>
      <c r="U252" s="255" t="s">
        <v>455</v>
      </c>
      <c r="V252" s="256" t="s">
        <v>204</v>
      </c>
      <c r="W252" s="255" t="s">
        <v>454</v>
      </c>
      <c r="X252" s="256" t="s">
        <v>204</v>
      </c>
      <c r="Y252" s="255" t="s">
        <v>455</v>
      </c>
      <c r="Z252" s="257" t="s">
        <v>204</v>
      </c>
    </row>
    <row r="253" spans="2:26" ht="16.5" customHeight="1" thickBot="1">
      <c r="B253" s="285" t="s">
        <v>152</v>
      </c>
      <c r="C253" s="288">
        <v>86120</v>
      </c>
      <c r="D253" s="258">
        <v>75540</v>
      </c>
      <c r="E253" s="259">
        <v>0.87714816535067353</v>
      </c>
      <c r="F253" s="258">
        <v>75529</v>
      </c>
      <c r="G253" s="259">
        <v>0.87702043660009288</v>
      </c>
      <c r="H253" s="258">
        <v>75183</v>
      </c>
      <c r="I253" s="259">
        <v>0.87300278680910359</v>
      </c>
      <c r="J253" s="258">
        <v>75356</v>
      </c>
      <c r="K253" s="259">
        <v>0.87501161170459818</v>
      </c>
      <c r="L253" s="258">
        <v>75574</v>
      </c>
      <c r="M253" s="259">
        <v>0.87754296330701342</v>
      </c>
      <c r="N253" s="258">
        <v>74100</v>
      </c>
      <c r="O253" s="259">
        <v>0.86042731072921508</v>
      </c>
      <c r="P253" s="260">
        <v>107211</v>
      </c>
      <c r="Q253" s="259">
        <v>0.82809519028014866</v>
      </c>
      <c r="R253" s="258">
        <v>86407</v>
      </c>
      <c r="S253" s="258">
        <v>79683</v>
      </c>
      <c r="T253" s="259">
        <v>0.92218223060631666</v>
      </c>
      <c r="U253" s="258">
        <v>79209</v>
      </c>
      <c r="V253" s="259">
        <v>0.91669656393579224</v>
      </c>
      <c r="W253" s="258">
        <v>77791</v>
      </c>
      <c r="X253" s="259">
        <v>0.90028585646996195</v>
      </c>
      <c r="Y253" s="258">
        <v>73578</v>
      </c>
      <c r="Z253" s="261">
        <v>0.85152823266633493</v>
      </c>
    </row>
    <row r="254" spans="2:26">
      <c r="B254" s="298" t="s">
        <v>226</v>
      </c>
      <c r="C254" s="300">
        <v>380</v>
      </c>
      <c r="D254" s="267">
        <v>363</v>
      </c>
      <c r="E254" s="268">
        <v>0.95526315789473681</v>
      </c>
      <c r="F254" s="267">
        <v>365</v>
      </c>
      <c r="G254" s="269">
        <v>0.96052631578947367</v>
      </c>
      <c r="H254" s="270">
        <v>325</v>
      </c>
      <c r="I254" s="268">
        <v>0.85526315789473684</v>
      </c>
      <c r="J254" s="267">
        <v>364</v>
      </c>
      <c r="K254" s="268">
        <v>0.95789473684210524</v>
      </c>
      <c r="L254" s="267">
        <v>365</v>
      </c>
      <c r="M254" s="268">
        <v>0.96052631578947367</v>
      </c>
      <c r="N254" s="267">
        <v>349</v>
      </c>
      <c r="O254" s="268">
        <v>0.91842105263157892</v>
      </c>
      <c r="P254" s="270">
        <v>606</v>
      </c>
      <c r="Q254" s="268">
        <v>1.0341296928327646</v>
      </c>
      <c r="R254" s="271">
        <v>396</v>
      </c>
      <c r="S254" s="267">
        <v>341</v>
      </c>
      <c r="T254" s="268">
        <v>0.86111111111111116</v>
      </c>
      <c r="U254" s="267">
        <v>335</v>
      </c>
      <c r="V254" s="268">
        <v>0.84595959595959591</v>
      </c>
      <c r="W254" s="267">
        <v>342</v>
      </c>
      <c r="X254" s="268">
        <v>0.86363636363636365</v>
      </c>
      <c r="Y254" s="267">
        <v>347</v>
      </c>
      <c r="Z254" s="272">
        <v>0.8762626262626263</v>
      </c>
    </row>
    <row r="255" spans="2:26">
      <c r="B255" s="305" t="s">
        <v>227</v>
      </c>
      <c r="C255" s="301">
        <v>341</v>
      </c>
      <c r="D255" s="273">
        <v>288</v>
      </c>
      <c r="E255" s="274">
        <v>0.84457478005865105</v>
      </c>
      <c r="F255" s="273">
        <v>286</v>
      </c>
      <c r="G255" s="275">
        <v>0.83870967741935487</v>
      </c>
      <c r="H255" s="276">
        <v>219</v>
      </c>
      <c r="I255" s="274">
        <v>0.64222873900293254</v>
      </c>
      <c r="J255" s="273">
        <v>287</v>
      </c>
      <c r="K255" s="274">
        <v>0.84164222873900296</v>
      </c>
      <c r="L255" s="273">
        <v>285</v>
      </c>
      <c r="M255" s="274">
        <v>0.83577712609970678</v>
      </c>
      <c r="N255" s="273">
        <v>251</v>
      </c>
      <c r="O255" s="274">
        <v>0.73607038123167157</v>
      </c>
      <c r="P255" s="276">
        <v>244</v>
      </c>
      <c r="Q255" s="274">
        <v>0.48848848848848847</v>
      </c>
      <c r="R255" s="277">
        <v>329</v>
      </c>
      <c r="S255" s="273">
        <v>289</v>
      </c>
      <c r="T255" s="274">
        <v>0.87841945288753798</v>
      </c>
      <c r="U255" s="273">
        <v>297</v>
      </c>
      <c r="V255" s="274">
        <v>0.90273556231003038</v>
      </c>
      <c r="W255" s="273">
        <v>277</v>
      </c>
      <c r="X255" s="274">
        <v>0.84194528875379937</v>
      </c>
      <c r="Y255" s="273">
        <v>266</v>
      </c>
      <c r="Z255" s="278">
        <v>0.80851063829787229</v>
      </c>
    </row>
    <row r="256" spans="2:26">
      <c r="B256" s="298" t="s">
        <v>228</v>
      </c>
      <c r="C256" s="300">
        <v>139</v>
      </c>
      <c r="D256" s="267">
        <v>105</v>
      </c>
      <c r="E256" s="268">
        <v>0.75539568345323738</v>
      </c>
      <c r="F256" s="267">
        <v>105</v>
      </c>
      <c r="G256" s="269">
        <v>0.75539568345323738</v>
      </c>
      <c r="H256" s="270">
        <v>79</v>
      </c>
      <c r="I256" s="268">
        <v>0.56834532374100721</v>
      </c>
      <c r="J256" s="267">
        <v>105</v>
      </c>
      <c r="K256" s="268">
        <v>0.75539568345323738</v>
      </c>
      <c r="L256" s="267">
        <v>105</v>
      </c>
      <c r="M256" s="268">
        <v>0.75539568345323738</v>
      </c>
      <c r="N256" s="267">
        <v>98</v>
      </c>
      <c r="O256" s="268">
        <v>0.70503597122302153</v>
      </c>
      <c r="P256" s="270">
        <v>136</v>
      </c>
      <c r="Q256" s="268">
        <v>0.64608076009501192</v>
      </c>
      <c r="R256" s="271">
        <v>141</v>
      </c>
      <c r="S256" s="267">
        <v>111</v>
      </c>
      <c r="T256" s="268">
        <v>0.78723404255319152</v>
      </c>
      <c r="U256" s="267">
        <v>111</v>
      </c>
      <c r="V256" s="268">
        <v>0.78723404255319152</v>
      </c>
      <c r="W256" s="267">
        <v>117</v>
      </c>
      <c r="X256" s="268">
        <v>0.82978723404255317</v>
      </c>
      <c r="Y256" s="267">
        <v>109</v>
      </c>
      <c r="Z256" s="272">
        <v>0.77304964539007093</v>
      </c>
    </row>
    <row r="257" spans="2:26">
      <c r="B257" s="297" t="s">
        <v>229</v>
      </c>
      <c r="C257" s="301">
        <v>463</v>
      </c>
      <c r="D257" s="273">
        <v>479</v>
      </c>
      <c r="E257" s="274">
        <v>1.0345572354211663</v>
      </c>
      <c r="F257" s="273">
        <v>475</v>
      </c>
      <c r="G257" s="275">
        <v>1.0259179265658747</v>
      </c>
      <c r="H257" s="276">
        <v>374</v>
      </c>
      <c r="I257" s="274">
        <v>0.8077753779697624</v>
      </c>
      <c r="J257" s="273">
        <v>475</v>
      </c>
      <c r="K257" s="274">
        <v>1.0259179265658747</v>
      </c>
      <c r="L257" s="273">
        <v>478</v>
      </c>
      <c r="M257" s="274">
        <v>1.0323974082073435</v>
      </c>
      <c r="N257" s="273">
        <v>459</v>
      </c>
      <c r="O257" s="274">
        <v>0.99136069114470837</v>
      </c>
      <c r="P257" s="276">
        <v>839</v>
      </c>
      <c r="Q257" s="274">
        <v>1.2293040293040294</v>
      </c>
      <c r="R257" s="277">
        <v>451</v>
      </c>
      <c r="S257" s="273">
        <v>510</v>
      </c>
      <c r="T257" s="274">
        <v>1.1308203991130821</v>
      </c>
      <c r="U257" s="273">
        <v>508</v>
      </c>
      <c r="V257" s="274">
        <v>1.1263858093126387</v>
      </c>
      <c r="W257" s="273">
        <v>490</v>
      </c>
      <c r="X257" s="274">
        <v>1.0864745011086474</v>
      </c>
      <c r="Y257" s="273">
        <v>467</v>
      </c>
      <c r="Z257" s="278">
        <v>1.0354767184035476</v>
      </c>
    </row>
    <row r="258" spans="2:26">
      <c r="B258" s="298" t="s">
        <v>230</v>
      </c>
      <c r="C258" s="300">
        <v>353</v>
      </c>
      <c r="D258" s="267">
        <v>288</v>
      </c>
      <c r="E258" s="268">
        <v>0.81586402266288949</v>
      </c>
      <c r="F258" s="267">
        <v>288</v>
      </c>
      <c r="G258" s="269">
        <v>0.81586402266288949</v>
      </c>
      <c r="H258" s="270">
        <v>221</v>
      </c>
      <c r="I258" s="268">
        <v>0.62606232294617559</v>
      </c>
      <c r="J258" s="267">
        <v>288</v>
      </c>
      <c r="K258" s="268">
        <v>0.81586402266288949</v>
      </c>
      <c r="L258" s="267">
        <v>288</v>
      </c>
      <c r="M258" s="268">
        <v>0.81586402266288949</v>
      </c>
      <c r="N258" s="267">
        <v>271</v>
      </c>
      <c r="O258" s="268">
        <v>0.76770538243626063</v>
      </c>
      <c r="P258" s="270">
        <v>662</v>
      </c>
      <c r="Q258" s="268">
        <v>1.2385406922357343</v>
      </c>
      <c r="R258" s="271">
        <v>358</v>
      </c>
      <c r="S258" s="267">
        <v>294</v>
      </c>
      <c r="T258" s="268">
        <v>0.82122905027932958</v>
      </c>
      <c r="U258" s="267">
        <v>304</v>
      </c>
      <c r="V258" s="268">
        <v>0.84916201117318435</v>
      </c>
      <c r="W258" s="267">
        <v>304</v>
      </c>
      <c r="X258" s="268">
        <v>0.84916201117318435</v>
      </c>
      <c r="Y258" s="267">
        <v>287</v>
      </c>
      <c r="Z258" s="272">
        <v>0.8016759776536313</v>
      </c>
    </row>
    <row r="259" spans="2:26">
      <c r="B259" s="297" t="s">
        <v>231</v>
      </c>
      <c r="C259" s="301">
        <v>114</v>
      </c>
      <c r="D259" s="273">
        <v>104</v>
      </c>
      <c r="E259" s="274">
        <v>0.91228070175438591</v>
      </c>
      <c r="F259" s="273">
        <v>102</v>
      </c>
      <c r="G259" s="275">
        <v>0.89473684210526316</v>
      </c>
      <c r="H259" s="276">
        <v>50</v>
      </c>
      <c r="I259" s="274">
        <v>0.43859649122807015</v>
      </c>
      <c r="J259" s="273">
        <v>102</v>
      </c>
      <c r="K259" s="274">
        <v>0.89473684210526316</v>
      </c>
      <c r="L259" s="273">
        <v>103</v>
      </c>
      <c r="M259" s="274">
        <v>0.90350877192982459</v>
      </c>
      <c r="N259" s="273">
        <v>95</v>
      </c>
      <c r="O259" s="274">
        <v>0.83333333333333337</v>
      </c>
      <c r="P259" s="276">
        <v>186</v>
      </c>
      <c r="Q259" s="274">
        <v>1.0108695652173914</v>
      </c>
      <c r="R259" s="277">
        <v>127</v>
      </c>
      <c r="S259" s="273">
        <v>131</v>
      </c>
      <c r="T259" s="274">
        <v>1.0314960629921259</v>
      </c>
      <c r="U259" s="273">
        <v>129</v>
      </c>
      <c r="V259" s="274">
        <v>1.015748031496063</v>
      </c>
      <c r="W259" s="273">
        <v>130</v>
      </c>
      <c r="X259" s="274">
        <v>1.0236220472440944</v>
      </c>
      <c r="Y259" s="273">
        <v>120</v>
      </c>
      <c r="Z259" s="278">
        <v>0.94488188976377951</v>
      </c>
    </row>
    <row r="260" spans="2:26">
      <c r="B260" s="298" t="s">
        <v>232</v>
      </c>
      <c r="C260" s="300">
        <v>781</v>
      </c>
      <c r="D260" s="267">
        <v>623</v>
      </c>
      <c r="E260" s="268">
        <v>0.79769526248399492</v>
      </c>
      <c r="F260" s="267">
        <v>617</v>
      </c>
      <c r="G260" s="269">
        <v>0.79001280409731112</v>
      </c>
      <c r="H260" s="270">
        <v>549</v>
      </c>
      <c r="I260" s="268">
        <v>0.70294494238156213</v>
      </c>
      <c r="J260" s="267">
        <v>618</v>
      </c>
      <c r="K260" s="268">
        <v>0.7912932138284251</v>
      </c>
      <c r="L260" s="267">
        <v>624</v>
      </c>
      <c r="M260" s="268">
        <v>0.79897567221510879</v>
      </c>
      <c r="N260" s="267">
        <v>555</v>
      </c>
      <c r="O260" s="268">
        <v>0.71062740076824582</v>
      </c>
      <c r="P260" s="270">
        <v>929</v>
      </c>
      <c r="Q260" s="268">
        <v>0.72777124951037997</v>
      </c>
      <c r="R260" s="271">
        <v>886</v>
      </c>
      <c r="S260" s="267">
        <v>722</v>
      </c>
      <c r="T260" s="268">
        <v>0.8148984198645598</v>
      </c>
      <c r="U260" s="267">
        <v>723</v>
      </c>
      <c r="V260" s="268">
        <v>0.81602708803611734</v>
      </c>
      <c r="W260" s="267">
        <v>678</v>
      </c>
      <c r="X260" s="268">
        <v>0.76523702031602714</v>
      </c>
      <c r="Y260" s="267">
        <v>626</v>
      </c>
      <c r="Z260" s="272">
        <v>0.7065462753950339</v>
      </c>
    </row>
    <row r="261" spans="2:26">
      <c r="B261" s="297" t="s">
        <v>233</v>
      </c>
      <c r="C261" s="301">
        <v>223</v>
      </c>
      <c r="D261" s="273">
        <v>195</v>
      </c>
      <c r="E261" s="274">
        <v>0.87443946188340804</v>
      </c>
      <c r="F261" s="273">
        <v>196</v>
      </c>
      <c r="G261" s="275">
        <v>0.87892376681614348</v>
      </c>
      <c r="H261" s="276">
        <v>150</v>
      </c>
      <c r="I261" s="274">
        <v>0.67264573991031396</v>
      </c>
      <c r="J261" s="273">
        <v>196</v>
      </c>
      <c r="K261" s="274">
        <v>0.87892376681614348</v>
      </c>
      <c r="L261" s="273">
        <v>195</v>
      </c>
      <c r="M261" s="274">
        <v>0.87443946188340804</v>
      </c>
      <c r="N261" s="273">
        <v>174</v>
      </c>
      <c r="O261" s="274">
        <v>0.78026905829596416</v>
      </c>
      <c r="P261" s="276">
        <v>343</v>
      </c>
      <c r="Q261" s="274">
        <v>1.0837282780410742</v>
      </c>
      <c r="R261" s="277">
        <v>205</v>
      </c>
      <c r="S261" s="273">
        <v>202</v>
      </c>
      <c r="T261" s="274">
        <v>0.98536585365853657</v>
      </c>
      <c r="U261" s="273">
        <v>204</v>
      </c>
      <c r="V261" s="274">
        <v>0.99512195121951219</v>
      </c>
      <c r="W261" s="273">
        <v>209</v>
      </c>
      <c r="X261" s="274">
        <v>1.0195121951219512</v>
      </c>
      <c r="Y261" s="273">
        <v>191</v>
      </c>
      <c r="Z261" s="278">
        <v>0.93170731707317078</v>
      </c>
    </row>
    <row r="262" spans="2:26">
      <c r="B262" s="298" t="s">
        <v>234</v>
      </c>
      <c r="C262" s="300">
        <v>97</v>
      </c>
      <c r="D262" s="267">
        <v>79</v>
      </c>
      <c r="E262" s="268">
        <v>0.81443298969072164</v>
      </c>
      <c r="F262" s="267">
        <v>80</v>
      </c>
      <c r="G262" s="269">
        <v>0.82474226804123707</v>
      </c>
      <c r="H262" s="270">
        <v>59</v>
      </c>
      <c r="I262" s="268">
        <v>0.60824742268041232</v>
      </c>
      <c r="J262" s="267">
        <v>80</v>
      </c>
      <c r="K262" s="268">
        <v>0.82474226804123707</v>
      </c>
      <c r="L262" s="267">
        <v>80</v>
      </c>
      <c r="M262" s="268">
        <v>0.82474226804123707</v>
      </c>
      <c r="N262" s="267">
        <v>71</v>
      </c>
      <c r="O262" s="268">
        <v>0.73195876288659789</v>
      </c>
      <c r="P262" s="270">
        <v>122</v>
      </c>
      <c r="Q262" s="268">
        <v>0.49492900608519269</v>
      </c>
      <c r="R262" s="271">
        <v>198</v>
      </c>
      <c r="S262" s="267">
        <v>87</v>
      </c>
      <c r="T262" s="268">
        <v>0.43939393939393939</v>
      </c>
      <c r="U262" s="267">
        <v>87</v>
      </c>
      <c r="V262" s="268">
        <v>0.43939393939393939</v>
      </c>
      <c r="W262" s="267">
        <v>92</v>
      </c>
      <c r="X262" s="268">
        <v>0.46464646464646464</v>
      </c>
      <c r="Y262" s="267">
        <v>86</v>
      </c>
      <c r="Z262" s="272">
        <v>0.43434343434343436</v>
      </c>
    </row>
    <row r="263" spans="2:26" ht="13.5" thickBot="1">
      <c r="B263" s="306" t="s">
        <v>235</v>
      </c>
      <c r="C263" s="301">
        <v>271</v>
      </c>
      <c r="D263" s="273">
        <v>233</v>
      </c>
      <c r="E263" s="274">
        <v>0.85977859778597787</v>
      </c>
      <c r="F263" s="273">
        <v>232</v>
      </c>
      <c r="G263" s="275">
        <v>0.85608856088560881</v>
      </c>
      <c r="H263" s="276">
        <v>236</v>
      </c>
      <c r="I263" s="274">
        <v>0.87084870848708484</v>
      </c>
      <c r="J263" s="273">
        <v>232</v>
      </c>
      <c r="K263" s="274">
        <v>0.85608856088560881</v>
      </c>
      <c r="L263" s="273">
        <v>233</v>
      </c>
      <c r="M263" s="274">
        <v>0.85977859778597787</v>
      </c>
      <c r="N263" s="273">
        <v>242</v>
      </c>
      <c r="O263" s="274">
        <v>0.8929889298892989</v>
      </c>
      <c r="P263" s="276">
        <v>285</v>
      </c>
      <c r="Q263" s="274">
        <v>0.35826524198617221</v>
      </c>
      <c r="R263" s="277">
        <v>660</v>
      </c>
      <c r="S263" s="273">
        <v>252</v>
      </c>
      <c r="T263" s="274">
        <v>0.38181818181818183</v>
      </c>
      <c r="U263" s="273">
        <v>255</v>
      </c>
      <c r="V263" s="274">
        <v>0.38636363636363635</v>
      </c>
      <c r="W263" s="273">
        <v>252</v>
      </c>
      <c r="X263" s="274">
        <v>0.38181818181818183</v>
      </c>
      <c r="Y263" s="273">
        <v>237</v>
      </c>
      <c r="Z263" s="278">
        <v>0.35909090909090907</v>
      </c>
    </row>
    <row r="264" spans="2:26" ht="18.75" customHeight="1" thickBot="1">
      <c r="B264" s="290" t="s">
        <v>36</v>
      </c>
      <c r="C264" s="288">
        <v>3162</v>
      </c>
      <c r="D264" s="286">
        <v>2757</v>
      </c>
      <c r="E264" s="287">
        <v>0.87191650853889946</v>
      </c>
      <c r="F264" s="286">
        <v>2746</v>
      </c>
      <c r="G264" s="287">
        <v>0.86843769765970902</v>
      </c>
      <c r="H264" s="286">
        <v>2262</v>
      </c>
      <c r="I264" s="287">
        <v>0.71537001897533203</v>
      </c>
      <c r="J264" s="286">
        <v>2747</v>
      </c>
      <c r="K264" s="287">
        <v>0.86875395319418092</v>
      </c>
      <c r="L264" s="286">
        <v>2756</v>
      </c>
      <c r="M264" s="287">
        <v>0.87160025300442756</v>
      </c>
      <c r="N264" s="286">
        <v>2565</v>
      </c>
      <c r="O264" s="287">
        <v>0.81119544592030357</v>
      </c>
      <c r="P264" s="288">
        <v>4352</v>
      </c>
      <c r="Q264" s="287">
        <v>0.81620405101275317</v>
      </c>
      <c r="R264" s="286">
        <v>3751</v>
      </c>
      <c r="S264" s="286">
        <v>2939</v>
      </c>
      <c r="T264" s="287">
        <v>0.78352439349506797</v>
      </c>
      <c r="U264" s="286">
        <v>2953</v>
      </c>
      <c r="V264" s="287">
        <v>0.78725673153825648</v>
      </c>
      <c r="W264" s="286">
        <v>2891</v>
      </c>
      <c r="X264" s="287">
        <v>0.77072780591842172</v>
      </c>
      <c r="Y264" s="286">
        <v>2736</v>
      </c>
      <c r="Z264" s="289">
        <v>0.72940549186883497</v>
      </c>
    </row>
    <row r="265" spans="2:26">
      <c r="B265" s="747" t="s">
        <v>461</v>
      </c>
      <c r="C265" s="747"/>
      <c r="D265" s="747"/>
      <c r="E265" s="747"/>
      <c r="F265" s="747"/>
      <c r="G265" s="747"/>
      <c r="H265" s="747"/>
      <c r="I265" s="747"/>
      <c r="J265" s="747"/>
      <c r="K265" s="747"/>
      <c r="L265" s="264"/>
      <c r="M265" s="264"/>
      <c r="N265" s="263"/>
      <c r="O265" s="265"/>
      <c r="P265" s="265"/>
      <c r="Q265" s="265"/>
      <c r="R265" s="265"/>
      <c r="S265" s="263"/>
      <c r="T265" s="265"/>
      <c r="U265" s="263"/>
      <c r="V265" s="265"/>
      <c r="W265" s="263"/>
      <c r="X265" s="265"/>
    </row>
    <row r="266" spans="2:26">
      <c r="B266" s="747" t="s">
        <v>462</v>
      </c>
      <c r="C266" s="747"/>
      <c r="D266" s="747"/>
      <c r="E266" s="747"/>
      <c r="F266" s="747"/>
      <c r="G266" s="747"/>
      <c r="H266" s="747"/>
      <c r="I266" s="747"/>
      <c r="J266" s="747"/>
      <c r="K266" s="747"/>
      <c r="L266" s="747"/>
      <c r="M266" s="747"/>
      <c r="N266" s="747"/>
      <c r="O266" s="747"/>
      <c r="P266" s="747"/>
      <c r="Q266" s="747"/>
      <c r="R266" s="747"/>
      <c r="S266" s="747"/>
      <c r="T266" s="747"/>
      <c r="U266" s="747"/>
      <c r="V266" s="747"/>
      <c r="W266" s="747"/>
      <c r="X266" s="747"/>
    </row>
    <row r="267" spans="2:26">
      <c r="B267" s="266" t="s">
        <v>463</v>
      </c>
    </row>
    <row r="268" spans="2:26">
      <c r="B268" s="104" t="s">
        <v>458</v>
      </c>
    </row>
    <row r="269" spans="2:26">
      <c r="B269" s="104" t="s">
        <v>459</v>
      </c>
    </row>
    <row r="270" spans="2:26">
      <c r="B270" s="104" t="s">
        <v>460</v>
      </c>
    </row>
    <row r="271" spans="2:26">
      <c r="B271" s="104"/>
    </row>
    <row r="272" spans="2:26">
      <c r="B272" s="104"/>
    </row>
    <row r="273" spans="2:118" ht="18">
      <c r="B273" s="323" t="s">
        <v>472</v>
      </c>
    </row>
    <row r="274" spans="2:118">
      <c r="B274" s="104"/>
    </row>
    <row r="275" spans="2:118">
      <c r="B275" s="104"/>
    </row>
    <row r="276" spans="2:118" ht="27" customHeight="1" thickBot="1">
      <c r="B276" s="749" t="s">
        <v>545</v>
      </c>
      <c r="C276" s="749"/>
      <c r="D276" s="749"/>
      <c r="E276" s="749"/>
      <c r="F276" s="749"/>
      <c r="G276" s="749"/>
      <c r="H276" s="749"/>
      <c r="I276" s="749"/>
      <c r="J276" s="749"/>
      <c r="K276" s="749"/>
      <c r="L276" s="749"/>
      <c r="M276" s="749"/>
      <c r="N276" s="749"/>
      <c r="O276" s="749"/>
      <c r="P276" s="749"/>
      <c r="CA276" s="497"/>
      <c r="CB276" s="497"/>
      <c r="CC276" s="497"/>
      <c r="CD276" s="497"/>
      <c r="CE276" s="497"/>
      <c r="CF276" s="497"/>
      <c r="CG276" s="497"/>
      <c r="CH276" s="497"/>
      <c r="CI276" s="497"/>
      <c r="CJ276" s="497"/>
      <c r="CK276" s="497"/>
      <c r="CL276" s="497"/>
      <c r="CM276" s="497"/>
      <c r="CN276" s="497"/>
      <c r="CO276" s="497"/>
      <c r="CP276" s="497"/>
      <c r="CQ276" s="497"/>
      <c r="CR276" s="497"/>
      <c r="CS276" s="497"/>
      <c r="CT276" s="497"/>
      <c r="CU276" s="497"/>
      <c r="CV276" s="497"/>
      <c r="CW276" s="497"/>
      <c r="CX276" s="497"/>
      <c r="CY276" s="497"/>
      <c r="CZ276" s="497"/>
      <c r="DA276" s="497"/>
      <c r="DB276" s="497"/>
      <c r="DC276" s="497"/>
      <c r="DD276" s="497"/>
      <c r="DE276" s="497"/>
      <c r="DF276" s="497"/>
      <c r="DG276" s="497"/>
      <c r="DH276" s="497"/>
      <c r="DI276" s="497"/>
      <c r="DJ276" s="497"/>
      <c r="DK276" s="497"/>
      <c r="DL276" s="497"/>
      <c r="DM276" s="497"/>
      <c r="DN276" s="497"/>
    </row>
    <row r="277" spans="2:118" ht="16.5" customHeight="1" thickBot="1">
      <c r="B277" s="750" t="s">
        <v>877</v>
      </c>
      <c r="C277" s="753" t="s">
        <v>473</v>
      </c>
      <c r="D277" s="754"/>
      <c r="E277" s="754"/>
      <c r="F277" s="754"/>
      <c r="G277" s="754"/>
      <c r="H277" s="754"/>
      <c r="I277" s="754"/>
      <c r="J277" s="754"/>
      <c r="K277" s="754"/>
      <c r="L277" s="754"/>
      <c r="M277" s="754"/>
      <c r="N277" s="754"/>
      <c r="O277" s="754"/>
      <c r="P277" s="754"/>
      <c r="Q277" s="754"/>
      <c r="R277" s="754"/>
      <c r="S277" s="754"/>
      <c r="T277" s="754"/>
      <c r="U277" s="754"/>
      <c r="V277" s="754"/>
      <c r="W277" s="754"/>
      <c r="X277" s="754"/>
      <c r="Y277" s="754"/>
      <c r="Z277" s="754"/>
      <c r="AA277" s="754"/>
      <c r="AB277" s="754"/>
      <c r="AC277" s="754"/>
      <c r="AD277" s="755"/>
      <c r="AE277" s="753" t="s">
        <v>474</v>
      </c>
      <c r="AF277" s="754"/>
      <c r="AG277" s="754"/>
      <c r="AH277" s="754"/>
      <c r="AI277" s="754"/>
      <c r="AJ277" s="754"/>
      <c r="AK277" s="792" t="s">
        <v>475</v>
      </c>
      <c r="AL277" s="793"/>
      <c r="AM277" s="617" t="s">
        <v>476</v>
      </c>
      <c r="AN277" s="618"/>
      <c r="AO277" s="618"/>
      <c r="AP277" s="618"/>
      <c r="AQ277" s="618"/>
      <c r="AR277" s="618"/>
      <c r="AS277" s="618"/>
      <c r="AT277" s="618"/>
      <c r="AU277" s="618"/>
      <c r="AV277" s="618"/>
      <c r="AW277" s="618"/>
      <c r="AX277" s="618"/>
      <c r="AY277" s="618"/>
      <c r="AZ277" s="618"/>
      <c r="BA277" s="618"/>
      <c r="BB277" s="618"/>
      <c r="BC277" s="618"/>
      <c r="BD277" s="618"/>
      <c r="BE277" s="794" t="s">
        <v>679</v>
      </c>
      <c r="BF277" s="618"/>
      <c r="BG277" s="618"/>
      <c r="BH277" s="618"/>
      <c r="BI277" s="618"/>
      <c r="BJ277" s="618"/>
      <c r="BK277" s="618"/>
      <c r="BL277" s="618"/>
      <c r="BM277" s="618"/>
      <c r="BN277" s="618"/>
      <c r="BO277" s="618"/>
      <c r="BP277" s="618"/>
      <c r="BQ277" s="618"/>
      <c r="BR277" s="618"/>
      <c r="BS277" s="618"/>
      <c r="BT277" s="618"/>
      <c r="BU277" s="618"/>
      <c r="BV277" s="618"/>
      <c r="BW277" s="618"/>
      <c r="BX277" s="618"/>
      <c r="BY277" s="618"/>
      <c r="BZ277" s="795"/>
      <c r="CA277" s="619" t="s">
        <v>680</v>
      </c>
      <c r="CB277" s="620"/>
      <c r="CC277" s="620"/>
      <c r="CD277" s="620"/>
      <c r="CE277" s="620"/>
      <c r="CF277" s="620"/>
      <c r="CG277" s="620"/>
      <c r="CH277" s="620"/>
      <c r="CI277" s="620"/>
      <c r="CJ277" s="620"/>
      <c r="CK277" s="620"/>
      <c r="CL277" s="620"/>
      <c r="CM277" s="620"/>
      <c r="CN277" s="620"/>
      <c r="CO277" s="620"/>
      <c r="CP277" s="620"/>
      <c r="CQ277" s="620"/>
      <c r="CR277" s="620"/>
      <c r="CS277" s="620"/>
      <c r="CT277" s="620"/>
      <c r="CU277" s="619" t="s">
        <v>682</v>
      </c>
      <c r="CV277" s="620"/>
      <c r="CW277" s="620"/>
      <c r="CX277" s="620"/>
      <c r="CY277" s="620"/>
      <c r="CZ277" s="620"/>
      <c r="DA277" s="619" t="s">
        <v>683</v>
      </c>
      <c r="DB277" s="620"/>
      <c r="DC277" s="620"/>
      <c r="DD277" s="620"/>
      <c r="DE277" s="620"/>
      <c r="DF277" s="620"/>
      <c r="DG277" s="620"/>
      <c r="DH277" s="620"/>
      <c r="DI277" s="620"/>
      <c r="DJ277" s="620"/>
      <c r="DK277" s="620"/>
      <c r="DL277" s="620"/>
      <c r="DM277" s="620"/>
      <c r="DN277" s="621"/>
    </row>
    <row r="278" spans="2:118">
      <c r="B278" s="751"/>
      <c r="C278" s="613" t="s">
        <v>477</v>
      </c>
      <c r="D278" s="614"/>
      <c r="E278" s="613" t="s">
        <v>478</v>
      </c>
      <c r="F278" s="614"/>
      <c r="G278" s="613" t="s">
        <v>479</v>
      </c>
      <c r="H278" s="614"/>
      <c r="I278" s="613" t="s">
        <v>480</v>
      </c>
      <c r="J278" s="614"/>
      <c r="K278" s="613" t="s">
        <v>481</v>
      </c>
      <c r="L278" s="614"/>
      <c r="M278" s="613" t="s">
        <v>482</v>
      </c>
      <c r="N278" s="614"/>
      <c r="O278" s="613" t="s">
        <v>483</v>
      </c>
      <c r="P278" s="614"/>
      <c r="Q278" s="613" t="s">
        <v>451</v>
      </c>
      <c r="R278" s="614"/>
      <c r="S278" s="613" t="s">
        <v>484</v>
      </c>
      <c r="T278" s="614"/>
      <c r="U278" s="613" t="s">
        <v>485</v>
      </c>
      <c r="V278" s="614"/>
      <c r="W278" s="613" t="s">
        <v>486</v>
      </c>
      <c r="X278" s="614"/>
      <c r="Y278" s="613" t="s">
        <v>487</v>
      </c>
      <c r="Z278" s="614"/>
      <c r="AA278" s="763" t="s">
        <v>488</v>
      </c>
      <c r="AB278" s="764"/>
      <c r="AC278" s="764"/>
      <c r="AD278" s="765"/>
      <c r="AE278" s="613" t="s">
        <v>489</v>
      </c>
      <c r="AF278" s="614"/>
      <c r="AG278" s="613" t="s">
        <v>490</v>
      </c>
      <c r="AH278" s="614"/>
      <c r="AI278" s="613" t="s">
        <v>491</v>
      </c>
      <c r="AJ278" s="614"/>
      <c r="AK278" s="613" t="s">
        <v>492</v>
      </c>
      <c r="AL278" s="614"/>
      <c r="AM278" s="613" t="s">
        <v>493</v>
      </c>
      <c r="AN278" s="614"/>
      <c r="AO278" s="613" t="s">
        <v>494</v>
      </c>
      <c r="AP278" s="639"/>
      <c r="AQ278" s="613" t="s">
        <v>495</v>
      </c>
      <c r="AR278" s="614"/>
      <c r="AS278" s="660" t="s">
        <v>496</v>
      </c>
      <c r="AT278" s="660"/>
      <c r="AU278" s="613" t="s">
        <v>497</v>
      </c>
      <c r="AV278" s="614"/>
      <c r="AW278" s="613" t="s">
        <v>498</v>
      </c>
      <c r="AX278" s="614"/>
      <c r="AY278" s="613" t="s">
        <v>499</v>
      </c>
      <c r="AZ278" s="614"/>
      <c r="BA278" s="613" t="s">
        <v>500</v>
      </c>
      <c r="BB278" s="614"/>
      <c r="BC278" s="613" t="s">
        <v>501</v>
      </c>
      <c r="BD278" s="614"/>
      <c r="BE278" s="645" t="s">
        <v>502</v>
      </c>
      <c r="BF278" s="797"/>
      <c r="BG278" s="797"/>
      <c r="BH278" s="797"/>
      <c r="BI278" s="797"/>
      <c r="BJ278" s="646"/>
      <c r="BK278" s="643" t="s">
        <v>503</v>
      </c>
      <c r="BL278" s="643"/>
      <c r="BM278" s="643"/>
      <c r="BN278" s="643"/>
      <c r="BO278" s="643"/>
      <c r="BP278" s="643"/>
      <c r="BQ278" s="643"/>
      <c r="BR278" s="643"/>
      <c r="BS278" s="653" t="s">
        <v>504</v>
      </c>
      <c r="BT278" s="654"/>
      <c r="BU278" s="654"/>
      <c r="BV278" s="654"/>
      <c r="BW278" s="654"/>
      <c r="BX278" s="655"/>
      <c r="BY278" s="643" t="s">
        <v>505</v>
      </c>
      <c r="BZ278" s="643"/>
      <c r="CA278" s="613" t="s">
        <v>453</v>
      </c>
      <c r="CB278" s="614"/>
      <c r="CC278" s="660" t="s">
        <v>506</v>
      </c>
      <c r="CD278" s="660"/>
      <c r="CE278" s="660" t="s">
        <v>507</v>
      </c>
      <c r="CF278" s="660"/>
      <c r="CG278" s="660" t="s">
        <v>508</v>
      </c>
      <c r="CH278" s="660"/>
      <c r="CI278" s="613" t="s">
        <v>509</v>
      </c>
      <c r="CJ278" s="614"/>
      <c r="CK278" s="660" t="s">
        <v>510</v>
      </c>
      <c r="CL278" s="660"/>
      <c r="CM278" s="613" t="s">
        <v>511</v>
      </c>
      <c r="CN278" s="614"/>
      <c r="CO278" s="645" t="s">
        <v>512</v>
      </c>
      <c r="CP278" s="646"/>
      <c r="CQ278" s="645" t="s">
        <v>513</v>
      </c>
      <c r="CR278" s="646"/>
      <c r="CS278" s="645" t="s">
        <v>514</v>
      </c>
      <c r="CT278" s="646"/>
      <c r="CU278" s="613" t="s">
        <v>515</v>
      </c>
      <c r="CV278" s="614"/>
      <c r="CW278" s="613" t="s">
        <v>516</v>
      </c>
      <c r="CX278" s="614"/>
      <c r="CY278" s="613" t="s">
        <v>517</v>
      </c>
      <c r="CZ278" s="614"/>
      <c r="DA278" s="647" t="s">
        <v>518</v>
      </c>
      <c r="DB278" s="648"/>
      <c r="DC278" s="631" t="s">
        <v>519</v>
      </c>
      <c r="DD278" s="652"/>
      <c r="DE278" s="631" t="s">
        <v>520</v>
      </c>
      <c r="DF278" s="652"/>
      <c r="DG278" s="631" t="s">
        <v>521</v>
      </c>
      <c r="DH278" s="652"/>
      <c r="DI278" s="631" t="s">
        <v>522</v>
      </c>
      <c r="DJ278" s="652"/>
      <c r="DK278" s="631" t="s">
        <v>523</v>
      </c>
      <c r="DL278" s="652"/>
      <c r="DM278" s="631" t="s">
        <v>524</v>
      </c>
      <c r="DN278" s="632"/>
    </row>
    <row r="279" spans="2:118" ht="15.75" customHeight="1">
      <c r="B279" s="751"/>
      <c r="C279" s="613"/>
      <c r="D279" s="614"/>
      <c r="E279" s="613"/>
      <c r="F279" s="614"/>
      <c r="G279" s="613"/>
      <c r="H279" s="614"/>
      <c r="I279" s="613"/>
      <c r="J279" s="614"/>
      <c r="K279" s="613"/>
      <c r="L279" s="614"/>
      <c r="M279" s="613"/>
      <c r="N279" s="614"/>
      <c r="O279" s="613"/>
      <c r="P279" s="614"/>
      <c r="Q279" s="613"/>
      <c r="R279" s="614"/>
      <c r="S279" s="613"/>
      <c r="T279" s="614"/>
      <c r="U279" s="613"/>
      <c r="V279" s="614"/>
      <c r="W279" s="613"/>
      <c r="X279" s="614"/>
      <c r="Y279" s="613"/>
      <c r="Z279" s="614"/>
      <c r="AA279" s="766"/>
      <c r="AB279" s="767"/>
      <c r="AC279" s="767"/>
      <c r="AD279" s="768"/>
      <c r="AE279" s="613"/>
      <c r="AF279" s="614"/>
      <c r="AG279" s="613"/>
      <c r="AH279" s="614"/>
      <c r="AI279" s="613"/>
      <c r="AJ279" s="614"/>
      <c r="AK279" s="613"/>
      <c r="AL279" s="614"/>
      <c r="AM279" s="613"/>
      <c r="AN279" s="614"/>
      <c r="AO279" s="613"/>
      <c r="AP279" s="639"/>
      <c r="AQ279" s="613"/>
      <c r="AR279" s="614"/>
      <c r="AS279" s="661"/>
      <c r="AT279" s="661"/>
      <c r="AU279" s="613"/>
      <c r="AV279" s="614"/>
      <c r="AW279" s="613"/>
      <c r="AX279" s="614"/>
      <c r="AY279" s="613"/>
      <c r="AZ279" s="614"/>
      <c r="BA279" s="613"/>
      <c r="BB279" s="614"/>
      <c r="BC279" s="613"/>
      <c r="BD279" s="614"/>
      <c r="BE279" s="640"/>
      <c r="BF279" s="641"/>
      <c r="BG279" s="641"/>
      <c r="BH279" s="641"/>
      <c r="BI279" s="641"/>
      <c r="BJ279" s="642"/>
      <c r="BK279" s="644"/>
      <c r="BL279" s="644"/>
      <c r="BM279" s="644"/>
      <c r="BN279" s="644"/>
      <c r="BO279" s="644"/>
      <c r="BP279" s="644"/>
      <c r="BQ279" s="644"/>
      <c r="BR279" s="644"/>
      <c r="BS279" s="656"/>
      <c r="BT279" s="657"/>
      <c r="BU279" s="657"/>
      <c r="BV279" s="657"/>
      <c r="BW279" s="657"/>
      <c r="BX279" s="658"/>
      <c r="BY279" s="644"/>
      <c r="BZ279" s="644"/>
      <c r="CA279" s="613"/>
      <c r="CB279" s="614"/>
      <c r="CC279" s="661"/>
      <c r="CD279" s="661"/>
      <c r="CE279" s="661"/>
      <c r="CF279" s="661"/>
      <c r="CG279" s="661"/>
      <c r="CH279" s="661"/>
      <c r="CI279" s="613"/>
      <c r="CJ279" s="614"/>
      <c r="CK279" s="661"/>
      <c r="CL279" s="661"/>
      <c r="CM279" s="613"/>
      <c r="CN279" s="614"/>
      <c r="CO279" s="613"/>
      <c r="CP279" s="614"/>
      <c r="CQ279" s="613"/>
      <c r="CR279" s="614"/>
      <c r="CS279" s="613"/>
      <c r="CT279" s="614"/>
      <c r="CU279" s="613"/>
      <c r="CV279" s="614"/>
      <c r="CW279" s="613"/>
      <c r="CX279" s="614"/>
      <c r="CY279" s="613"/>
      <c r="CZ279" s="614"/>
      <c r="DA279" s="649"/>
      <c r="DB279" s="648"/>
      <c r="DC279" s="633"/>
      <c r="DD279" s="633"/>
      <c r="DE279" s="633"/>
      <c r="DF279" s="633"/>
      <c r="DG279" s="633"/>
      <c r="DH279" s="633"/>
      <c r="DI279" s="633"/>
      <c r="DJ279" s="633"/>
      <c r="DK279" s="633"/>
      <c r="DL279" s="633"/>
      <c r="DM279" s="633"/>
      <c r="DN279" s="634"/>
    </row>
    <row r="280" spans="2:118" ht="15.75" customHeight="1" thickBot="1">
      <c r="B280" s="751"/>
      <c r="C280" s="615"/>
      <c r="D280" s="616"/>
      <c r="E280" s="615"/>
      <c r="F280" s="616"/>
      <c r="G280" s="615"/>
      <c r="H280" s="616"/>
      <c r="I280" s="615"/>
      <c r="J280" s="616"/>
      <c r="K280" s="615"/>
      <c r="L280" s="616"/>
      <c r="M280" s="615"/>
      <c r="N280" s="616"/>
      <c r="O280" s="615"/>
      <c r="P280" s="616"/>
      <c r="Q280" s="615"/>
      <c r="R280" s="616"/>
      <c r="S280" s="615"/>
      <c r="T280" s="616"/>
      <c r="U280" s="615"/>
      <c r="V280" s="616"/>
      <c r="W280" s="615"/>
      <c r="X280" s="616"/>
      <c r="Y280" s="615"/>
      <c r="Z280" s="616"/>
      <c r="AA280" s="635" t="s">
        <v>525</v>
      </c>
      <c r="AB280" s="636"/>
      <c r="AC280" s="635" t="s">
        <v>526</v>
      </c>
      <c r="AD280" s="636"/>
      <c r="AE280" s="615"/>
      <c r="AF280" s="616"/>
      <c r="AG280" s="615"/>
      <c r="AH280" s="616"/>
      <c r="AI280" s="615"/>
      <c r="AJ280" s="616"/>
      <c r="AK280" s="615"/>
      <c r="AL280" s="616"/>
      <c r="AM280" s="615"/>
      <c r="AN280" s="616"/>
      <c r="AO280" s="615"/>
      <c r="AP280" s="619"/>
      <c r="AQ280" s="615"/>
      <c r="AR280" s="616"/>
      <c r="AS280" s="662"/>
      <c r="AT280" s="662"/>
      <c r="AU280" s="615"/>
      <c r="AV280" s="616"/>
      <c r="AW280" s="615"/>
      <c r="AX280" s="616"/>
      <c r="AY280" s="615"/>
      <c r="AZ280" s="616"/>
      <c r="BA280" s="615"/>
      <c r="BB280" s="616"/>
      <c r="BC280" s="615"/>
      <c r="BD280" s="616"/>
      <c r="BE280" s="615" t="s">
        <v>502</v>
      </c>
      <c r="BF280" s="616"/>
      <c r="BG280" s="615" t="s">
        <v>527</v>
      </c>
      <c r="BH280" s="616"/>
      <c r="BI280" s="635" t="s">
        <v>528</v>
      </c>
      <c r="BJ280" s="636"/>
      <c r="BK280" s="635" t="s">
        <v>529</v>
      </c>
      <c r="BL280" s="636"/>
      <c r="BM280" s="635" t="s">
        <v>530</v>
      </c>
      <c r="BN280" s="636"/>
      <c r="BO280" s="635" t="s">
        <v>531</v>
      </c>
      <c r="BP280" s="636"/>
      <c r="BQ280" s="635" t="s">
        <v>532</v>
      </c>
      <c r="BR280" s="636"/>
      <c r="BS280" s="635" t="s">
        <v>533</v>
      </c>
      <c r="BT280" s="636"/>
      <c r="BU280" s="637" t="s">
        <v>534</v>
      </c>
      <c r="BV280" s="638"/>
      <c r="BW280" s="637" t="s">
        <v>535</v>
      </c>
      <c r="BX280" s="638"/>
      <c r="BY280" s="659"/>
      <c r="BZ280" s="659"/>
      <c r="CA280" s="615"/>
      <c r="CB280" s="616"/>
      <c r="CC280" s="662"/>
      <c r="CD280" s="662"/>
      <c r="CE280" s="662"/>
      <c r="CF280" s="662"/>
      <c r="CG280" s="662"/>
      <c r="CH280" s="662"/>
      <c r="CI280" s="615"/>
      <c r="CJ280" s="616"/>
      <c r="CK280" s="662"/>
      <c r="CL280" s="662"/>
      <c r="CM280" s="615"/>
      <c r="CN280" s="616"/>
      <c r="CO280" s="615"/>
      <c r="CP280" s="616"/>
      <c r="CQ280" s="615"/>
      <c r="CR280" s="616"/>
      <c r="CS280" s="615"/>
      <c r="CT280" s="616"/>
      <c r="CU280" s="615"/>
      <c r="CV280" s="616"/>
      <c r="CW280" s="615"/>
      <c r="CX280" s="616"/>
      <c r="CY280" s="615"/>
      <c r="CZ280" s="616"/>
      <c r="DA280" s="650"/>
      <c r="DB280" s="651"/>
      <c r="DC280" s="633"/>
      <c r="DD280" s="633"/>
      <c r="DE280" s="633"/>
      <c r="DF280" s="633"/>
      <c r="DG280" s="633"/>
      <c r="DH280" s="633"/>
      <c r="DI280" s="633"/>
      <c r="DJ280" s="633"/>
      <c r="DK280" s="633"/>
      <c r="DL280" s="633"/>
      <c r="DM280" s="633"/>
      <c r="DN280" s="634"/>
    </row>
    <row r="281" spans="2:118" ht="36.75" thickBot="1">
      <c r="B281" s="752"/>
      <c r="C281" s="325" t="s">
        <v>536</v>
      </c>
      <c r="D281" s="325" t="s">
        <v>537</v>
      </c>
      <c r="E281" s="325" t="s">
        <v>536</v>
      </c>
      <c r="F281" s="325" t="s">
        <v>538</v>
      </c>
      <c r="G281" s="325" t="s">
        <v>536</v>
      </c>
      <c r="H281" s="325" t="s">
        <v>538</v>
      </c>
      <c r="I281" s="325" t="s">
        <v>536</v>
      </c>
      <c r="J281" s="325" t="s">
        <v>538</v>
      </c>
      <c r="K281" s="325" t="s">
        <v>536</v>
      </c>
      <c r="L281" s="325" t="s">
        <v>538</v>
      </c>
      <c r="M281" s="325" t="s">
        <v>536</v>
      </c>
      <c r="N281" s="325" t="s">
        <v>538</v>
      </c>
      <c r="O281" s="325" t="s">
        <v>536</v>
      </c>
      <c r="P281" s="325" t="s">
        <v>538</v>
      </c>
      <c r="Q281" s="325" t="s">
        <v>536</v>
      </c>
      <c r="R281" s="325" t="s">
        <v>538</v>
      </c>
      <c r="S281" s="325" t="s">
        <v>536</v>
      </c>
      <c r="T281" s="325" t="s">
        <v>538</v>
      </c>
      <c r="U281" s="325" t="s">
        <v>536</v>
      </c>
      <c r="V281" s="325" t="s">
        <v>538</v>
      </c>
      <c r="W281" s="325" t="s">
        <v>536</v>
      </c>
      <c r="X281" s="325" t="s">
        <v>538</v>
      </c>
      <c r="Y281" s="325" t="s">
        <v>536</v>
      </c>
      <c r="Z281" s="325" t="s">
        <v>538</v>
      </c>
      <c r="AA281" s="325" t="s">
        <v>536</v>
      </c>
      <c r="AB281" s="325" t="s">
        <v>538</v>
      </c>
      <c r="AC281" s="325" t="s">
        <v>536</v>
      </c>
      <c r="AD281" s="325" t="s">
        <v>538</v>
      </c>
      <c r="AE281" s="325" t="s">
        <v>536</v>
      </c>
      <c r="AF281" s="325" t="s">
        <v>538</v>
      </c>
      <c r="AG281" s="325" t="s">
        <v>536</v>
      </c>
      <c r="AH281" s="325" t="s">
        <v>537</v>
      </c>
      <c r="AI281" s="325" t="s">
        <v>536</v>
      </c>
      <c r="AJ281" s="325" t="s">
        <v>539</v>
      </c>
      <c r="AK281" s="325" t="s">
        <v>536</v>
      </c>
      <c r="AL281" s="325" t="s">
        <v>537</v>
      </c>
      <c r="AM281" s="325" t="s">
        <v>536</v>
      </c>
      <c r="AN281" s="325" t="s">
        <v>538</v>
      </c>
      <c r="AO281" s="325" t="s">
        <v>536</v>
      </c>
      <c r="AP281" s="325" t="s">
        <v>540</v>
      </c>
      <c r="AQ281" s="325" t="s">
        <v>536</v>
      </c>
      <c r="AR281" s="325" t="s">
        <v>538</v>
      </c>
      <c r="AS281" s="325" t="s">
        <v>536</v>
      </c>
      <c r="AT281" s="325" t="s">
        <v>538</v>
      </c>
      <c r="AU281" s="325" t="s">
        <v>536</v>
      </c>
      <c r="AV281" s="325" t="s">
        <v>538</v>
      </c>
      <c r="AW281" s="325" t="s">
        <v>536</v>
      </c>
      <c r="AX281" s="325" t="s">
        <v>538</v>
      </c>
      <c r="AY281" s="325" t="s">
        <v>536</v>
      </c>
      <c r="AZ281" s="325" t="s">
        <v>538</v>
      </c>
      <c r="BA281" s="325" t="s">
        <v>536</v>
      </c>
      <c r="BB281" s="325" t="s">
        <v>538</v>
      </c>
      <c r="BC281" s="325" t="s">
        <v>536</v>
      </c>
      <c r="BD281" s="325" t="s">
        <v>538</v>
      </c>
      <c r="BE281" s="325" t="s">
        <v>536</v>
      </c>
      <c r="BF281" s="325" t="s">
        <v>538</v>
      </c>
      <c r="BG281" s="325" t="s">
        <v>536</v>
      </c>
      <c r="BH281" s="325" t="s">
        <v>538</v>
      </c>
      <c r="BI281" s="325" t="s">
        <v>536</v>
      </c>
      <c r="BJ281" s="325" t="s">
        <v>538</v>
      </c>
      <c r="BK281" s="325" t="s">
        <v>536</v>
      </c>
      <c r="BL281" s="325" t="s">
        <v>538</v>
      </c>
      <c r="BM281" s="325" t="s">
        <v>536</v>
      </c>
      <c r="BN281" s="325" t="s">
        <v>538</v>
      </c>
      <c r="BO281" s="325" t="s">
        <v>536</v>
      </c>
      <c r="BP281" s="325" t="s">
        <v>538</v>
      </c>
      <c r="BQ281" s="325" t="s">
        <v>536</v>
      </c>
      <c r="BR281" s="325" t="s">
        <v>538</v>
      </c>
      <c r="BS281" s="325" t="s">
        <v>536</v>
      </c>
      <c r="BT281" s="325" t="s">
        <v>538</v>
      </c>
      <c r="BU281" s="325" t="s">
        <v>536</v>
      </c>
      <c r="BV281" s="325" t="s">
        <v>538</v>
      </c>
      <c r="BW281" s="325" t="s">
        <v>536</v>
      </c>
      <c r="BX281" s="325" t="s">
        <v>538</v>
      </c>
      <c r="BY281" s="325" t="s">
        <v>536</v>
      </c>
      <c r="BZ281" s="325" t="s">
        <v>538</v>
      </c>
      <c r="CA281" s="325" t="s">
        <v>536</v>
      </c>
      <c r="CB281" s="325" t="s">
        <v>538</v>
      </c>
      <c r="CC281" s="325" t="s">
        <v>536</v>
      </c>
      <c r="CD281" s="325" t="s">
        <v>538</v>
      </c>
      <c r="CE281" s="325" t="s">
        <v>536</v>
      </c>
      <c r="CF281" s="325" t="s">
        <v>538</v>
      </c>
      <c r="CG281" s="325" t="s">
        <v>536</v>
      </c>
      <c r="CH281" s="325" t="s">
        <v>538</v>
      </c>
      <c r="CI281" s="325" t="s">
        <v>536</v>
      </c>
      <c r="CJ281" s="325" t="s">
        <v>538</v>
      </c>
      <c r="CK281" s="325" t="s">
        <v>536</v>
      </c>
      <c r="CL281" s="325" t="s">
        <v>538</v>
      </c>
      <c r="CM281" s="325" t="s">
        <v>536</v>
      </c>
      <c r="CN281" s="325" t="s">
        <v>538</v>
      </c>
      <c r="CO281" s="325" t="s">
        <v>536</v>
      </c>
      <c r="CP281" s="325" t="s">
        <v>538</v>
      </c>
      <c r="CQ281" s="325" t="s">
        <v>536</v>
      </c>
      <c r="CR281" s="325" t="s">
        <v>537</v>
      </c>
      <c r="CS281" s="325" t="s">
        <v>536</v>
      </c>
      <c r="CT281" s="325" t="s">
        <v>537</v>
      </c>
      <c r="CU281" s="325" t="s">
        <v>536</v>
      </c>
      <c r="CV281" s="325" t="s">
        <v>538</v>
      </c>
      <c r="CW281" s="325" t="s">
        <v>536</v>
      </c>
      <c r="CX281" s="325" t="s">
        <v>538</v>
      </c>
      <c r="CY281" s="325" t="s">
        <v>536</v>
      </c>
      <c r="CZ281" s="325" t="s">
        <v>538</v>
      </c>
      <c r="DA281" s="325" t="s">
        <v>536</v>
      </c>
      <c r="DB281" s="325" t="s">
        <v>538</v>
      </c>
      <c r="DC281" s="325" t="s">
        <v>536</v>
      </c>
      <c r="DD281" s="325" t="s">
        <v>538</v>
      </c>
      <c r="DE281" s="326" t="s">
        <v>536</v>
      </c>
      <c r="DF281" s="327" t="s">
        <v>538</v>
      </c>
      <c r="DG281" s="325" t="s">
        <v>536</v>
      </c>
      <c r="DH281" s="327" t="s">
        <v>538</v>
      </c>
      <c r="DI281" s="328" t="s">
        <v>536</v>
      </c>
      <c r="DJ281" s="329" t="s">
        <v>538</v>
      </c>
      <c r="DK281" s="330" t="s">
        <v>536</v>
      </c>
      <c r="DL281" s="330" t="s">
        <v>538</v>
      </c>
      <c r="DM281" s="330" t="s">
        <v>536</v>
      </c>
      <c r="DN281" s="331" t="s">
        <v>538</v>
      </c>
    </row>
    <row r="282" spans="2:118" ht="13.5" thickBot="1">
      <c r="B282" s="332" t="s">
        <v>152</v>
      </c>
      <c r="C282" s="333">
        <v>0</v>
      </c>
      <c r="D282" s="334">
        <v>0</v>
      </c>
      <c r="E282" s="333">
        <v>2289</v>
      </c>
      <c r="F282" s="334">
        <v>36.333391005382545</v>
      </c>
      <c r="G282" s="335">
        <v>0</v>
      </c>
      <c r="H282" s="336">
        <v>0</v>
      </c>
      <c r="I282" s="333">
        <v>691</v>
      </c>
      <c r="J282" s="334">
        <v>10.968271378208536</v>
      </c>
      <c r="K282" s="333">
        <v>351</v>
      </c>
      <c r="L282" s="334">
        <v>5.5714374149800232</v>
      </c>
      <c r="M282" s="335">
        <v>0</v>
      </c>
      <c r="N282" s="336">
        <v>0</v>
      </c>
      <c r="O282" s="333">
        <v>0</v>
      </c>
      <c r="P282" s="334">
        <v>0</v>
      </c>
      <c r="Q282" s="333">
        <v>0</v>
      </c>
      <c r="R282" s="334">
        <v>0</v>
      </c>
      <c r="S282" s="333">
        <v>0</v>
      </c>
      <c r="T282" s="334">
        <v>0</v>
      </c>
      <c r="U282" s="333">
        <v>20</v>
      </c>
      <c r="V282" s="334">
        <v>0.31746082136638315</v>
      </c>
      <c r="W282" s="333">
        <v>5</v>
      </c>
      <c r="X282" s="334">
        <v>7.9365205341595788E-2</v>
      </c>
      <c r="Y282" s="333">
        <v>26</v>
      </c>
      <c r="Z282" s="334">
        <v>0.41269906777629806</v>
      </c>
      <c r="AA282" s="333">
        <v>1995</v>
      </c>
      <c r="AB282" s="334">
        <v>31.666716931296715</v>
      </c>
      <c r="AC282" s="333">
        <v>567</v>
      </c>
      <c r="AD282" s="334">
        <v>9.0000142857369614</v>
      </c>
      <c r="AE282" s="333">
        <v>1163</v>
      </c>
      <c r="AF282" s="334">
        <v>18.460346762455178</v>
      </c>
      <c r="AG282" s="333">
        <v>134</v>
      </c>
      <c r="AH282" s="334">
        <v>1.8075377019990826</v>
      </c>
      <c r="AI282" s="333">
        <v>513</v>
      </c>
      <c r="AJ282" s="334">
        <v>6.3932403634052415</v>
      </c>
      <c r="AK282" s="333">
        <v>903</v>
      </c>
      <c r="AL282" s="334">
        <v>12.180645857501283</v>
      </c>
      <c r="AM282" s="333">
        <v>1053</v>
      </c>
      <c r="AN282" s="334">
        <v>16.714312244940071</v>
      </c>
      <c r="AO282" s="333">
        <v>53</v>
      </c>
      <c r="AP282" s="334">
        <v>0.84127117662091533</v>
      </c>
      <c r="AQ282" s="337">
        <v>1777</v>
      </c>
      <c r="AR282" s="338">
        <v>28.206393978403138</v>
      </c>
      <c r="AS282" s="337">
        <v>72</v>
      </c>
      <c r="AT282" s="338">
        <v>1.1428589569189791</v>
      </c>
      <c r="AU282" s="337">
        <v>638</v>
      </c>
      <c r="AV282" s="338">
        <v>10.127000201587622</v>
      </c>
      <c r="AW282" s="337">
        <v>89</v>
      </c>
      <c r="AX282" s="338" t="e">
        <f>AW282/EB282*100000</f>
        <v>#DIV/0!</v>
      </c>
      <c r="AY282" s="337">
        <v>555</v>
      </c>
      <c r="AZ282" s="338">
        <v>8.8095377929171317</v>
      </c>
      <c r="BA282" s="337">
        <v>2</v>
      </c>
      <c r="BB282" s="338">
        <v>3.1746082136638314E-2</v>
      </c>
      <c r="BC282" s="337">
        <v>4239</v>
      </c>
      <c r="BD282" s="338">
        <v>67.285821088604905</v>
      </c>
      <c r="BE282" s="333">
        <v>6445</v>
      </c>
      <c r="BF282" s="338">
        <v>102.30174968531696</v>
      </c>
      <c r="BG282" s="339">
        <v>123</v>
      </c>
      <c r="BH282" s="338">
        <v>1.9523840514032562</v>
      </c>
      <c r="BI282" s="339">
        <v>6568</v>
      </c>
      <c r="BJ282" s="338">
        <v>104.25413373672022</v>
      </c>
      <c r="BK282" s="333">
        <v>19922</v>
      </c>
      <c r="BL282" s="338">
        <v>316.22272416305418</v>
      </c>
      <c r="BM282" s="333">
        <v>3624</v>
      </c>
      <c r="BN282" s="334">
        <v>57.523900831588627</v>
      </c>
      <c r="BO282" s="333">
        <v>196</v>
      </c>
      <c r="BP282" s="334">
        <v>3.1111160493905547</v>
      </c>
      <c r="BQ282" s="333">
        <v>23742</v>
      </c>
      <c r="BR282" s="334">
        <v>376.85774104403339</v>
      </c>
      <c r="BS282" s="333">
        <v>2062</v>
      </c>
      <c r="BT282" s="334">
        <v>147.96519158334954</v>
      </c>
      <c r="BU282" s="333">
        <v>22</v>
      </c>
      <c r="BV282" s="334">
        <v>1.5786780867282688</v>
      </c>
      <c r="BW282" s="339">
        <v>2084</v>
      </c>
      <c r="BX282" s="334">
        <v>149.54386967007781</v>
      </c>
      <c r="BY282" s="333">
        <v>0</v>
      </c>
      <c r="BZ282" s="334">
        <v>0</v>
      </c>
      <c r="CA282" s="339">
        <v>550</v>
      </c>
      <c r="CB282" s="334">
        <v>8.7301725875755363</v>
      </c>
      <c r="CC282" s="339">
        <v>1330</v>
      </c>
      <c r="CD282" s="334">
        <v>21.111144620864479</v>
      </c>
      <c r="CE282" s="339">
        <v>13</v>
      </c>
      <c r="CF282" s="334">
        <v>0.20634953388814903</v>
      </c>
      <c r="CG282" s="333">
        <v>3</v>
      </c>
      <c r="CH282" s="334">
        <v>4.7619123204957467E-2</v>
      </c>
      <c r="CI282" s="339">
        <v>9008</v>
      </c>
      <c r="CJ282" s="334">
        <v>142.98435394341897</v>
      </c>
      <c r="CK282" s="339">
        <v>275</v>
      </c>
      <c r="CL282" s="334">
        <v>4.3650862937877681</v>
      </c>
      <c r="CM282" s="339">
        <v>11</v>
      </c>
      <c r="CN282" s="334">
        <v>0.6983240223463687</v>
      </c>
      <c r="CO282" s="339">
        <v>41</v>
      </c>
      <c r="CP282" s="334">
        <v>2.6028440832910107</v>
      </c>
      <c r="CQ282" s="339">
        <v>71</v>
      </c>
      <c r="CR282" s="334">
        <v>0.95772520031294683</v>
      </c>
      <c r="CS282" s="339">
        <v>781</v>
      </c>
      <c r="CT282" s="334">
        <v>10.534977203442415</v>
      </c>
      <c r="CU282" s="339">
        <v>9525</v>
      </c>
      <c r="CV282" s="334">
        <v>151.19071617573996</v>
      </c>
      <c r="CW282" s="339">
        <v>631</v>
      </c>
      <c r="CX282" s="334">
        <v>10.015888914109388</v>
      </c>
      <c r="CY282" s="333">
        <v>308</v>
      </c>
      <c r="CZ282" s="334">
        <v>4.8888966490422998</v>
      </c>
      <c r="DA282" s="333">
        <v>478</v>
      </c>
      <c r="DB282" s="334">
        <v>7.5873136306565563</v>
      </c>
      <c r="DC282" s="333">
        <v>4517</v>
      </c>
      <c r="DD282" s="334">
        <v>71.698526505597627</v>
      </c>
      <c r="DE282" s="333">
        <v>1599</v>
      </c>
      <c r="DF282" s="334">
        <v>25.380992668242332</v>
      </c>
      <c r="DG282" s="333">
        <v>2237</v>
      </c>
      <c r="DH282" s="334">
        <v>35.507992869829955</v>
      </c>
      <c r="DI282" s="340">
        <v>8831</v>
      </c>
      <c r="DJ282" s="341">
        <v>140.17482567432646</v>
      </c>
      <c r="DK282" s="340">
        <v>110</v>
      </c>
      <c r="DL282" s="342">
        <v>1.7460345175151071</v>
      </c>
      <c r="DM282" s="340">
        <v>3600</v>
      </c>
      <c r="DN282" s="393">
        <v>57.14294784594896</v>
      </c>
    </row>
    <row r="283" spans="2:118">
      <c r="B283" s="379" t="s">
        <v>226</v>
      </c>
      <c r="C283" s="355">
        <v>0</v>
      </c>
      <c r="D283" s="357">
        <v>0</v>
      </c>
      <c r="E283" s="355">
        <v>0</v>
      </c>
      <c r="F283" s="357">
        <v>0</v>
      </c>
      <c r="G283" s="355">
        <v>0</v>
      </c>
      <c r="H283" s="357">
        <v>0</v>
      </c>
      <c r="I283" s="355">
        <v>0</v>
      </c>
      <c r="J283" s="357">
        <v>0</v>
      </c>
      <c r="K283" s="355">
        <v>1</v>
      </c>
      <c r="L283" s="357">
        <v>4.5938993017273066</v>
      </c>
      <c r="M283" s="355">
        <v>0</v>
      </c>
      <c r="N283" s="357">
        <v>0</v>
      </c>
      <c r="O283" s="355">
        <v>0</v>
      </c>
      <c r="P283" s="357">
        <v>0</v>
      </c>
      <c r="Q283" s="355">
        <v>0</v>
      </c>
      <c r="R283" s="357">
        <v>0</v>
      </c>
      <c r="S283" s="355">
        <v>0</v>
      </c>
      <c r="T283" s="357">
        <v>0</v>
      </c>
      <c r="U283" s="355">
        <v>0</v>
      </c>
      <c r="V283" s="357">
        <v>0</v>
      </c>
      <c r="W283" s="355"/>
      <c r="X283" s="357">
        <v>0</v>
      </c>
      <c r="Y283" s="355">
        <v>0</v>
      </c>
      <c r="Z283" s="357">
        <v>0</v>
      </c>
      <c r="AA283" s="355">
        <v>2</v>
      </c>
      <c r="AB283" s="357">
        <v>9.1877986034546133</v>
      </c>
      <c r="AC283" s="355">
        <v>2</v>
      </c>
      <c r="AD283" s="357">
        <v>9.1877986034546133</v>
      </c>
      <c r="AE283" s="355">
        <v>1</v>
      </c>
      <c r="AF283" s="357">
        <v>4.5938993017273066</v>
      </c>
      <c r="AG283" s="355">
        <v>2</v>
      </c>
      <c r="AH283" s="357">
        <v>6.1538461538461542</v>
      </c>
      <c r="AI283" s="355">
        <v>2</v>
      </c>
      <c r="AJ283" s="357">
        <v>6.0060060060060056</v>
      </c>
      <c r="AK283" s="355">
        <v>4</v>
      </c>
      <c r="AL283" s="357">
        <v>12.307692307692308</v>
      </c>
      <c r="AM283" s="355">
        <v>9</v>
      </c>
      <c r="AN283" s="357">
        <v>41.345093715545758</v>
      </c>
      <c r="AO283" s="355">
        <v>0</v>
      </c>
      <c r="AP283" s="357">
        <v>0</v>
      </c>
      <c r="AQ283" s="380">
        <v>7</v>
      </c>
      <c r="AR283" s="381">
        <v>32.157295112091141</v>
      </c>
      <c r="AS283" s="380">
        <v>0</v>
      </c>
      <c r="AT283" s="381">
        <v>0</v>
      </c>
      <c r="AU283" s="380">
        <v>1</v>
      </c>
      <c r="AV283" s="381">
        <v>4.5938993017273066</v>
      </c>
      <c r="AW283" s="380">
        <v>0</v>
      </c>
      <c r="AX283" s="381">
        <v>0</v>
      </c>
      <c r="AY283" s="380">
        <v>0</v>
      </c>
      <c r="AZ283" s="381">
        <v>0</v>
      </c>
      <c r="BA283" s="355">
        <v>0</v>
      </c>
      <c r="BB283" s="357">
        <v>0</v>
      </c>
      <c r="BC283" s="380">
        <v>17</v>
      </c>
      <c r="BD283" s="357">
        <v>78.096288129364211</v>
      </c>
      <c r="BE283" s="382">
        <v>3</v>
      </c>
      <c r="BF283" s="357">
        <v>13.781697905181918</v>
      </c>
      <c r="BG283" s="383">
        <v>0</v>
      </c>
      <c r="BH283" s="357">
        <v>0</v>
      </c>
      <c r="BI283" s="383">
        <v>3</v>
      </c>
      <c r="BJ283" s="357">
        <v>13.781697905181918</v>
      </c>
      <c r="BK283" s="382">
        <v>14</v>
      </c>
      <c r="BL283" s="357">
        <v>64.314590224182282</v>
      </c>
      <c r="BM283" s="382">
        <v>3</v>
      </c>
      <c r="BN283" s="384">
        <v>13.781697905181918</v>
      </c>
      <c r="BO283" s="382">
        <v>0</v>
      </c>
      <c r="BP283" s="384">
        <v>0</v>
      </c>
      <c r="BQ283" s="382">
        <v>17</v>
      </c>
      <c r="BR283" s="384">
        <v>78.096288129364211</v>
      </c>
      <c r="BS283" s="382">
        <v>87</v>
      </c>
      <c r="BT283" s="384">
        <v>889.84351027922673</v>
      </c>
      <c r="BU283" s="382">
        <v>0</v>
      </c>
      <c r="BV283" s="384">
        <v>0</v>
      </c>
      <c r="BW283" s="383">
        <v>87</v>
      </c>
      <c r="BX283" s="384">
        <v>889.84351027922673</v>
      </c>
      <c r="BY283" s="382">
        <v>0</v>
      </c>
      <c r="BZ283" s="384">
        <v>0</v>
      </c>
      <c r="CA283" s="383">
        <v>0</v>
      </c>
      <c r="CB283" s="384">
        <v>0</v>
      </c>
      <c r="CC283" s="383">
        <v>68</v>
      </c>
      <c r="CD283" s="384">
        <v>312.38515251745685</v>
      </c>
      <c r="CE283" s="383">
        <v>0</v>
      </c>
      <c r="CF283" s="384">
        <v>0</v>
      </c>
      <c r="CG283" s="355">
        <v>0</v>
      </c>
      <c r="CH283" s="384">
        <v>0</v>
      </c>
      <c r="CI283" s="383">
        <v>3</v>
      </c>
      <c r="CJ283" s="384">
        <v>13.781697905181918</v>
      </c>
      <c r="CK283" s="383">
        <v>0</v>
      </c>
      <c r="CL283" s="384">
        <v>0</v>
      </c>
      <c r="CM283" s="383">
        <v>0</v>
      </c>
      <c r="CN283" s="384">
        <v>0</v>
      </c>
      <c r="CO283" s="383">
        <v>0</v>
      </c>
      <c r="CP283" s="384">
        <v>0</v>
      </c>
      <c r="CQ283" s="383">
        <v>0</v>
      </c>
      <c r="CR283" s="384">
        <v>0</v>
      </c>
      <c r="CS283" s="383">
        <v>0</v>
      </c>
      <c r="CT283" s="384">
        <v>0</v>
      </c>
      <c r="CU283" s="383">
        <v>31</v>
      </c>
      <c r="CV283" s="384">
        <v>142.41087835354648</v>
      </c>
      <c r="CW283" s="383">
        <v>10</v>
      </c>
      <c r="CX283" s="384">
        <v>45.938993017273063</v>
      </c>
      <c r="CY283" s="355">
        <v>6</v>
      </c>
      <c r="CZ283" s="384">
        <v>27.563395810363836</v>
      </c>
      <c r="DA283" s="355">
        <v>0</v>
      </c>
      <c r="DB283" s="384">
        <v>0</v>
      </c>
      <c r="DC283" s="355">
        <v>10</v>
      </c>
      <c r="DD283" s="384">
        <v>45.938993017273063</v>
      </c>
      <c r="DE283" s="355">
        <v>0</v>
      </c>
      <c r="DF283" s="384">
        <v>0</v>
      </c>
      <c r="DG283" s="355">
        <v>1</v>
      </c>
      <c r="DH283" s="384">
        <v>4.5938993017273066</v>
      </c>
      <c r="DI283" s="347">
        <v>11</v>
      </c>
      <c r="DJ283" s="354">
        <v>50.532892319000368</v>
      </c>
      <c r="DK283" s="347">
        <v>2</v>
      </c>
      <c r="DL283" s="354">
        <v>9.1877986034546133</v>
      </c>
      <c r="DM283" s="347">
        <v>14</v>
      </c>
      <c r="DN283" s="394">
        <v>64.314590224182282</v>
      </c>
    </row>
    <row r="284" spans="2:118">
      <c r="B284" s="356" t="s">
        <v>227</v>
      </c>
      <c r="C284" s="347">
        <v>0</v>
      </c>
      <c r="D284" s="348">
        <v>0</v>
      </c>
      <c r="E284" s="347">
        <v>9</v>
      </c>
      <c r="F284" s="348">
        <v>54.028094609196785</v>
      </c>
      <c r="G284" s="347">
        <v>0</v>
      </c>
      <c r="H284" s="348">
        <v>0</v>
      </c>
      <c r="I284" s="347">
        <v>1</v>
      </c>
      <c r="J284" s="348">
        <v>6.0031216232440867</v>
      </c>
      <c r="K284" s="347">
        <v>0</v>
      </c>
      <c r="L284" s="348">
        <v>0</v>
      </c>
      <c r="M284" s="347">
        <v>0</v>
      </c>
      <c r="N284" s="348">
        <v>0</v>
      </c>
      <c r="O284" s="347">
        <v>0</v>
      </c>
      <c r="P284" s="348">
        <v>0</v>
      </c>
      <c r="Q284" s="347">
        <v>0</v>
      </c>
      <c r="R284" s="348">
        <v>0</v>
      </c>
      <c r="S284" s="347">
        <v>0</v>
      </c>
      <c r="T284" s="348">
        <v>0</v>
      </c>
      <c r="U284" s="347">
        <v>0</v>
      </c>
      <c r="V284" s="348">
        <v>0</v>
      </c>
      <c r="W284" s="347"/>
      <c r="X284" s="348">
        <v>0</v>
      </c>
      <c r="Y284" s="347">
        <v>0</v>
      </c>
      <c r="Z284" s="348">
        <v>0</v>
      </c>
      <c r="AA284" s="347">
        <v>2</v>
      </c>
      <c r="AB284" s="348">
        <v>12.006243246488173</v>
      </c>
      <c r="AC284" s="347">
        <v>1</v>
      </c>
      <c r="AD284" s="348">
        <v>6.0031216232440867</v>
      </c>
      <c r="AE284" s="347">
        <v>3</v>
      </c>
      <c r="AF284" s="348">
        <v>18.009364869732259</v>
      </c>
      <c r="AG284" s="347">
        <v>0</v>
      </c>
      <c r="AH284" s="348">
        <v>0</v>
      </c>
      <c r="AI284" s="347">
        <v>0</v>
      </c>
      <c r="AJ284" s="348">
        <v>0</v>
      </c>
      <c r="AK284" s="347">
        <v>3</v>
      </c>
      <c r="AL284" s="348">
        <v>13.043478260869565</v>
      </c>
      <c r="AM284" s="347">
        <v>4</v>
      </c>
      <c r="AN284" s="348">
        <v>24.012486492976347</v>
      </c>
      <c r="AO284" s="347">
        <v>0</v>
      </c>
      <c r="AP284" s="348">
        <v>0</v>
      </c>
      <c r="AQ284" s="350">
        <v>2</v>
      </c>
      <c r="AR284" s="351">
        <v>12.006243246488173</v>
      </c>
      <c r="AS284" s="350">
        <v>0</v>
      </c>
      <c r="AT284" s="351">
        <v>0</v>
      </c>
      <c r="AU284" s="350">
        <v>1</v>
      </c>
      <c r="AV284" s="351">
        <v>6.0031216232440867</v>
      </c>
      <c r="AW284" s="350">
        <v>1</v>
      </c>
      <c r="AX284" s="351">
        <v>6.0031216232440867</v>
      </c>
      <c r="AY284" s="350">
        <v>4</v>
      </c>
      <c r="AZ284" s="351">
        <v>24.012486492976347</v>
      </c>
      <c r="BA284" s="347">
        <v>0</v>
      </c>
      <c r="BB284" s="348">
        <v>0</v>
      </c>
      <c r="BC284" s="350">
        <v>12</v>
      </c>
      <c r="BD284" s="348">
        <v>72.037459478929037</v>
      </c>
      <c r="BE284" s="353">
        <v>2</v>
      </c>
      <c r="BF284" s="348">
        <v>12.006243246488173</v>
      </c>
      <c r="BG284" s="352">
        <v>0</v>
      </c>
      <c r="BH284" s="348">
        <v>0</v>
      </c>
      <c r="BI284" s="352">
        <v>2</v>
      </c>
      <c r="BJ284" s="348">
        <v>12.006243246488173</v>
      </c>
      <c r="BK284" s="353">
        <v>404</v>
      </c>
      <c r="BL284" s="348">
        <v>2425.2611357906112</v>
      </c>
      <c r="BM284" s="353">
        <v>29</v>
      </c>
      <c r="BN284" s="354">
        <v>174.09052707407852</v>
      </c>
      <c r="BO284" s="353">
        <v>4</v>
      </c>
      <c r="BP284" s="354">
        <v>24.012486492976347</v>
      </c>
      <c r="BQ284" s="353">
        <v>437</v>
      </c>
      <c r="BR284" s="354">
        <v>2623.3641493576661</v>
      </c>
      <c r="BS284" s="353">
        <v>160</v>
      </c>
      <c r="BT284" s="354">
        <v>1571.5548570867302</v>
      </c>
      <c r="BU284" s="353">
        <v>0</v>
      </c>
      <c r="BV284" s="354">
        <v>0</v>
      </c>
      <c r="BW284" s="352">
        <v>160</v>
      </c>
      <c r="BX284" s="354">
        <v>1571.5548570867302</v>
      </c>
      <c r="BY284" s="353">
        <v>0</v>
      </c>
      <c r="BZ284" s="354">
        <v>0</v>
      </c>
      <c r="CA284" s="352">
        <v>0</v>
      </c>
      <c r="CB284" s="354">
        <v>0</v>
      </c>
      <c r="CC284" s="352">
        <v>5</v>
      </c>
      <c r="CD284" s="354">
        <v>30.015608116220434</v>
      </c>
      <c r="CE284" s="352">
        <v>0</v>
      </c>
      <c r="CF284" s="354">
        <v>0</v>
      </c>
      <c r="CG284" s="355">
        <v>0</v>
      </c>
      <c r="CH284" s="354">
        <v>0</v>
      </c>
      <c r="CI284" s="352">
        <v>7</v>
      </c>
      <c r="CJ284" s="354">
        <v>42.02185136270861</v>
      </c>
      <c r="CK284" s="352">
        <v>0</v>
      </c>
      <c r="CL284" s="354">
        <v>0</v>
      </c>
      <c r="CM284" s="352">
        <v>0</v>
      </c>
      <c r="CN284" s="354">
        <v>0</v>
      </c>
      <c r="CO284" s="352">
        <v>0</v>
      </c>
      <c r="CP284" s="354">
        <v>0</v>
      </c>
      <c r="CQ284" s="352">
        <v>0</v>
      </c>
      <c r="CR284" s="354">
        <v>0</v>
      </c>
      <c r="CS284" s="352">
        <v>0</v>
      </c>
      <c r="CT284" s="354">
        <v>0</v>
      </c>
      <c r="CU284" s="352">
        <v>19</v>
      </c>
      <c r="CV284" s="354">
        <v>114.05931084163764</v>
      </c>
      <c r="CW284" s="352">
        <v>15</v>
      </c>
      <c r="CX284" s="354">
        <v>90.046824348661303</v>
      </c>
      <c r="CY284" s="355">
        <v>1</v>
      </c>
      <c r="CZ284" s="354">
        <v>6.0031216232440867</v>
      </c>
      <c r="DA284" s="355">
        <v>6</v>
      </c>
      <c r="DB284" s="354">
        <v>36.018729739464519</v>
      </c>
      <c r="DC284" s="355">
        <v>2</v>
      </c>
      <c r="DD284" s="354">
        <v>12.006243246488173</v>
      </c>
      <c r="DE284" s="355">
        <v>0</v>
      </c>
      <c r="DF284" s="354">
        <v>0</v>
      </c>
      <c r="DG284" s="355">
        <v>8</v>
      </c>
      <c r="DH284" s="354">
        <v>48.024972985952694</v>
      </c>
      <c r="DI284" s="347">
        <v>16</v>
      </c>
      <c r="DJ284" s="354">
        <v>96.049945971905387</v>
      </c>
      <c r="DK284" s="347">
        <v>2</v>
      </c>
      <c r="DL284" s="354">
        <v>12.006243246488173</v>
      </c>
      <c r="DM284" s="347">
        <v>3</v>
      </c>
      <c r="DN284" s="394">
        <v>18.009364869732259</v>
      </c>
    </row>
    <row r="285" spans="2:118">
      <c r="B285" s="356" t="s">
        <v>228</v>
      </c>
      <c r="C285" s="347">
        <v>0</v>
      </c>
      <c r="D285" s="348">
        <v>0</v>
      </c>
      <c r="E285" s="347">
        <v>2</v>
      </c>
      <c r="F285" s="348">
        <v>21.760417800021759</v>
      </c>
      <c r="G285" s="347">
        <v>0</v>
      </c>
      <c r="H285" s="348">
        <v>0</v>
      </c>
      <c r="I285" s="347">
        <v>1</v>
      </c>
      <c r="J285" s="348">
        <v>10.88020890001088</v>
      </c>
      <c r="K285" s="347">
        <v>0</v>
      </c>
      <c r="L285" s="348">
        <v>0</v>
      </c>
      <c r="M285" s="347">
        <v>0</v>
      </c>
      <c r="N285" s="348">
        <v>0</v>
      </c>
      <c r="O285" s="347">
        <v>0</v>
      </c>
      <c r="P285" s="348">
        <v>0</v>
      </c>
      <c r="Q285" s="347">
        <v>0</v>
      </c>
      <c r="R285" s="348">
        <v>0</v>
      </c>
      <c r="S285" s="347">
        <v>0</v>
      </c>
      <c r="T285" s="348">
        <v>0</v>
      </c>
      <c r="U285" s="347">
        <v>0</v>
      </c>
      <c r="V285" s="348">
        <v>0</v>
      </c>
      <c r="W285" s="347"/>
      <c r="X285" s="348">
        <v>0</v>
      </c>
      <c r="Y285" s="347">
        <v>0</v>
      </c>
      <c r="Z285" s="348">
        <v>0</v>
      </c>
      <c r="AA285" s="347">
        <v>7</v>
      </c>
      <c r="AB285" s="348">
        <v>76.161462300076167</v>
      </c>
      <c r="AC285" s="347">
        <v>2</v>
      </c>
      <c r="AD285" s="348">
        <v>21.760417800021759</v>
      </c>
      <c r="AE285" s="347">
        <v>4</v>
      </c>
      <c r="AF285" s="348">
        <v>43.520835600043519</v>
      </c>
      <c r="AG285" s="347">
        <v>0</v>
      </c>
      <c r="AH285" s="348">
        <v>0</v>
      </c>
      <c r="AI285" s="347">
        <v>0</v>
      </c>
      <c r="AJ285" s="348">
        <v>0</v>
      </c>
      <c r="AK285" s="347">
        <v>1</v>
      </c>
      <c r="AL285" s="348">
        <v>12.048192771084338</v>
      </c>
      <c r="AM285" s="347">
        <v>1</v>
      </c>
      <c r="AN285" s="348">
        <v>10.88020890001088</v>
      </c>
      <c r="AO285" s="347">
        <v>0</v>
      </c>
      <c r="AP285" s="348">
        <v>0</v>
      </c>
      <c r="AQ285" s="350">
        <v>2</v>
      </c>
      <c r="AR285" s="351">
        <v>21.760417800021759</v>
      </c>
      <c r="AS285" s="350">
        <v>0</v>
      </c>
      <c r="AT285" s="351">
        <v>0</v>
      </c>
      <c r="AU285" s="350">
        <v>0</v>
      </c>
      <c r="AV285" s="351">
        <v>0</v>
      </c>
      <c r="AW285" s="350">
        <v>0</v>
      </c>
      <c r="AX285" s="351">
        <v>0</v>
      </c>
      <c r="AY285" s="350">
        <v>0</v>
      </c>
      <c r="AZ285" s="351">
        <v>0</v>
      </c>
      <c r="BA285" s="347">
        <v>0</v>
      </c>
      <c r="BB285" s="348">
        <v>0</v>
      </c>
      <c r="BC285" s="350">
        <v>3</v>
      </c>
      <c r="BD285" s="348">
        <v>32.640626700032641</v>
      </c>
      <c r="BE285" s="353">
        <v>22</v>
      </c>
      <c r="BF285" s="348">
        <v>239.36459580023939</v>
      </c>
      <c r="BG285" s="352">
        <v>1</v>
      </c>
      <c r="BH285" s="348">
        <v>10.88020890001088</v>
      </c>
      <c r="BI285" s="352">
        <v>23</v>
      </c>
      <c r="BJ285" s="348">
        <v>250.24480470025026</v>
      </c>
      <c r="BK285" s="353"/>
      <c r="BL285" s="348">
        <v>0</v>
      </c>
      <c r="BM285" s="353"/>
      <c r="BN285" s="354">
        <v>0</v>
      </c>
      <c r="BO285" s="353"/>
      <c r="BP285" s="354">
        <v>0</v>
      </c>
      <c r="BQ285" s="353">
        <v>0</v>
      </c>
      <c r="BR285" s="354">
        <v>0</v>
      </c>
      <c r="BS285" s="353">
        <v>1</v>
      </c>
      <c r="BT285" s="354">
        <v>64.474532559638945</v>
      </c>
      <c r="BU285" s="353">
        <v>0</v>
      </c>
      <c r="BV285" s="354">
        <v>0</v>
      </c>
      <c r="BW285" s="352">
        <v>1</v>
      </c>
      <c r="BX285" s="354">
        <v>64.474532559638945</v>
      </c>
      <c r="BY285" s="353">
        <v>0</v>
      </c>
      <c r="BZ285" s="354">
        <v>0</v>
      </c>
      <c r="CA285" s="352">
        <v>0</v>
      </c>
      <c r="CB285" s="354">
        <v>0</v>
      </c>
      <c r="CC285" s="352">
        <v>2</v>
      </c>
      <c r="CD285" s="354">
        <v>21.760417800021759</v>
      </c>
      <c r="CE285" s="352">
        <v>0</v>
      </c>
      <c r="CF285" s="354">
        <v>0</v>
      </c>
      <c r="CG285" s="355">
        <v>0</v>
      </c>
      <c r="CH285" s="354">
        <v>0</v>
      </c>
      <c r="CI285" s="352">
        <v>3</v>
      </c>
      <c r="CJ285" s="354">
        <v>32.640626700032641</v>
      </c>
      <c r="CK285" s="352">
        <v>0</v>
      </c>
      <c r="CL285" s="354">
        <v>0</v>
      </c>
      <c r="CM285" s="352">
        <v>0</v>
      </c>
      <c r="CN285" s="354">
        <v>0</v>
      </c>
      <c r="CO285" s="352">
        <v>0</v>
      </c>
      <c r="CP285" s="354">
        <v>0</v>
      </c>
      <c r="CQ285" s="352">
        <v>0</v>
      </c>
      <c r="CR285" s="354">
        <v>0</v>
      </c>
      <c r="CS285" s="352">
        <v>0</v>
      </c>
      <c r="CT285" s="354">
        <v>0</v>
      </c>
      <c r="CU285" s="352">
        <v>5</v>
      </c>
      <c r="CV285" s="354">
        <v>54.401044500054404</v>
      </c>
      <c r="CW285" s="352">
        <v>6</v>
      </c>
      <c r="CX285" s="354">
        <v>65.281253400065282</v>
      </c>
      <c r="CY285" s="355">
        <v>3</v>
      </c>
      <c r="CZ285" s="354">
        <v>32.640626700032641</v>
      </c>
      <c r="DA285" s="355">
        <v>0</v>
      </c>
      <c r="DB285" s="354">
        <v>0</v>
      </c>
      <c r="DC285" s="355">
        <v>3</v>
      </c>
      <c r="DD285" s="354">
        <v>32.640626700032641</v>
      </c>
      <c r="DE285" s="355">
        <v>0</v>
      </c>
      <c r="DF285" s="354">
        <v>0</v>
      </c>
      <c r="DG285" s="355">
        <v>0</v>
      </c>
      <c r="DH285" s="354">
        <v>0</v>
      </c>
      <c r="DI285" s="347">
        <v>3</v>
      </c>
      <c r="DJ285" s="354">
        <v>32.640626700032641</v>
      </c>
      <c r="DK285" s="347">
        <v>0</v>
      </c>
      <c r="DL285" s="354">
        <v>0</v>
      </c>
      <c r="DM285" s="347">
        <v>4</v>
      </c>
      <c r="DN285" s="394">
        <v>43.520835600043519</v>
      </c>
    </row>
    <row r="286" spans="2:118">
      <c r="B286" s="356" t="s">
        <v>229</v>
      </c>
      <c r="C286" s="347">
        <v>0</v>
      </c>
      <c r="D286" s="348">
        <v>0</v>
      </c>
      <c r="E286" s="347">
        <v>0</v>
      </c>
      <c r="F286" s="348">
        <v>0</v>
      </c>
      <c r="G286" s="347">
        <v>0</v>
      </c>
      <c r="H286" s="348">
        <v>0</v>
      </c>
      <c r="I286" s="347">
        <v>0</v>
      </c>
      <c r="J286" s="348">
        <v>0</v>
      </c>
      <c r="K286" s="347">
        <v>2</v>
      </c>
      <c r="L286" s="348">
        <v>7.1859729807415924</v>
      </c>
      <c r="M286" s="347">
        <v>0</v>
      </c>
      <c r="N286" s="348">
        <v>0</v>
      </c>
      <c r="O286" s="347">
        <v>0</v>
      </c>
      <c r="P286" s="348">
        <v>0</v>
      </c>
      <c r="Q286" s="347">
        <v>0</v>
      </c>
      <c r="R286" s="348">
        <v>0</v>
      </c>
      <c r="S286" s="347">
        <v>0</v>
      </c>
      <c r="T286" s="348">
        <v>0</v>
      </c>
      <c r="U286" s="347">
        <v>0</v>
      </c>
      <c r="V286" s="348">
        <v>0</v>
      </c>
      <c r="W286" s="347"/>
      <c r="X286" s="348">
        <v>0</v>
      </c>
      <c r="Y286" s="347">
        <v>0</v>
      </c>
      <c r="Z286" s="348">
        <v>0</v>
      </c>
      <c r="AA286" s="347">
        <v>2</v>
      </c>
      <c r="AB286" s="348">
        <v>7.1859729807415924</v>
      </c>
      <c r="AC286" s="347">
        <v>1</v>
      </c>
      <c r="AD286" s="348">
        <v>3.5929864903707962</v>
      </c>
      <c r="AE286" s="347">
        <v>2</v>
      </c>
      <c r="AF286" s="348">
        <v>7.1859729807415924</v>
      </c>
      <c r="AG286" s="347">
        <v>1</v>
      </c>
      <c r="AH286" s="348">
        <v>2.9069767441860463</v>
      </c>
      <c r="AI286" s="347">
        <v>5</v>
      </c>
      <c r="AJ286" s="348">
        <v>14.40922190201729</v>
      </c>
      <c r="AK286" s="347">
        <v>1</v>
      </c>
      <c r="AL286" s="348">
        <v>2.9069767441860463</v>
      </c>
      <c r="AM286" s="347">
        <v>3</v>
      </c>
      <c r="AN286" s="348">
        <v>10.778959471112389</v>
      </c>
      <c r="AO286" s="347">
        <v>0</v>
      </c>
      <c r="AP286" s="348">
        <v>0</v>
      </c>
      <c r="AQ286" s="350">
        <v>2</v>
      </c>
      <c r="AR286" s="351">
        <v>7.1859729807415924</v>
      </c>
      <c r="AS286" s="350">
        <v>0</v>
      </c>
      <c r="AT286" s="351">
        <v>0</v>
      </c>
      <c r="AU286" s="350">
        <v>2</v>
      </c>
      <c r="AV286" s="351">
        <v>7.1859729807415924</v>
      </c>
      <c r="AW286" s="350">
        <v>0</v>
      </c>
      <c r="AX286" s="351">
        <v>0</v>
      </c>
      <c r="AY286" s="350">
        <v>0</v>
      </c>
      <c r="AZ286" s="351">
        <v>0</v>
      </c>
      <c r="BA286" s="347">
        <v>0</v>
      </c>
      <c r="BB286" s="348">
        <v>0</v>
      </c>
      <c r="BC286" s="350">
        <v>7</v>
      </c>
      <c r="BD286" s="348">
        <v>25.150905432595575</v>
      </c>
      <c r="BE286" s="353">
        <v>18</v>
      </c>
      <c r="BF286" s="348">
        <v>64.673756826674335</v>
      </c>
      <c r="BG286" s="352">
        <v>1</v>
      </c>
      <c r="BH286" s="348">
        <v>3.5929864903707962</v>
      </c>
      <c r="BI286" s="352">
        <v>19</v>
      </c>
      <c r="BJ286" s="348">
        <v>68.266743317045126</v>
      </c>
      <c r="BK286" s="353">
        <v>455</v>
      </c>
      <c r="BL286" s="348">
        <v>1634.8088531187122</v>
      </c>
      <c r="BM286" s="353">
        <v>74</v>
      </c>
      <c r="BN286" s="354">
        <v>265.88100028743895</v>
      </c>
      <c r="BO286" s="353">
        <v>5</v>
      </c>
      <c r="BP286" s="354">
        <v>17.964932451853983</v>
      </c>
      <c r="BQ286" s="353">
        <v>534</v>
      </c>
      <c r="BR286" s="354">
        <v>1918.6547858580052</v>
      </c>
      <c r="BS286" s="353">
        <v>72</v>
      </c>
      <c r="BT286" s="354">
        <v>406.5729290191428</v>
      </c>
      <c r="BU286" s="353">
        <v>2</v>
      </c>
      <c r="BV286" s="354">
        <v>11.293692472753966</v>
      </c>
      <c r="BW286" s="352">
        <v>74</v>
      </c>
      <c r="BX286" s="354">
        <v>417.86662149189675</v>
      </c>
      <c r="BY286" s="353">
        <v>0</v>
      </c>
      <c r="BZ286" s="354">
        <v>0</v>
      </c>
      <c r="CA286" s="352">
        <v>1</v>
      </c>
      <c r="CB286" s="354">
        <v>3.5929864903707962</v>
      </c>
      <c r="CC286" s="352">
        <v>0</v>
      </c>
      <c r="CD286" s="354">
        <v>0</v>
      </c>
      <c r="CE286" s="352">
        <v>1</v>
      </c>
      <c r="CF286" s="354">
        <v>3.5929864903707962</v>
      </c>
      <c r="CG286" s="355">
        <v>0</v>
      </c>
      <c r="CH286" s="354">
        <v>0</v>
      </c>
      <c r="CI286" s="352">
        <v>7</v>
      </c>
      <c r="CJ286" s="354">
        <v>25.150905432595575</v>
      </c>
      <c r="CK286" s="352">
        <v>1</v>
      </c>
      <c r="CL286" s="354">
        <v>3.5929864903707962</v>
      </c>
      <c r="CM286" s="352">
        <v>0</v>
      </c>
      <c r="CN286" s="354">
        <v>0</v>
      </c>
      <c r="CO286" s="352">
        <v>0</v>
      </c>
      <c r="CP286" s="354">
        <v>0</v>
      </c>
      <c r="CQ286" s="352">
        <v>0</v>
      </c>
      <c r="CR286" s="354">
        <v>0</v>
      </c>
      <c r="CS286" s="352">
        <v>0</v>
      </c>
      <c r="CT286" s="354">
        <v>0</v>
      </c>
      <c r="CU286" s="352">
        <v>40</v>
      </c>
      <c r="CV286" s="354">
        <v>143.71945961483186</v>
      </c>
      <c r="CW286" s="352">
        <v>9</v>
      </c>
      <c r="CX286" s="354">
        <v>32.336878413337168</v>
      </c>
      <c r="CY286" s="355">
        <v>2</v>
      </c>
      <c r="CZ286" s="354">
        <v>7.1859729807415924</v>
      </c>
      <c r="DA286" s="355">
        <v>4</v>
      </c>
      <c r="DB286" s="354">
        <v>14.371945961483185</v>
      </c>
      <c r="DC286" s="355">
        <v>7</v>
      </c>
      <c r="DD286" s="354">
        <v>25.150905432595575</v>
      </c>
      <c r="DE286" s="355">
        <v>1</v>
      </c>
      <c r="DF286" s="354">
        <v>3.5929864903707962</v>
      </c>
      <c r="DG286" s="355">
        <v>4</v>
      </c>
      <c r="DH286" s="354">
        <v>14.371945961483185</v>
      </c>
      <c r="DI286" s="347">
        <v>16</v>
      </c>
      <c r="DJ286" s="354">
        <v>57.487783845932739</v>
      </c>
      <c r="DK286" s="347">
        <v>0</v>
      </c>
      <c r="DL286" s="354">
        <v>0</v>
      </c>
      <c r="DM286" s="347">
        <v>5</v>
      </c>
      <c r="DN286" s="394">
        <v>17.964932451853983</v>
      </c>
    </row>
    <row r="287" spans="2:118">
      <c r="B287" s="356" t="s">
        <v>230</v>
      </c>
      <c r="C287" s="347">
        <v>0</v>
      </c>
      <c r="D287" s="348">
        <v>0</v>
      </c>
      <c r="E287" s="347">
        <v>2</v>
      </c>
      <c r="F287" s="348">
        <v>11.711658956491187</v>
      </c>
      <c r="G287" s="347">
        <v>0</v>
      </c>
      <c r="H287" s="348">
        <v>0</v>
      </c>
      <c r="I287" s="347">
        <v>2</v>
      </c>
      <c r="J287" s="348">
        <v>11.711658956491187</v>
      </c>
      <c r="K287" s="347">
        <v>0</v>
      </c>
      <c r="L287" s="348">
        <v>0</v>
      </c>
      <c r="M287" s="347">
        <v>0</v>
      </c>
      <c r="N287" s="348">
        <v>0</v>
      </c>
      <c r="O287" s="347">
        <v>0</v>
      </c>
      <c r="P287" s="348">
        <v>0</v>
      </c>
      <c r="Q287" s="347">
        <v>0</v>
      </c>
      <c r="R287" s="348">
        <v>0</v>
      </c>
      <c r="S287" s="347">
        <v>0</v>
      </c>
      <c r="T287" s="348">
        <v>0</v>
      </c>
      <c r="U287" s="347">
        <v>0</v>
      </c>
      <c r="V287" s="348">
        <v>0</v>
      </c>
      <c r="W287" s="347"/>
      <c r="X287" s="348">
        <v>0</v>
      </c>
      <c r="Y287" s="347">
        <v>0</v>
      </c>
      <c r="Z287" s="348">
        <v>0</v>
      </c>
      <c r="AA287" s="347">
        <v>1</v>
      </c>
      <c r="AB287" s="348">
        <v>5.8558294782455933</v>
      </c>
      <c r="AC287" s="347">
        <v>2</v>
      </c>
      <c r="AD287" s="348">
        <v>11.711658956491187</v>
      </c>
      <c r="AE287" s="347">
        <v>2</v>
      </c>
      <c r="AF287" s="348">
        <v>11.711658956491187</v>
      </c>
      <c r="AG287" s="347">
        <v>0</v>
      </c>
      <c r="AH287" s="348">
        <v>0</v>
      </c>
      <c r="AI287" s="347">
        <v>0</v>
      </c>
      <c r="AJ287" s="348">
        <v>0</v>
      </c>
      <c r="AK287" s="347">
        <v>2</v>
      </c>
      <c r="AL287" s="348">
        <v>8.5470085470085486</v>
      </c>
      <c r="AM287" s="347">
        <v>7</v>
      </c>
      <c r="AN287" s="348">
        <v>40.990806347719158</v>
      </c>
      <c r="AO287" s="347">
        <v>0</v>
      </c>
      <c r="AP287" s="348">
        <v>0</v>
      </c>
      <c r="AQ287" s="350">
        <v>4</v>
      </c>
      <c r="AR287" s="351">
        <v>23.423317912982373</v>
      </c>
      <c r="AS287" s="350">
        <v>1</v>
      </c>
      <c r="AT287" s="351">
        <v>5.8558294782455933</v>
      </c>
      <c r="AU287" s="350">
        <v>4</v>
      </c>
      <c r="AV287" s="351">
        <v>23.423317912982373</v>
      </c>
      <c r="AW287" s="350">
        <v>0</v>
      </c>
      <c r="AX287" s="351">
        <v>0</v>
      </c>
      <c r="AY287" s="350">
        <v>4</v>
      </c>
      <c r="AZ287" s="351">
        <v>23.423317912982373</v>
      </c>
      <c r="BA287" s="347">
        <v>0</v>
      </c>
      <c r="BB287" s="348">
        <v>0</v>
      </c>
      <c r="BC287" s="350">
        <v>20</v>
      </c>
      <c r="BD287" s="348">
        <v>117.11658956491188</v>
      </c>
      <c r="BE287" s="353">
        <v>7</v>
      </c>
      <c r="BF287" s="348">
        <v>40.990806347719158</v>
      </c>
      <c r="BG287" s="352">
        <v>0</v>
      </c>
      <c r="BH287" s="348">
        <v>0</v>
      </c>
      <c r="BI287" s="352">
        <v>7</v>
      </c>
      <c r="BJ287" s="348">
        <v>40.990806347719158</v>
      </c>
      <c r="BK287" s="353"/>
      <c r="BL287" s="348">
        <v>0</v>
      </c>
      <c r="BM287" s="353"/>
      <c r="BN287" s="354">
        <v>0</v>
      </c>
      <c r="BO287" s="353"/>
      <c r="BP287" s="354">
        <v>0</v>
      </c>
      <c r="BQ287" s="353">
        <v>0</v>
      </c>
      <c r="BR287" s="354">
        <v>0</v>
      </c>
      <c r="BS287" s="353">
        <v>7</v>
      </c>
      <c r="BT287" s="354">
        <v>64.653181860164409</v>
      </c>
      <c r="BU287" s="353">
        <v>0</v>
      </c>
      <c r="BV287" s="354">
        <v>0</v>
      </c>
      <c r="BW287" s="352">
        <v>7</v>
      </c>
      <c r="BX287" s="354">
        <v>64.653181860164409</v>
      </c>
      <c r="BY287" s="353">
        <v>0</v>
      </c>
      <c r="BZ287" s="354">
        <v>0</v>
      </c>
      <c r="CA287" s="352">
        <v>0</v>
      </c>
      <c r="CB287" s="354">
        <v>0</v>
      </c>
      <c r="CC287" s="352">
        <v>15</v>
      </c>
      <c r="CD287" s="354">
        <v>87.837442173683911</v>
      </c>
      <c r="CE287" s="352">
        <v>0</v>
      </c>
      <c r="CF287" s="354">
        <v>0</v>
      </c>
      <c r="CG287" s="355">
        <v>0</v>
      </c>
      <c r="CH287" s="354">
        <v>0</v>
      </c>
      <c r="CI287" s="352">
        <v>22</v>
      </c>
      <c r="CJ287" s="354">
        <v>128.82824852140305</v>
      </c>
      <c r="CK287" s="352">
        <v>1</v>
      </c>
      <c r="CL287" s="354">
        <v>5.8558294782455933</v>
      </c>
      <c r="CM287" s="352">
        <v>0</v>
      </c>
      <c r="CN287" s="354">
        <v>0</v>
      </c>
      <c r="CO287" s="352">
        <v>0</v>
      </c>
      <c r="CP287" s="354">
        <v>0</v>
      </c>
      <c r="CQ287" s="352">
        <v>0</v>
      </c>
      <c r="CR287" s="354">
        <v>0</v>
      </c>
      <c r="CS287" s="352">
        <v>1</v>
      </c>
      <c r="CT287" s="354">
        <v>4.2735042735042743</v>
      </c>
      <c r="CU287" s="352">
        <v>57</v>
      </c>
      <c r="CV287" s="354">
        <v>333.78228025999886</v>
      </c>
      <c r="CW287" s="352">
        <v>22</v>
      </c>
      <c r="CX287" s="354">
        <v>128.82824852140305</v>
      </c>
      <c r="CY287" s="355">
        <v>0</v>
      </c>
      <c r="CZ287" s="354">
        <v>0</v>
      </c>
      <c r="DA287" s="355">
        <v>1</v>
      </c>
      <c r="DB287" s="354">
        <v>5.8558294782455933</v>
      </c>
      <c r="DC287" s="355">
        <v>13</v>
      </c>
      <c r="DD287" s="354">
        <v>76.125783217192719</v>
      </c>
      <c r="DE287" s="355">
        <v>5</v>
      </c>
      <c r="DF287" s="354">
        <v>29.279147391227969</v>
      </c>
      <c r="DG287" s="355">
        <v>1</v>
      </c>
      <c r="DH287" s="354">
        <v>5.8558294782455933</v>
      </c>
      <c r="DI287" s="347">
        <v>20</v>
      </c>
      <c r="DJ287" s="354">
        <v>117.11658956491188</v>
      </c>
      <c r="DK287" s="347">
        <v>0</v>
      </c>
      <c r="DL287" s="354">
        <v>0</v>
      </c>
      <c r="DM287" s="347">
        <v>14</v>
      </c>
      <c r="DN287" s="394">
        <v>81.981612695438315</v>
      </c>
    </row>
    <row r="288" spans="2:118">
      <c r="B288" s="356" t="s">
        <v>231</v>
      </c>
      <c r="C288" s="347">
        <v>0</v>
      </c>
      <c r="D288" s="348">
        <v>0</v>
      </c>
      <c r="E288" s="347">
        <v>0</v>
      </c>
      <c r="F288" s="348">
        <v>0</v>
      </c>
      <c r="G288" s="347">
        <v>0</v>
      </c>
      <c r="H288" s="348">
        <v>0</v>
      </c>
      <c r="I288" s="347">
        <v>1</v>
      </c>
      <c r="J288" s="348">
        <v>9.3896713615023479</v>
      </c>
      <c r="K288" s="347">
        <v>1</v>
      </c>
      <c r="L288" s="348">
        <v>9.3896713615023479</v>
      </c>
      <c r="M288" s="347">
        <v>0</v>
      </c>
      <c r="N288" s="348">
        <v>0</v>
      </c>
      <c r="O288" s="347">
        <v>0</v>
      </c>
      <c r="P288" s="348">
        <v>0</v>
      </c>
      <c r="Q288" s="347">
        <v>0</v>
      </c>
      <c r="R288" s="348">
        <v>0</v>
      </c>
      <c r="S288" s="347">
        <v>0</v>
      </c>
      <c r="T288" s="348">
        <v>0</v>
      </c>
      <c r="U288" s="347">
        <v>0</v>
      </c>
      <c r="V288" s="348">
        <v>0</v>
      </c>
      <c r="W288" s="347"/>
      <c r="X288" s="348">
        <v>0</v>
      </c>
      <c r="Y288" s="347">
        <v>0</v>
      </c>
      <c r="Z288" s="348">
        <v>0</v>
      </c>
      <c r="AA288" s="347">
        <v>2</v>
      </c>
      <c r="AB288" s="348">
        <v>18.779342723004696</v>
      </c>
      <c r="AC288" s="347">
        <v>0</v>
      </c>
      <c r="AD288" s="348">
        <v>0</v>
      </c>
      <c r="AE288" s="347">
        <v>0</v>
      </c>
      <c r="AF288" s="348">
        <v>0</v>
      </c>
      <c r="AG288" s="347">
        <v>0</v>
      </c>
      <c r="AH288" s="348">
        <v>0</v>
      </c>
      <c r="AI288" s="347">
        <v>0</v>
      </c>
      <c r="AJ288" s="348">
        <v>0</v>
      </c>
      <c r="AK288" s="347">
        <v>1</v>
      </c>
      <c r="AL288" s="348">
        <v>11.235955056179774</v>
      </c>
      <c r="AM288" s="347">
        <v>1</v>
      </c>
      <c r="AN288" s="348">
        <v>9.3896713615023479</v>
      </c>
      <c r="AO288" s="347">
        <v>0</v>
      </c>
      <c r="AP288" s="348">
        <v>0</v>
      </c>
      <c r="AQ288" s="350">
        <v>0</v>
      </c>
      <c r="AR288" s="351">
        <v>0</v>
      </c>
      <c r="AS288" s="350">
        <v>0</v>
      </c>
      <c r="AT288" s="351">
        <v>0</v>
      </c>
      <c r="AU288" s="350">
        <v>0</v>
      </c>
      <c r="AV288" s="351">
        <v>0</v>
      </c>
      <c r="AW288" s="350">
        <v>0</v>
      </c>
      <c r="AX288" s="351">
        <v>0</v>
      </c>
      <c r="AY288" s="350">
        <v>0</v>
      </c>
      <c r="AZ288" s="351">
        <v>0</v>
      </c>
      <c r="BA288" s="347">
        <v>0</v>
      </c>
      <c r="BB288" s="348">
        <v>0</v>
      </c>
      <c r="BC288" s="350">
        <v>1</v>
      </c>
      <c r="BD288" s="348">
        <v>9.3896713615023479</v>
      </c>
      <c r="BE288" s="353">
        <v>1</v>
      </c>
      <c r="BF288" s="348">
        <v>9.3896713615023479</v>
      </c>
      <c r="BG288" s="352">
        <v>0</v>
      </c>
      <c r="BH288" s="348">
        <v>0</v>
      </c>
      <c r="BI288" s="352">
        <v>1</v>
      </c>
      <c r="BJ288" s="348">
        <v>9.3896713615023479</v>
      </c>
      <c r="BK288" s="353"/>
      <c r="BL288" s="348">
        <v>0</v>
      </c>
      <c r="BM288" s="353"/>
      <c r="BN288" s="354">
        <v>0</v>
      </c>
      <c r="BO288" s="353"/>
      <c r="BP288" s="354">
        <v>0</v>
      </c>
      <c r="BQ288" s="353">
        <v>0</v>
      </c>
      <c r="BR288" s="354">
        <v>0</v>
      </c>
      <c r="BS288" s="353">
        <v>1</v>
      </c>
      <c r="BT288" s="354">
        <v>11.595547309833025</v>
      </c>
      <c r="BU288" s="353">
        <v>0</v>
      </c>
      <c r="BV288" s="354">
        <v>0</v>
      </c>
      <c r="BW288" s="352">
        <v>1</v>
      </c>
      <c r="BX288" s="354">
        <v>11.595547309833025</v>
      </c>
      <c r="BY288" s="353">
        <v>0</v>
      </c>
      <c r="BZ288" s="354">
        <v>0</v>
      </c>
      <c r="CA288" s="352">
        <v>0</v>
      </c>
      <c r="CB288" s="354">
        <v>0</v>
      </c>
      <c r="CC288" s="352">
        <v>2</v>
      </c>
      <c r="CD288" s="354">
        <v>18.779342723004696</v>
      </c>
      <c r="CE288" s="352">
        <v>0</v>
      </c>
      <c r="CF288" s="354">
        <v>0</v>
      </c>
      <c r="CG288" s="355">
        <v>0</v>
      </c>
      <c r="CH288" s="354">
        <v>0</v>
      </c>
      <c r="CI288" s="352">
        <v>0</v>
      </c>
      <c r="CJ288" s="354">
        <v>0</v>
      </c>
      <c r="CK288" s="352">
        <v>1</v>
      </c>
      <c r="CL288" s="354">
        <v>9.3896713615023479</v>
      </c>
      <c r="CM288" s="352">
        <v>0</v>
      </c>
      <c r="CN288" s="354">
        <v>0</v>
      </c>
      <c r="CO288" s="352">
        <v>0</v>
      </c>
      <c r="CP288" s="354">
        <v>0</v>
      </c>
      <c r="CQ288" s="352">
        <v>0</v>
      </c>
      <c r="CR288" s="354">
        <v>0</v>
      </c>
      <c r="CS288" s="352">
        <v>1</v>
      </c>
      <c r="CT288" s="354">
        <v>11.235955056179774</v>
      </c>
      <c r="CU288" s="352">
        <v>27</v>
      </c>
      <c r="CV288" s="354">
        <v>253.52112676056336</v>
      </c>
      <c r="CW288" s="352">
        <v>9</v>
      </c>
      <c r="CX288" s="354">
        <v>84.507042253521135</v>
      </c>
      <c r="CY288" s="355">
        <v>0</v>
      </c>
      <c r="CZ288" s="354">
        <v>0</v>
      </c>
      <c r="DA288" s="355">
        <v>0</v>
      </c>
      <c r="DB288" s="354">
        <v>0</v>
      </c>
      <c r="DC288" s="355">
        <v>4</v>
      </c>
      <c r="DD288" s="354">
        <v>37.558685446009392</v>
      </c>
      <c r="DE288" s="355">
        <v>1</v>
      </c>
      <c r="DF288" s="354">
        <v>9.3896713615023479</v>
      </c>
      <c r="DG288" s="355">
        <v>2</v>
      </c>
      <c r="DH288" s="354">
        <v>18.779342723004696</v>
      </c>
      <c r="DI288" s="347">
        <v>7</v>
      </c>
      <c r="DJ288" s="354">
        <v>65.727699530516432</v>
      </c>
      <c r="DK288" s="347">
        <v>0</v>
      </c>
      <c r="DL288" s="354">
        <v>0</v>
      </c>
      <c r="DM288" s="347">
        <v>1</v>
      </c>
      <c r="DN288" s="394">
        <v>9.3896713615023479</v>
      </c>
    </row>
    <row r="289" spans="2:118">
      <c r="B289" s="356" t="s">
        <v>232</v>
      </c>
      <c r="C289" s="347">
        <v>0</v>
      </c>
      <c r="D289" s="348">
        <v>0</v>
      </c>
      <c r="E289" s="347">
        <v>3</v>
      </c>
      <c r="F289" s="348">
        <v>7.660291601766974</v>
      </c>
      <c r="G289" s="347">
        <v>0</v>
      </c>
      <c r="H289" s="348">
        <v>0</v>
      </c>
      <c r="I289" s="347">
        <v>2</v>
      </c>
      <c r="J289" s="348">
        <v>5.1068610678446493</v>
      </c>
      <c r="K289" s="347">
        <v>3</v>
      </c>
      <c r="L289" s="348">
        <v>7.660291601766974</v>
      </c>
      <c r="M289" s="347">
        <v>0</v>
      </c>
      <c r="N289" s="348">
        <v>0</v>
      </c>
      <c r="O289" s="347">
        <v>0</v>
      </c>
      <c r="P289" s="348">
        <v>0</v>
      </c>
      <c r="Q289" s="347">
        <v>0</v>
      </c>
      <c r="R289" s="348">
        <v>0</v>
      </c>
      <c r="S289" s="347">
        <v>0</v>
      </c>
      <c r="T289" s="348">
        <v>0</v>
      </c>
      <c r="U289" s="347">
        <v>0</v>
      </c>
      <c r="V289" s="348">
        <v>0</v>
      </c>
      <c r="W289" s="347">
        <v>2</v>
      </c>
      <c r="X289" s="348">
        <v>5.1068610678446493</v>
      </c>
      <c r="Y289" s="347">
        <v>0</v>
      </c>
      <c r="Z289" s="348">
        <v>0</v>
      </c>
      <c r="AA289" s="347">
        <v>11</v>
      </c>
      <c r="AB289" s="348">
        <v>28.087735873145569</v>
      </c>
      <c r="AC289" s="347">
        <v>3</v>
      </c>
      <c r="AD289" s="348">
        <v>7.660291601766974</v>
      </c>
      <c r="AE289" s="347">
        <v>7</v>
      </c>
      <c r="AF289" s="348">
        <v>17.874013737456274</v>
      </c>
      <c r="AG289" s="347">
        <v>1</v>
      </c>
      <c r="AH289" s="348">
        <v>1.8621973929236499</v>
      </c>
      <c r="AI289" s="347">
        <v>1</v>
      </c>
      <c r="AJ289" s="348">
        <v>1.834862385321101</v>
      </c>
      <c r="AK289" s="347">
        <v>5</v>
      </c>
      <c r="AL289" s="348">
        <v>9.3109869646182499</v>
      </c>
      <c r="AM289" s="347">
        <v>2</v>
      </c>
      <c r="AN289" s="348">
        <v>5.1068610678446493</v>
      </c>
      <c r="AO289" s="347">
        <v>1</v>
      </c>
      <c r="AP289" s="348">
        <v>2.5534305339223247</v>
      </c>
      <c r="AQ289" s="350">
        <v>9</v>
      </c>
      <c r="AR289" s="351">
        <v>22.980874805300921</v>
      </c>
      <c r="AS289" s="350">
        <v>1</v>
      </c>
      <c r="AT289" s="351">
        <v>2.5534305339223247</v>
      </c>
      <c r="AU289" s="350">
        <v>3</v>
      </c>
      <c r="AV289" s="351">
        <v>7.660291601766974</v>
      </c>
      <c r="AW289" s="350">
        <v>13</v>
      </c>
      <c r="AX289" s="351">
        <v>33.194596940990223</v>
      </c>
      <c r="AY289" s="350">
        <v>0</v>
      </c>
      <c r="AZ289" s="351">
        <v>0</v>
      </c>
      <c r="BA289" s="347">
        <v>0</v>
      </c>
      <c r="BB289" s="348">
        <v>0</v>
      </c>
      <c r="BC289" s="350">
        <v>29</v>
      </c>
      <c r="BD289" s="348">
        <v>74.049485483747404</v>
      </c>
      <c r="BE289" s="353">
        <v>36</v>
      </c>
      <c r="BF289" s="348">
        <v>91.923499221203684</v>
      </c>
      <c r="BG289" s="352">
        <v>2</v>
      </c>
      <c r="BH289" s="348">
        <v>5.1068610678446493</v>
      </c>
      <c r="BI289" s="352">
        <v>38</v>
      </c>
      <c r="BJ289" s="348">
        <v>97.030360289048332</v>
      </c>
      <c r="BK289" s="353">
        <v>937</v>
      </c>
      <c r="BL289" s="348">
        <v>2392.5644102852179</v>
      </c>
      <c r="BM289" s="353">
        <v>266</v>
      </c>
      <c r="BN289" s="354">
        <v>679.21252202333835</v>
      </c>
      <c r="BO289" s="353">
        <v>13</v>
      </c>
      <c r="BP289" s="354">
        <v>33.194596940990223</v>
      </c>
      <c r="BQ289" s="353">
        <v>1216</v>
      </c>
      <c r="BR289" s="354">
        <v>3104.9715292495466</v>
      </c>
      <c r="BS289" s="353">
        <v>114</v>
      </c>
      <c r="BT289" s="354">
        <v>1428.5714285714284</v>
      </c>
      <c r="BU289" s="353">
        <v>0</v>
      </c>
      <c r="BV289" s="354">
        <v>0</v>
      </c>
      <c r="BW289" s="352">
        <v>114</v>
      </c>
      <c r="BX289" s="354">
        <v>1428.5714285714284</v>
      </c>
      <c r="BY289" s="353">
        <v>0</v>
      </c>
      <c r="BZ289" s="354">
        <v>0</v>
      </c>
      <c r="CA289" s="352">
        <v>0</v>
      </c>
      <c r="CB289" s="354">
        <v>0</v>
      </c>
      <c r="CC289" s="352">
        <v>8</v>
      </c>
      <c r="CD289" s="354">
        <v>20.427444271378597</v>
      </c>
      <c r="CE289" s="352">
        <v>0</v>
      </c>
      <c r="CF289" s="354">
        <v>0</v>
      </c>
      <c r="CG289" s="355">
        <v>0</v>
      </c>
      <c r="CH289" s="354">
        <v>0</v>
      </c>
      <c r="CI289" s="352">
        <v>4</v>
      </c>
      <c r="CJ289" s="354">
        <v>10.213722135689299</v>
      </c>
      <c r="CK289" s="352">
        <v>0</v>
      </c>
      <c r="CL289" s="354">
        <v>0</v>
      </c>
      <c r="CM289" s="352">
        <v>0</v>
      </c>
      <c r="CN289" s="354">
        <v>0</v>
      </c>
      <c r="CO289" s="352">
        <v>0</v>
      </c>
      <c r="CP289" s="354">
        <v>0</v>
      </c>
      <c r="CQ289" s="352">
        <v>0</v>
      </c>
      <c r="CR289" s="354">
        <v>0</v>
      </c>
      <c r="CS289" s="352">
        <v>0</v>
      </c>
      <c r="CT289" s="354">
        <v>0</v>
      </c>
      <c r="CU289" s="352">
        <v>57</v>
      </c>
      <c r="CV289" s="354">
        <v>145.54554043357251</v>
      </c>
      <c r="CW289" s="352">
        <v>8</v>
      </c>
      <c r="CX289" s="354">
        <v>20.427444271378597</v>
      </c>
      <c r="CY289" s="355">
        <v>2</v>
      </c>
      <c r="CZ289" s="354">
        <v>5.1068610678446493</v>
      </c>
      <c r="DA289" s="355">
        <v>1</v>
      </c>
      <c r="DB289" s="354">
        <v>2.5534305339223247</v>
      </c>
      <c r="DC289" s="355">
        <v>5</v>
      </c>
      <c r="DD289" s="354">
        <v>12.767152669611624</v>
      </c>
      <c r="DE289" s="355">
        <v>1</v>
      </c>
      <c r="DF289" s="354">
        <v>2.5534305339223247</v>
      </c>
      <c r="DG289" s="355">
        <v>5</v>
      </c>
      <c r="DH289" s="354">
        <v>12.767152669611624</v>
      </c>
      <c r="DI289" s="347">
        <v>12</v>
      </c>
      <c r="DJ289" s="354">
        <v>30.641166407067896</v>
      </c>
      <c r="DK289" s="347">
        <v>2</v>
      </c>
      <c r="DL289" s="354">
        <v>5.1068610678446493</v>
      </c>
      <c r="DM289" s="347">
        <v>17</v>
      </c>
      <c r="DN289" s="394">
        <v>43.408319076679518</v>
      </c>
    </row>
    <row r="290" spans="2:118">
      <c r="B290" s="356" t="s">
        <v>233</v>
      </c>
      <c r="C290" s="347">
        <v>0</v>
      </c>
      <c r="D290" s="348">
        <v>0</v>
      </c>
      <c r="E290" s="347">
        <v>11</v>
      </c>
      <c r="F290" s="348">
        <v>112.40547721234415</v>
      </c>
      <c r="G290" s="347">
        <v>0</v>
      </c>
      <c r="H290" s="348">
        <v>0</v>
      </c>
      <c r="I290" s="347">
        <v>0</v>
      </c>
      <c r="J290" s="348">
        <v>0</v>
      </c>
      <c r="K290" s="347">
        <v>0</v>
      </c>
      <c r="L290" s="348">
        <v>0</v>
      </c>
      <c r="M290" s="347">
        <v>0</v>
      </c>
      <c r="N290" s="348">
        <v>0</v>
      </c>
      <c r="O290" s="347">
        <v>0</v>
      </c>
      <c r="P290" s="348">
        <v>0</v>
      </c>
      <c r="Q290" s="347">
        <v>0</v>
      </c>
      <c r="R290" s="348">
        <v>0</v>
      </c>
      <c r="S290" s="347">
        <v>0</v>
      </c>
      <c r="T290" s="348">
        <v>0</v>
      </c>
      <c r="U290" s="347">
        <v>0</v>
      </c>
      <c r="V290" s="348">
        <v>0</v>
      </c>
      <c r="W290" s="347"/>
      <c r="X290" s="348">
        <v>0</v>
      </c>
      <c r="Y290" s="347">
        <v>0</v>
      </c>
      <c r="Z290" s="348">
        <v>0</v>
      </c>
      <c r="AA290" s="347">
        <v>3</v>
      </c>
      <c r="AB290" s="348">
        <v>30.656039239730227</v>
      </c>
      <c r="AC290" s="347">
        <v>0</v>
      </c>
      <c r="AD290" s="348">
        <v>0</v>
      </c>
      <c r="AE290" s="347">
        <v>0</v>
      </c>
      <c r="AF290" s="348">
        <v>0</v>
      </c>
      <c r="AG290" s="347">
        <v>0</v>
      </c>
      <c r="AH290" s="348">
        <v>0</v>
      </c>
      <c r="AI290" s="347">
        <v>0</v>
      </c>
      <c r="AJ290" s="348">
        <v>0</v>
      </c>
      <c r="AK290" s="347">
        <v>1</v>
      </c>
      <c r="AL290" s="348">
        <v>6.4935064935064943</v>
      </c>
      <c r="AM290" s="347">
        <v>3</v>
      </c>
      <c r="AN290" s="348">
        <v>30.656039239730227</v>
      </c>
      <c r="AO290" s="347">
        <v>0</v>
      </c>
      <c r="AP290" s="348">
        <v>0</v>
      </c>
      <c r="AQ290" s="350">
        <v>3</v>
      </c>
      <c r="AR290" s="351">
        <v>30.656039239730227</v>
      </c>
      <c r="AS290" s="350">
        <v>2</v>
      </c>
      <c r="AT290" s="351">
        <v>20.437359493153487</v>
      </c>
      <c r="AU290" s="350">
        <v>0</v>
      </c>
      <c r="AV290" s="351">
        <v>0</v>
      </c>
      <c r="AW290" s="350">
        <v>3</v>
      </c>
      <c r="AX290" s="351">
        <v>30.656039239730227</v>
      </c>
      <c r="AY290" s="350">
        <v>0</v>
      </c>
      <c r="AZ290" s="351">
        <v>0</v>
      </c>
      <c r="BA290" s="347">
        <v>0</v>
      </c>
      <c r="BB290" s="348">
        <v>0</v>
      </c>
      <c r="BC290" s="350">
        <v>11</v>
      </c>
      <c r="BD290" s="348">
        <v>112.40547721234415</v>
      </c>
      <c r="BE290" s="353">
        <v>76</v>
      </c>
      <c r="BF290" s="348">
        <v>776.6196607398324</v>
      </c>
      <c r="BG290" s="352">
        <v>2</v>
      </c>
      <c r="BH290" s="348">
        <v>20.437359493153487</v>
      </c>
      <c r="BI290" s="352">
        <v>78</v>
      </c>
      <c r="BJ290" s="348">
        <v>797.05702023298591</v>
      </c>
      <c r="BK290" s="353">
        <v>21</v>
      </c>
      <c r="BL290" s="348">
        <v>214.59227467811158</v>
      </c>
      <c r="BM290" s="353">
        <v>0</v>
      </c>
      <c r="BN290" s="354">
        <v>0</v>
      </c>
      <c r="BO290" s="353">
        <v>0</v>
      </c>
      <c r="BP290" s="354">
        <v>0</v>
      </c>
      <c r="BQ290" s="353">
        <v>21</v>
      </c>
      <c r="BR290" s="354">
        <v>214.59227467811158</v>
      </c>
      <c r="BS290" s="353">
        <v>14</v>
      </c>
      <c r="BT290" s="354">
        <v>354.87959442332067</v>
      </c>
      <c r="BU290" s="353">
        <v>0</v>
      </c>
      <c r="BV290" s="354">
        <v>0</v>
      </c>
      <c r="BW290" s="352">
        <v>14</v>
      </c>
      <c r="BX290" s="354">
        <v>354.87959442332067</v>
      </c>
      <c r="BY290" s="353">
        <v>0</v>
      </c>
      <c r="BZ290" s="354">
        <v>0</v>
      </c>
      <c r="CA290" s="352">
        <v>0</v>
      </c>
      <c r="CB290" s="354">
        <v>0</v>
      </c>
      <c r="CC290" s="352">
        <v>1</v>
      </c>
      <c r="CD290" s="354">
        <v>10.218679746576743</v>
      </c>
      <c r="CE290" s="352">
        <v>0</v>
      </c>
      <c r="CF290" s="354">
        <v>0</v>
      </c>
      <c r="CG290" s="355">
        <v>0</v>
      </c>
      <c r="CH290" s="354">
        <v>0</v>
      </c>
      <c r="CI290" s="352">
        <v>101</v>
      </c>
      <c r="CJ290" s="354">
        <v>1032.086654404251</v>
      </c>
      <c r="CK290" s="352">
        <v>0</v>
      </c>
      <c r="CL290" s="354">
        <v>0</v>
      </c>
      <c r="CM290" s="352">
        <v>0</v>
      </c>
      <c r="CN290" s="354">
        <v>0</v>
      </c>
      <c r="CO290" s="352">
        <v>1</v>
      </c>
      <c r="CP290" s="354">
        <v>30.854674483184201</v>
      </c>
      <c r="CQ290" s="352">
        <v>0</v>
      </c>
      <c r="CR290" s="354">
        <v>0</v>
      </c>
      <c r="CS290" s="352">
        <v>1</v>
      </c>
      <c r="CT290" s="354">
        <v>6.4935064935064943</v>
      </c>
      <c r="CU290" s="352">
        <v>26</v>
      </c>
      <c r="CV290" s="354">
        <v>265.68567341099526</v>
      </c>
      <c r="CW290" s="352">
        <v>13</v>
      </c>
      <c r="CX290" s="354">
        <v>132.84283670549763</v>
      </c>
      <c r="CY290" s="355">
        <v>0</v>
      </c>
      <c r="CZ290" s="354">
        <v>0</v>
      </c>
      <c r="DA290" s="355">
        <v>0</v>
      </c>
      <c r="DB290" s="354">
        <v>0</v>
      </c>
      <c r="DC290" s="355">
        <v>12</v>
      </c>
      <c r="DD290" s="354">
        <v>122.62415695892091</v>
      </c>
      <c r="DE290" s="355">
        <v>5</v>
      </c>
      <c r="DF290" s="354">
        <v>51.093398732883713</v>
      </c>
      <c r="DG290" s="355">
        <v>2</v>
      </c>
      <c r="DH290" s="354">
        <v>20.437359493153487</v>
      </c>
      <c r="DI290" s="347">
        <v>19</v>
      </c>
      <c r="DJ290" s="354">
        <v>194.1549151849581</v>
      </c>
      <c r="DK290" s="347">
        <v>0</v>
      </c>
      <c r="DL290" s="354">
        <v>0</v>
      </c>
      <c r="DM290" s="347">
        <v>8</v>
      </c>
      <c r="DN290" s="394">
        <v>81.749437972613947</v>
      </c>
    </row>
    <row r="291" spans="2:118">
      <c r="B291" s="356" t="s">
        <v>234</v>
      </c>
      <c r="C291" s="347">
        <v>0</v>
      </c>
      <c r="D291" s="348">
        <v>0</v>
      </c>
      <c r="E291" s="347">
        <v>0</v>
      </c>
      <c r="F291" s="348">
        <v>0</v>
      </c>
      <c r="G291" s="347">
        <v>0</v>
      </c>
      <c r="H291" s="348">
        <v>0</v>
      </c>
      <c r="I291" s="347">
        <v>0</v>
      </c>
      <c r="J291" s="348">
        <v>0</v>
      </c>
      <c r="K291" s="347">
        <v>0</v>
      </c>
      <c r="L291" s="348">
        <v>0</v>
      </c>
      <c r="M291" s="347">
        <v>0</v>
      </c>
      <c r="N291" s="348">
        <v>0</v>
      </c>
      <c r="O291" s="347">
        <v>0</v>
      </c>
      <c r="P291" s="348">
        <v>0</v>
      </c>
      <c r="Q291" s="347">
        <v>0</v>
      </c>
      <c r="R291" s="348">
        <v>0</v>
      </c>
      <c r="S291" s="347">
        <v>0</v>
      </c>
      <c r="T291" s="348">
        <v>0</v>
      </c>
      <c r="U291" s="347">
        <v>0</v>
      </c>
      <c r="V291" s="348">
        <v>0</v>
      </c>
      <c r="W291" s="347"/>
      <c r="X291" s="348">
        <v>0</v>
      </c>
      <c r="Y291" s="347">
        <v>0</v>
      </c>
      <c r="Z291" s="348">
        <v>0</v>
      </c>
      <c r="AA291" s="347">
        <v>0</v>
      </c>
      <c r="AB291" s="348">
        <v>0</v>
      </c>
      <c r="AC291" s="347">
        <v>0</v>
      </c>
      <c r="AD291" s="348">
        <v>0</v>
      </c>
      <c r="AE291" s="347">
        <v>0</v>
      </c>
      <c r="AF291" s="348">
        <v>0</v>
      </c>
      <c r="AG291" s="347">
        <v>0</v>
      </c>
      <c r="AH291" s="348">
        <v>0</v>
      </c>
      <c r="AI291" s="347">
        <v>2</v>
      </c>
      <c r="AJ291" s="348">
        <v>27.397260273972602</v>
      </c>
      <c r="AK291" s="347">
        <v>1</v>
      </c>
      <c r="AL291" s="348">
        <v>13.888888888888888</v>
      </c>
      <c r="AM291" s="347">
        <v>2</v>
      </c>
      <c r="AN291" s="348">
        <v>24.488796375658136</v>
      </c>
      <c r="AO291" s="347">
        <v>0</v>
      </c>
      <c r="AP291" s="348">
        <v>0</v>
      </c>
      <c r="AQ291" s="350">
        <v>4</v>
      </c>
      <c r="AR291" s="351">
        <v>48.977592751316273</v>
      </c>
      <c r="AS291" s="350">
        <v>0</v>
      </c>
      <c r="AT291" s="351">
        <v>0</v>
      </c>
      <c r="AU291" s="350">
        <v>0</v>
      </c>
      <c r="AV291" s="351">
        <v>0</v>
      </c>
      <c r="AW291" s="350">
        <v>0</v>
      </c>
      <c r="AX291" s="351">
        <v>0</v>
      </c>
      <c r="AY291" s="350">
        <v>0</v>
      </c>
      <c r="AZ291" s="351">
        <v>0</v>
      </c>
      <c r="BA291" s="347">
        <v>0</v>
      </c>
      <c r="BB291" s="348">
        <v>0</v>
      </c>
      <c r="BC291" s="350">
        <v>6</v>
      </c>
      <c r="BD291" s="348">
        <v>73.466389126974406</v>
      </c>
      <c r="BE291" s="353">
        <v>9</v>
      </c>
      <c r="BF291" s="348">
        <v>110.19958369046161</v>
      </c>
      <c r="BG291" s="352">
        <v>0</v>
      </c>
      <c r="BH291" s="348">
        <v>0</v>
      </c>
      <c r="BI291" s="352">
        <v>9</v>
      </c>
      <c r="BJ291" s="348">
        <v>110.19958369046161</v>
      </c>
      <c r="BK291" s="353"/>
      <c r="BL291" s="348">
        <v>0</v>
      </c>
      <c r="BM291" s="353"/>
      <c r="BN291" s="354">
        <v>0</v>
      </c>
      <c r="BO291" s="353"/>
      <c r="BP291" s="354">
        <v>0</v>
      </c>
      <c r="BQ291" s="353">
        <v>0</v>
      </c>
      <c r="BR291" s="354">
        <v>0</v>
      </c>
      <c r="BS291" s="353">
        <v>1</v>
      </c>
      <c r="BT291" s="354">
        <v>19.837333862328904</v>
      </c>
      <c r="BU291" s="353">
        <v>0</v>
      </c>
      <c r="BV291" s="354">
        <v>0</v>
      </c>
      <c r="BW291" s="352">
        <v>1</v>
      </c>
      <c r="BX291" s="354">
        <v>19.837333862328904</v>
      </c>
      <c r="BY291" s="353">
        <v>0</v>
      </c>
      <c r="BZ291" s="354">
        <v>0</v>
      </c>
      <c r="CA291" s="352">
        <v>0</v>
      </c>
      <c r="CB291" s="354">
        <v>0</v>
      </c>
      <c r="CC291" s="352">
        <v>0</v>
      </c>
      <c r="CD291" s="354">
        <v>0</v>
      </c>
      <c r="CE291" s="352">
        <v>0</v>
      </c>
      <c r="CF291" s="354">
        <v>0</v>
      </c>
      <c r="CG291" s="355">
        <v>0</v>
      </c>
      <c r="CH291" s="354">
        <v>0</v>
      </c>
      <c r="CI291" s="352">
        <v>2</v>
      </c>
      <c r="CJ291" s="354">
        <v>24.488796375658136</v>
      </c>
      <c r="CK291" s="352">
        <v>0</v>
      </c>
      <c r="CL291" s="354">
        <v>0</v>
      </c>
      <c r="CM291" s="352">
        <v>0</v>
      </c>
      <c r="CN291" s="354">
        <v>0</v>
      </c>
      <c r="CO291" s="352">
        <v>0</v>
      </c>
      <c r="CP291" s="354">
        <v>0</v>
      </c>
      <c r="CQ291" s="352">
        <v>0</v>
      </c>
      <c r="CR291" s="354">
        <v>0</v>
      </c>
      <c r="CS291" s="352">
        <v>0</v>
      </c>
      <c r="CT291" s="354">
        <v>0</v>
      </c>
      <c r="CU291" s="352">
        <v>19</v>
      </c>
      <c r="CV291" s="354">
        <v>232.64356556875228</v>
      </c>
      <c r="CW291" s="352">
        <v>6</v>
      </c>
      <c r="CX291" s="354">
        <v>73.466389126974406</v>
      </c>
      <c r="CY291" s="355">
        <v>0</v>
      </c>
      <c r="CZ291" s="354">
        <v>0</v>
      </c>
      <c r="DA291" s="355">
        <v>1</v>
      </c>
      <c r="DB291" s="354">
        <v>12.244398187829068</v>
      </c>
      <c r="DC291" s="355">
        <v>2</v>
      </c>
      <c r="DD291" s="354">
        <v>24.488796375658136</v>
      </c>
      <c r="DE291" s="355">
        <v>6</v>
      </c>
      <c r="DF291" s="354">
        <v>73.466389126974406</v>
      </c>
      <c r="DG291" s="355">
        <v>1</v>
      </c>
      <c r="DH291" s="354">
        <v>12.244398187829068</v>
      </c>
      <c r="DI291" s="347">
        <v>10</v>
      </c>
      <c r="DJ291" s="354">
        <v>122.44398187829069</v>
      </c>
      <c r="DK291" s="347">
        <v>0</v>
      </c>
      <c r="DL291" s="354">
        <v>0</v>
      </c>
      <c r="DM291" s="347">
        <v>3</v>
      </c>
      <c r="DN291" s="394">
        <v>36.733194563487203</v>
      </c>
    </row>
    <row r="292" spans="2:118" ht="13.5" thickBot="1">
      <c r="B292" s="358" t="s">
        <v>235</v>
      </c>
      <c r="C292" s="359">
        <v>0</v>
      </c>
      <c r="D292" s="360">
        <v>0</v>
      </c>
      <c r="E292" s="359">
        <v>3</v>
      </c>
      <c r="F292" s="360">
        <v>12.963443090484832</v>
      </c>
      <c r="G292" s="359">
        <v>0</v>
      </c>
      <c r="H292" s="360">
        <v>0</v>
      </c>
      <c r="I292" s="359">
        <v>0</v>
      </c>
      <c r="J292" s="360">
        <v>0</v>
      </c>
      <c r="K292" s="359">
        <v>0</v>
      </c>
      <c r="L292" s="360">
        <v>0</v>
      </c>
      <c r="M292" s="359">
        <v>0</v>
      </c>
      <c r="N292" s="360">
        <v>0</v>
      </c>
      <c r="O292" s="359">
        <v>0</v>
      </c>
      <c r="P292" s="360">
        <v>0</v>
      </c>
      <c r="Q292" s="359">
        <v>0</v>
      </c>
      <c r="R292" s="360">
        <v>0</v>
      </c>
      <c r="S292" s="359">
        <v>0</v>
      </c>
      <c r="T292" s="360">
        <v>0</v>
      </c>
      <c r="U292" s="359">
        <v>0</v>
      </c>
      <c r="V292" s="360">
        <v>0</v>
      </c>
      <c r="W292" s="359"/>
      <c r="X292" s="360">
        <v>0</v>
      </c>
      <c r="Y292" s="359">
        <v>0</v>
      </c>
      <c r="Z292" s="360">
        <v>0</v>
      </c>
      <c r="AA292" s="359">
        <v>1</v>
      </c>
      <c r="AB292" s="360">
        <v>4.3211476968282776</v>
      </c>
      <c r="AC292" s="359">
        <v>0</v>
      </c>
      <c r="AD292" s="360">
        <v>0</v>
      </c>
      <c r="AE292" s="359">
        <v>3</v>
      </c>
      <c r="AF292" s="360">
        <v>12.963443090484832</v>
      </c>
      <c r="AG292" s="359">
        <v>1</v>
      </c>
      <c r="AH292" s="360">
        <v>5.208333333333333</v>
      </c>
      <c r="AI292" s="359">
        <v>1</v>
      </c>
      <c r="AJ292" s="360">
        <v>5.0761421319796947</v>
      </c>
      <c r="AK292" s="359">
        <v>0</v>
      </c>
      <c r="AL292" s="360">
        <v>0</v>
      </c>
      <c r="AM292" s="359">
        <v>4</v>
      </c>
      <c r="AN292" s="360">
        <v>17.28459078731311</v>
      </c>
      <c r="AO292" s="359">
        <v>0</v>
      </c>
      <c r="AP292" s="360">
        <v>0</v>
      </c>
      <c r="AQ292" s="361">
        <v>3</v>
      </c>
      <c r="AR292" s="362">
        <v>12.963443090484832</v>
      </c>
      <c r="AS292" s="361">
        <v>0</v>
      </c>
      <c r="AT292" s="362">
        <v>0</v>
      </c>
      <c r="AU292" s="361">
        <v>1</v>
      </c>
      <c r="AV292" s="362">
        <v>4.3211476968282776</v>
      </c>
      <c r="AW292" s="361">
        <v>1</v>
      </c>
      <c r="AX292" s="362">
        <v>4.3211476968282776</v>
      </c>
      <c r="AY292" s="361">
        <v>3</v>
      </c>
      <c r="AZ292" s="362">
        <v>12.963443090484832</v>
      </c>
      <c r="BA292" s="359">
        <v>0</v>
      </c>
      <c r="BB292" s="360">
        <v>0</v>
      </c>
      <c r="BC292" s="361">
        <v>12</v>
      </c>
      <c r="BD292" s="360">
        <v>51.853772361939328</v>
      </c>
      <c r="BE292" s="363">
        <v>51</v>
      </c>
      <c r="BF292" s="360">
        <v>220.37853253824218</v>
      </c>
      <c r="BG292" s="364">
        <v>0</v>
      </c>
      <c r="BH292" s="360">
        <v>0</v>
      </c>
      <c r="BI292" s="364">
        <v>51</v>
      </c>
      <c r="BJ292" s="360">
        <v>220.37853253824218</v>
      </c>
      <c r="BK292" s="363"/>
      <c r="BL292" s="360">
        <v>0</v>
      </c>
      <c r="BM292" s="363"/>
      <c r="BN292" s="365">
        <v>0</v>
      </c>
      <c r="BO292" s="363"/>
      <c r="BP292" s="365">
        <v>0</v>
      </c>
      <c r="BQ292" s="363">
        <v>0</v>
      </c>
      <c r="BR292" s="365">
        <v>0</v>
      </c>
      <c r="BS292" s="363">
        <v>10</v>
      </c>
      <c r="BT292" s="365">
        <v>61.923338906433834</v>
      </c>
      <c r="BU292" s="363">
        <v>0</v>
      </c>
      <c r="BV292" s="365">
        <v>0</v>
      </c>
      <c r="BW292" s="364">
        <v>10</v>
      </c>
      <c r="BX292" s="365">
        <v>61.923338906433834</v>
      </c>
      <c r="BY292" s="363">
        <v>0</v>
      </c>
      <c r="BZ292" s="365">
        <v>0</v>
      </c>
      <c r="CA292" s="364">
        <v>0</v>
      </c>
      <c r="CB292" s="365">
        <v>0</v>
      </c>
      <c r="CC292" s="364">
        <v>0</v>
      </c>
      <c r="CD292" s="365">
        <v>0</v>
      </c>
      <c r="CE292" s="364">
        <v>0</v>
      </c>
      <c r="CF292" s="365">
        <v>0</v>
      </c>
      <c r="CG292" s="366">
        <v>0</v>
      </c>
      <c r="CH292" s="365">
        <v>0</v>
      </c>
      <c r="CI292" s="364">
        <v>17</v>
      </c>
      <c r="CJ292" s="365">
        <v>73.459510846080718</v>
      </c>
      <c r="CK292" s="364">
        <v>0</v>
      </c>
      <c r="CL292" s="365">
        <v>0</v>
      </c>
      <c r="CM292" s="364">
        <v>0</v>
      </c>
      <c r="CN292" s="365">
        <v>0</v>
      </c>
      <c r="CO292" s="364">
        <v>0</v>
      </c>
      <c r="CP292" s="365">
        <v>0</v>
      </c>
      <c r="CQ292" s="364">
        <v>0</v>
      </c>
      <c r="CR292" s="365">
        <v>0</v>
      </c>
      <c r="CS292" s="364">
        <v>2</v>
      </c>
      <c r="CT292" s="365">
        <v>10.416666666666666</v>
      </c>
      <c r="CU292" s="364">
        <v>39</v>
      </c>
      <c r="CV292" s="365">
        <v>168.52476017630283</v>
      </c>
      <c r="CW292" s="364">
        <v>13</v>
      </c>
      <c r="CX292" s="365">
        <v>56.174920058767611</v>
      </c>
      <c r="CY292" s="366">
        <v>0</v>
      </c>
      <c r="CZ292" s="365">
        <v>0</v>
      </c>
      <c r="DA292" s="366">
        <v>1</v>
      </c>
      <c r="DB292" s="365">
        <v>4.3211476968282776</v>
      </c>
      <c r="DC292" s="366">
        <v>3</v>
      </c>
      <c r="DD292" s="365">
        <v>12.963443090484832</v>
      </c>
      <c r="DE292" s="366">
        <v>0</v>
      </c>
      <c r="DF292" s="365">
        <v>0</v>
      </c>
      <c r="DG292" s="366">
        <v>14</v>
      </c>
      <c r="DH292" s="365">
        <v>60.496067755595888</v>
      </c>
      <c r="DI292" s="359">
        <v>18</v>
      </c>
      <c r="DJ292" s="365">
        <v>77.780658542908995</v>
      </c>
      <c r="DK292" s="359">
        <v>0</v>
      </c>
      <c r="DL292" s="365">
        <v>0</v>
      </c>
      <c r="DM292" s="359">
        <v>13</v>
      </c>
      <c r="DN292" s="395">
        <v>56.174920058767611</v>
      </c>
    </row>
    <row r="293" spans="2:118" ht="13.5" thickBot="1">
      <c r="B293" s="388" t="s">
        <v>36</v>
      </c>
      <c r="C293" s="344">
        <v>0</v>
      </c>
      <c r="D293" s="345">
        <v>0</v>
      </c>
      <c r="E293" s="344">
        <v>30</v>
      </c>
      <c r="F293" s="345">
        <v>16.354656170611776</v>
      </c>
      <c r="G293" s="344">
        <v>0</v>
      </c>
      <c r="H293" s="345">
        <v>0</v>
      </c>
      <c r="I293" s="344">
        <v>7</v>
      </c>
      <c r="J293" s="345">
        <v>3.8160864398094141</v>
      </c>
      <c r="K293" s="344">
        <v>7</v>
      </c>
      <c r="L293" s="345">
        <v>3.8160864398094141</v>
      </c>
      <c r="M293" s="344">
        <v>0</v>
      </c>
      <c r="N293" s="345">
        <v>0</v>
      </c>
      <c r="O293" s="344">
        <v>0</v>
      </c>
      <c r="P293" s="345">
        <v>0</v>
      </c>
      <c r="Q293" s="344">
        <v>0</v>
      </c>
      <c r="R293" s="345">
        <v>0</v>
      </c>
      <c r="S293" s="344">
        <v>0</v>
      </c>
      <c r="T293" s="345">
        <v>0</v>
      </c>
      <c r="U293" s="344">
        <v>0</v>
      </c>
      <c r="V293" s="345">
        <v>0</v>
      </c>
      <c r="W293" s="344">
        <v>2</v>
      </c>
      <c r="X293" s="345">
        <v>1.0903104113741182</v>
      </c>
      <c r="Y293" s="344">
        <v>0</v>
      </c>
      <c r="Z293" s="345">
        <v>0</v>
      </c>
      <c r="AA293" s="344">
        <v>31</v>
      </c>
      <c r="AB293" s="345">
        <v>16.899811376298832</v>
      </c>
      <c r="AC293" s="344">
        <v>11</v>
      </c>
      <c r="AD293" s="345">
        <v>5.9967072625576501</v>
      </c>
      <c r="AE293" s="344">
        <v>22</v>
      </c>
      <c r="AF293" s="345">
        <v>11.9934145251153</v>
      </c>
      <c r="AG293" s="344">
        <v>5</v>
      </c>
      <c r="AH293" s="345">
        <v>2.2123893805309733</v>
      </c>
      <c r="AI293" s="344">
        <v>11</v>
      </c>
      <c r="AJ293" s="345">
        <v>4.7680970957954054</v>
      </c>
      <c r="AK293" s="344">
        <v>19</v>
      </c>
      <c r="AL293" s="345">
        <v>8.4070796460176993</v>
      </c>
      <c r="AM293" s="344">
        <v>36</v>
      </c>
      <c r="AN293" s="345">
        <v>19.625587404734127</v>
      </c>
      <c r="AO293" s="344">
        <v>1</v>
      </c>
      <c r="AP293" s="345">
        <v>0.54515520568705911</v>
      </c>
      <c r="AQ293" s="374">
        <v>36</v>
      </c>
      <c r="AR293" s="375">
        <v>19.625587404734127</v>
      </c>
      <c r="AS293" s="374">
        <v>4</v>
      </c>
      <c r="AT293" s="375">
        <v>2.1806208227482364</v>
      </c>
      <c r="AU293" s="374">
        <v>12</v>
      </c>
      <c r="AV293" s="375">
        <v>6.5418624682447089</v>
      </c>
      <c r="AW293" s="374">
        <v>18</v>
      </c>
      <c r="AX293" s="375">
        <v>9.8127937023670633</v>
      </c>
      <c r="AY293" s="374">
        <v>11</v>
      </c>
      <c r="AZ293" s="375">
        <v>5.9967072625576501</v>
      </c>
      <c r="BA293" s="374">
        <v>0</v>
      </c>
      <c r="BB293" s="375">
        <v>0</v>
      </c>
      <c r="BC293" s="374">
        <v>118</v>
      </c>
      <c r="BD293" s="375">
        <v>64.328314271072969</v>
      </c>
      <c r="BE293" s="344">
        <v>225</v>
      </c>
      <c r="BF293" s="375">
        <v>122.6599212795883</v>
      </c>
      <c r="BG293" s="376">
        <v>6</v>
      </c>
      <c r="BH293" s="375">
        <v>3.2709312341223544</v>
      </c>
      <c r="BI293" s="376">
        <v>231</v>
      </c>
      <c r="BJ293" s="375">
        <v>125.93085251371065</v>
      </c>
      <c r="BK293" s="344">
        <v>1831</v>
      </c>
      <c r="BL293" s="375">
        <v>998.17918161300531</v>
      </c>
      <c r="BM293" s="344">
        <v>372</v>
      </c>
      <c r="BN293" s="345">
        <v>202.79773651558597</v>
      </c>
      <c r="BO293" s="344">
        <v>22</v>
      </c>
      <c r="BP293" s="345">
        <v>11.9934145251153</v>
      </c>
      <c r="BQ293" s="344">
        <v>2225</v>
      </c>
      <c r="BR293" s="345">
        <v>1212.9703326537065</v>
      </c>
      <c r="BS293" s="344">
        <v>467</v>
      </c>
      <c r="BT293" s="345">
        <v>508.8032772596531</v>
      </c>
      <c r="BU293" s="344">
        <v>2</v>
      </c>
      <c r="BV293" s="345">
        <v>2.1790290246666086</v>
      </c>
      <c r="BW293" s="376">
        <v>469</v>
      </c>
      <c r="BX293" s="345">
        <v>510.98230628431969</v>
      </c>
      <c r="BY293" s="344">
        <v>0</v>
      </c>
      <c r="BZ293" s="345">
        <v>0</v>
      </c>
      <c r="CA293" s="376">
        <v>1</v>
      </c>
      <c r="CB293" s="345">
        <v>0.54515520568705911</v>
      </c>
      <c r="CC293" s="376">
        <v>101</v>
      </c>
      <c r="CD293" s="345">
        <v>55.060675774392969</v>
      </c>
      <c r="CE293" s="376">
        <v>1</v>
      </c>
      <c r="CF293" s="345">
        <v>0.54515520568705911</v>
      </c>
      <c r="CG293" s="344">
        <v>0</v>
      </c>
      <c r="CH293" s="345">
        <v>0</v>
      </c>
      <c r="CI293" s="376">
        <v>166</v>
      </c>
      <c r="CJ293" s="345">
        <v>90.495764144051805</v>
      </c>
      <c r="CK293" s="376">
        <v>3</v>
      </c>
      <c r="CL293" s="345">
        <v>1.6354656170611772</v>
      </c>
      <c r="CM293" s="376">
        <v>0</v>
      </c>
      <c r="CN293" s="345">
        <v>0</v>
      </c>
      <c r="CO293" s="376">
        <v>1</v>
      </c>
      <c r="CP293" s="345">
        <v>1.7809439002671417</v>
      </c>
      <c r="CQ293" s="376">
        <v>0</v>
      </c>
      <c r="CR293" s="345">
        <v>0</v>
      </c>
      <c r="CS293" s="376">
        <v>5</v>
      </c>
      <c r="CT293" s="345">
        <v>2.2123893805309733</v>
      </c>
      <c r="CU293" s="376">
        <v>320</v>
      </c>
      <c r="CV293" s="345">
        <v>174.44966581985889</v>
      </c>
      <c r="CW293" s="376">
        <v>111</v>
      </c>
      <c r="CX293" s="345">
        <v>60.512227831263559</v>
      </c>
      <c r="CY293" s="344">
        <v>14</v>
      </c>
      <c r="CZ293" s="345">
        <v>7.6321728796188282</v>
      </c>
      <c r="DA293" s="344">
        <v>14</v>
      </c>
      <c r="DB293" s="345">
        <v>7.6321728796188282</v>
      </c>
      <c r="DC293" s="344">
        <v>61</v>
      </c>
      <c r="DD293" s="345">
        <v>33.254467546910604</v>
      </c>
      <c r="DE293" s="344">
        <v>19</v>
      </c>
      <c r="DF293" s="345">
        <v>10.357948908054123</v>
      </c>
      <c r="DG293" s="344">
        <v>38</v>
      </c>
      <c r="DH293" s="345">
        <v>20.715897816108246</v>
      </c>
      <c r="DI293" s="344">
        <v>132</v>
      </c>
      <c r="DJ293" s="345">
        <v>71.960487150691804</v>
      </c>
      <c r="DK293" s="344">
        <v>6</v>
      </c>
      <c r="DL293" s="345">
        <v>3.2709312341223544</v>
      </c>
      <c r="DM293" s="344">
        <v>82</v>
      </c>
      <c r="DN293" s="377">
        <v>44.70272686633885</v>
      </c>
    </row>
    <row r="294" spans="2:118">
      <c r="B294" s="378" t="s">
        <v>542</v>
      </c>
    </row>
    <row r="295" spans="2:118">
      <c r="B295" s="104"/>
    </row>
    <row r="296" spans="2:118">
      <c r="B296" s="104"/>
    </row>
    <row r="298" spans="2:118" ht="18">
      <c r="B298" s="627" t="s">
        <v>430</v>
      </c>
      <c r="C298" s="627"/>
      <c r="D298" s="627"/>
    </row>
    <row r="302" spans="2:118" ht="21.75" customHeight="1" thickBot="1">
      <c r="B302" s="781" t="s">
        <v>432</v>
      </c>
      <c r="C302" s="782"/>
      <c r="D302" s="782"/>
      <c r="E302" s="782"/>
      <c r="F302" s="782"/>
      <c r="G302" s="782"/>
      <c r="H302" s="782"/>
      <c r="I302" s="782"/>
      <c r="J302" s="782"/>
      <c r="K302" s="782"/>
      <c r="L302" s="782"/>
      <c r="M302" s="782"/>
      <c r="N302" s="782"/>
      <c r="O302" s="782"/>
      <c r="P302" s="782"/>
      <c r="Q302" s="782"/>
      <c r="R302" s="782"/>
      <c r="S302" s="782"/>
      <c r="T302" s="782"/>
      <c r="U302" s="782"/>
      <c r="V302" s="782"/>
      <c r="W302" s="782"/>
      <c r="X302" s="782"/>
      <c r="Y302" s="782"/>
      <c r="Z302" s="229"/>
      <c r="AA302" s="229"/>
      <c r="AB302" s="229"/>
      <c r="AC302" s="229"/>
      <c r="AD302" s="229"/>
      <c r="AE302" s="229"/>
      <c r="AF302" s="229"/>
      <c r="AG302" s="229"/>
      <c r="AH302" s="229"/>
      <c r="AI302" s="229"/>
      <c r="AJ302" s="229"/>
      <c r="AK302" s="229"/>
      <c r="AL302" s="229"/>
      <c r="AM302" s="229"/>
      <c r="AN302" s="229"/>
      <c r="AO302" s="229"/>
      <c r="AP302" s="229"/>
      <c r="AQ302" s="229"/>
      <c r="AR302" s="229"/>
      <c r="AS302" s="229"/>
      <c r="AT302" s="229"/>
      <c r="AU302" s="229"/>
      <c r="AV302" s="229"/>
      <c r="AW302" s="229"/>
      <c r="AX302" s="229"/>
      <c r="AY302" s="229"/>
      <c r="AZ302" s="229"/>
    </row>
    <row r="303" spans="2:118" ht="81.75" customHeight="1">
      <c r="B303" s="787" t="s">
        <v>400</v>
      </c>
      <c r="C303" s="783" t="s">
        <v>401</v>
      </c>
      <c r="D303" s="784"/>
      <c r="E303" s="783" t="s">
        <v>402</v>
      </c>
      <c r="F303" s="784"/>
      <c r="G303" s="783" t="s">
        <v>403</v>
      </c>
      <c r="H303" s="784"/>
      <c r="I303" s="783" t="s">
        <v>404</v>
      </c>
      <c r="J303" s="784"/>
      <c r="K303" s="783" t="s">
        <v>405</v>
      </c>
      <c r="L303" s="784"/>
      <c r="M303" s="783" t="s">
        <v>436</v>
      </c>
      <c r="N303" s="784"/>
      <c r="O303" s="783" t="s">
        <v>429</v>
      </c>
      <c r="P303" s="784"/>
      <c r="Q303" s="783" t="s">
        <v>426</v>
      </c>
      <c r="R303" s="784"/>
      <c r="S303" s="783" t="s">
        <v>427</v>
      </c>
      <c r="T303" s="784"/>
      <c r="U303" s="783" t="s">
        <v>428</v>
      </c>
      <c r="V303" s="784"/>
      <c r="W303" s="783" t="s">
        <v>406</v>
      </c>
      <c r="X303" s="784"/>
      <c r="Y303" s="783" t="s">
        <v>407</v>
      </c>
      <c r="Z303" s="784"/>
      <c r="AA303" s="783" t="s">
        <v>408</v>
      </c>
      <c r="AB303" s="784"/>
      <c r="AC303" s="783" t="s">
        <v>409</v>
      </c>
      <c r="AD303" s="784"/>
      <c r="AE303" s="783" t="s">
        <v>410</v>
      </c>
      <c r="AF303" s="784"/>
      <c r="AG303" s="783" t="s">
        <v>411</v>
      </c>
      <c r="AH303" s="784"/>
      <c r="AI303" s="783" t="s">
        <v>412</v>
      </c>
      <c r="AJ303" s="784"/>
      <c r="AK303" s="783" t="s">
        <v>685</v>
      </c>
      <c r="AL303" s="784"/>
      <c r="AM303" s="783" t="s">
        <v>413</v>
      </c>
      <c r="AN303" s="784"/>
      <c r="AO303" s="783" t="s">
        <v>686</v>
      </c>
      <c r="AP303" s="784"/>
      <c r="AQ303" s="783" t="s">
        <v>688</v>
      </c>
      <c r="AR303" s="784"/>
      <c r="AS303" s="783" t="s">
        <v>689</v>
      </c>
      <c r="AT303" s="784"/>
      <c r="AU303" s="783" t="s">
        <v>414</v>
      </c>
      <c r="AV303" s="784"/>
      <c r="AW303" s="783" t="s">
        <v>415</v>
      </c>
      <c r="AX303" s="784"/>
      <c r="AY303" s="783" t="s">
        <v>416</v>
      </c>
      <c r="AZ303" s="789"/>
    </row>
    <row r="304" spans="2:118" ht="60.75" thickBot="1">
      <c r="B304" s="788"/>
      <c r="C304" s="235" t="s">
        <v>417</v>
      </c>
      <c r="D304" s="235" t="s">
        <v>418</v>
      </c>
      <c r="E304" s="235" t="s">
        <v>417</v>
      </c>
      <c r="F304" s="235" t="s">
        <v>419</v>
      </c>
      <c r="G304" s="235" t="s">
        <v>417</v>
      </c>
      <c r="H304" s="235" t="s">
        <v>419</v>
      </c>
      <c r="I304" s="235" t="s">
        <v>417</v>
      </c>
      <c r="J304" s="235" t="s">
        <v>419</v>
      </c>
      <c r="K304" s="235" t="s">
        <v>417</v>
      </c>
      <c r="L304" s="235" t="s">
        <v>420</v>
      </c>
      <c r="M304" s="235" t="s">
        <v>417</v>
      </c>
      <c r="N304" s="235" t="s">
        <v>420</v>
      </c>
      <c r="O304" s="235" t="s">
        <v>417</v>
      </c>
      <c r="P304" s="235" t="s">
        <v>420</v>
      </c>
      <c r="Q304" s="235" t="s">
        <v>417</v>
      </c>
      <c r="R304" s="235" t="s">
        <v>421</v>
      </c>
      <c r="S304" s="235" t="s">
        <v>417</v>
      </c>
      <c r="T304" s="235" t="s">
        <v>421</v>
      </c>
      <c r="U304" s="235" t="s">
        <v>417</v>
      </c>
      <c r="V304" s="235" t="s">
        <v>421</v>
      </c>
      <c r="W304" s="235" t="s">
        <v>417</v>
      </c>
      <c r="X304" s="235" t="s">
        <v>421</v>
      </c>
      <c r="Y304" s="235" t="s">
        <v>417</v>
      </c>
      <c r="Z304" s="235" t="s">
        <v>422</v>
      </c>
      <c r="AA304" s="235" t="s">
        <v>423</v>
      </c>
      <c r="AB304" s="235" t="s">
        <v>422</v>
      </c>
      <c r="AC304" s="235" t="s">
        <v>417</v>
      </c>
      <c r="AD304" s="235" t="s">
        <v>422</v>
      </c>
      <c r="AE304" s="235" t="s">
        <v>417</v>
      </c>
      <c r="AF304" s="235" t="s">
        <v>422</v>
      </c>
      <c r="AG304" s="235" t="s">
        <v>417</v>
      </c>
      <c r="AH304" s="235" t="s">
        <v>422</v>
      </c>
      <c r="AI304" s="235" t="s">
        <v>417</v>
      </c>
      <c r="AJ304" s="235" t="s">
        <v>422</v>
      </c>
      <c r="AK304" s="236" t="s">
        <v>423</v>
      </c>
      <c r="AL304" s="235" t="s">
        <v>424</v>
      </c>
      <c r="AM304" s="236" t="s">
        <v>423</v>
      </c>
      <c r="AN304" s="235" t="s">
        <v>425</v>
      </c>
      <c r="AO304" s="236" t="s">
        <v>423</v>
      </c>
      <c r="AP304" s="235" t="s">
        <v>422</v>
      </c>
      <c r="AQ304" s="235" t="s">
        <v>423</v>
      </c>
      <c r="AR304" s="235" t="s">
        <v>425</v>
      </c>
      <c r="AS304" s="235" t="s">
        <v>423</v>
      </c>
      <c r="AT304" s="235" t="s">
        <v>425</v>
      </c>
      <c r="AU304" s="235" t="s">
        <v>423</v>
      </c>
      <c r="AV304" s="235" t="s">
        <v>422</v>
      </c>
      <c r="AW304" s="235" t="s">
        <v>423</v>
      </c>
      <c r="AX304" s="235" t="s">
        <v>422</v>
      </c>
      <c r="AY304" s="235" t="s">
        <v>423</v>
      </c>
      <c r="AZ304" s="237" t="s">
        <v>422</v>
      </c>
    </row>
    <row r="305" spans="2:52" ht="13.5" thickBot="1">
      <c r="B305" s="231" t="s">
        <v>152</v>
      </c>
      <c r="C305" s="238">
        <v>27624</v>
      </c>
      <c r="D305" s="239">
        <v>4.3847688647124841</v>
      </c>
      <c r="E305" s="238">
        <v>733</v>
      </c>
      <c r="F305" s="239">
        <v>9.8577153769601118</v>
      </c>
      <c r="G305" s="238">
        <v>479</v>
      </c>
      <c r="H305" s="239">
        <v>6.4418085478361435</v>
      </c>
      <c r="I305" s="238">
        <v>1201</v>
      </c>
      <c r="J305" s="239">
        <v>16.151590951881438</v>
      </c>
      <c r="K305" s="238">
        <v>22</v>
      </c>
      <c r="L305" s="239">
        <v>29.586594582963503</v>
      </c>
      <c r="M305" s="238">
        <v>13</v>
      </c>
      <c r="N305" s="239">
        <v>17.482987708114795</v>
      </c>
      <c r="O305" s="238">
        <v>35</v>
      </c>
      <c r="P305" s="239">
        <v>47.069582291078298</v>
      </c>
      <c r="Q305" s="238">
        <v>58</v>
      </c>
      <c r="R305" s="239">
        <v>11.056000548987614</v>
      </c>
      <c r="S305" s="238">
        <v>11</v>
      </c>
      <c r="T305" s="239">
        <v>2.0968276903252372</v>
      </c>
      <c r="U305" s="238">
        <v>9</v>
      </c>
      <c r="V305" s="239">
        <v>1.7155862920842848</v>
      </c>
      <c r="W305" s="238">
        <v>892</v>
      </c>
      <c r="X305" s="239">
        <v>170.03366361546466</v>
      </c>
      <c r="Y305" s="238">
        <v>106</v>
      </c>
      <c r="Z305" s="239">
        <v>1.6825423532418307</v>
      </c>
      <c r="AA305" s="238">
        <v>145</v>
      </c>
      <c r="AB305" s="239">
        <v>2.3015909549062776</v>
      </c>
      <c r="AC305" s="238">
        <v>3</v>
      </c>
      <c r="AD305" s="239">
        <v>4.7619123204957467E-2</v>
      </c>
      <c r="AE305" s="238">
        <v>3875</v>
      </c>
      <c r="AF305" s="239">
        <v>61.508034139736722</v>
      </c>
      <c r="AG305" s="238">
        <v>251</v>
      </c>
      <c r="AH305" s="239">
        <v>3.9841333081481083</v>
      </c>
      <c r="AI305" s="238">
        <v>12</v>
      </c>
      <c r="AJ305" s="239">
        <v>0.19047649281982987</v>
      </c>
      <c r="AK305" s="238">
        <v>337</v>
      </c>
      <c r="AL305" s="239">
        <v>10.948625281512872</v>
      </c>
      <c r="AM305" s="238">
        <v>409</v>
      </c>
      <c r="AN305" s="239">
        <v>12.694065570900857</v>
      </c>
      <c r="AO305" s="238">
        <v>1011</v>
      </c>
      <c r="AP305" s="239">
        <v>16.047644520070669</v>
      </c>
      <c r="AQ305" s="238">
        <v>159</v>
      </c>
      <c r="AR305" s="239">
        <v>4.9348567867316291</v>
      </c>
      <c r="AS305" s="238">
        <v>217</v>
      </c>
      <c r="AT305" s="239">
        <v>6.7349932246588891</v>
      </c>
      <c r="AU305" s="238">
        <v>2381</v>
      </c>
      <c r="AV305" s="239">
        <v>37.793710783667912</v>
      </c>
      <c r="AW305" s="238">
        <v>311</v>
      </c>
      <c r="AX305" s="239">
        <v>4.9365157722472572</v>
      </c>
      <c r="AY305" s="238">
        <v>871</v>
      </c>
      <c r="AZ305" s="240">
        <v>13.825418770505983</v>
      </c>
    </row>
    <row r="306" spans="2:52">
      <c r="B306" s="247" t="s">
        <v>226</v>
      </c>
      <c r="C306" s="242">
        <v>102</v>
      </c>
      <c r="D306" s="243">
        <v>4.6857772877618524</v>
      </c>
      <c r="E306" s="242">
        <v>2</v>
      </c>
      <c r="F306" s="243">
        <v>6.0975609756097562</v>
      </c>
      <c r="G306" s="242">
        <v>2</v>
      </c>
      <c r="H306" s="243">
        <v>6.0975609756097562</v>
      </c>
      <c r="I306" s="242">
        <v>4</v>
      </c>
      <c r="J306" s="243">
        <v>12.195121951219512</v>
      </c>
      <c r="K306" s="242">
        <v>0</v>
      </c>
      <c r="L306" s="243">
        <v>0</v>
      </c>
      <c r="M306" s="242">
        <v>0</v>
      </c>
      <c r="N306" s="243">
        <v>0</v>
      </c>
      <c r="O306" s="242">
        <v>0</v>
      </c>
      <c r="P306" s="243">
        <v>0</v>
      </c>
      <c r="Q306" s="242">
        <v>1</v>
      </c>
      <c r="R306" s="243">
        <v>41.511000415110004</v>
      </c>
      <c r="S306" s="242">
        <v>0</v>
      </c>
      <c r="T306" s="243">
        <v>0</v>
      </c>
      <c r="U306" s="242">
        <v>0</v>
      </c>
      <c r="V306" s="243">
        <v>0</v>
      </c>
      <c r="W306" s="242">
        <v>6</v>
      </c>
      <c r="X306" s="243">
        <v>249.06600249066003</v>
      </c>
      <c r="Y306" s="242">
        <v>0</v>
      </c>
      <c r="Z306" s="243">
        <v>0</v>
      </c>
      <c r="AA306" s="242">
        <v>0</v>
      </c>
      <c r="AB306" s="243">
        <v>0</v>
      </c>
      <c r="AC306" s="242">
        <v>0</v>
      </c>
      <c r="AD306" s="243">
        <v>0</v>
      </c>
      <c r="AE306" s="242">
        <v>17</v>
      </c>
      <c r="AF306" s="243">
        <v>78.096288129364211</v>
      </c>
      <c r="AG306" s="242">
        <v>0</v>
      </c>
      <c r="AH306" s="243">
        <v>0</v>
      </c>
      <c r="AI306" s="242">
        <v>0</v>
      </c>
      <c r="AJ306" s="243">
        <v>0</v>
      </c>
      <c r="AK306" s="242">
        <v>2</v>
      </c>
      <c r="AL306" s="243">
        <v>17.855548611731095</v>
      </c>
      <c r="AM306" s="242">
        <v>0</v>
      </c>
      <c r="AN306" s="243">
        <v>0</v>
      </c>
      <c r="AO306" s="242">
        <v>5</v>
      </c>
      <c r="AP306" s="243">
        <v>22.969496508636531</v>
      </c>
      <c r="AQ306" s="242">
        <v>1</v>
      </c>
      <c r="AR306" s="243">
        <v>9.4634238667549919</v>
      </c>
      <c r="AS306" s="242">
        <v>1</v>
      </c>
      <c r="AT306" s="243">
        <v>9.4634238667549919</v>
      </c>
      <c r="AU306" s="242">
        <v>13</v>
      </c>
      <c r="AV306" s="243">
        <v>59.720690922454978</v>
      </c>
      <c r="AW306" s="242">
        <v>2</v>
      </c>
      <c r="AX306" s="243">
        <v>9.1877986034546133</v>
      </c>
      <c r="AY306" s="242">
        <v>5</v>
      </c>
      <c r="AZ306" s="248">
        <v>22.969496508636531</v>
      </c>
    </row>
    <row r="307" spans="2:52">
      <c r="B307" s="247" t="s">
        <v>227</v>
      </c>
      <c r="C307" s="242">
        <v>60</v>
      </c>
      <c r="D307" s="243">
        <v>3.6018729739464521</v>
      </c>
      <c r="E307" s="242">
        <v>3</v>
      </c>
      <c r="F307" s="243">
        <v>12.931034482758621</v>
      </c>
      <c r="G307" s="242">
        <v>2</v>
      </c>
      <c r="H307" s="243">
        <v>8.6206896551724128</v>
      </c>
      <c r="I307" s="242">
        <v>7</v>
      </c>
      <c r="J307" s="243">
        <v>30.172413793103448</v>
      </c>
      <c r="K307" s="242">
        <v>1</v>
      </c>
      <c r="L307" s="243">
        <v>431.0344827586207</v>
      </c>
      <c r="M307" s="242">
        <v>0</v>
      </c>
      <c r="N307" s="243">
        <v>0</v>
      </c>
      <c r="O307" s="242">
        <v>1</v>
      </c>
      <c r="P307" s="243">
        <v>431.0344827586207</v>
      </c>
      <c r="Q307" s="242">
        <v>0</v>
      </c>
      <c r="R307" s="243">
        <v>0</v>
      </c>
      <c r="S307" s="242">
        <v>0</v>
      </c>
      <c r="T307" s="243">
        <v>0</v>
      </c>
      <c r="U307" s="242">
        <v>0</v>
      </c>
      <c r="V307" s="243">
        <v>0</v>
      </c>
      <c r="W307" s="242">
        <v>3</v>
      </c>
      <c r="X307" s="243">
        <v>176.99115044247787</v>
      </c>
      <c r="Y307" s="242">
        <v>0</v>
      </c>
      <c r="Z307" s="243">
        <v>0</v>
      </c>
      <c r="AA307" s="242">
        <v>0</v>
      </c>
      <c r="AB307" s="243">
        <v>0</v>
      </c>
      <c r="AC307" s="242">
        <v>0</v>
      </c>
      <c r="AD307" s="243">
        <v>0</v>
      </c>
      <c r="AE307" s="242">
        <v>9</v>
      </c>
      <c r="AF307" s="243">
        <v>54.028094609196785</v>
      </c>
      <c r="AG307" s="242">
        <v>0</v>
      </c>
      <c r="AH307" s="243">
        <v>0</v>
      </c>
      <c r="AI307" s="242">
        <v>0</v>
      </c>
      <c r="AJ307" s="243">
        <v>0</v>
      </c>
      <c r="AK307" s="242">
        <v>0</v>
      </c>
      <c r="AL307" s="243">
        <v>0</v>
      </c>
      <c r="AM307" s="242">
        <v>1</v>
      </c>
      <c r="AN307" s="243">
        <v>12.394645513138324</v>
      </c>
      <c r="AO307" s="242">
        <v>2</v>
      </c>
      <c r="AP307" s="243">
        <v>12.006243246488173</v>
      </c>
      <c r="AQ307" s="242">
        <v>1</v>
      </c>
      <c r="AR307" s="243">
        <v>12.394645513138324</v>
      </c>
      <c r="AS307" s="242">
        <v>1</v>
      </c>
      <c r="AT307" s="243">
        <v>12.394645513138324</v>
      </c>
      <c r="AU307" s="242">
        <v>13</v>
      </c>
      <c r="AV307" s="243">
        <v>78.040581102173135</v>
      </c>
      <c r="AW307" s="242">
        <v>0</v>
      </c>
      <c r="AX307" s="243">
        <v>0</v>
      </c>
      <c r="AY307" s="242">
        <v>0</v>
      </c>
      <c r="AZ307" s="248">
        <v>0</v>
      </c>
    </row>
    <row r="308" spans="2:52">
      <c r="B308" s="247" t="s">
        <v>228</v>
      </c>
      <c r="C308" s="242">
        <v>64</v>
      </c>
      <c r="D308" s="243">
        <v>6.9633336960069636</v>
      </c>
      <c r="E308" s="242">
        <v>2</v>
      </c>
      <c r="F308" s="243">
        <v>23.52941176470588</v>
      </c>
      <c r="G308" s="242">
        <v>1</v>
      </c>
      <c r="H308" s="243">
        <v>11.76470588235294</v>
      </c>
      <c r="I308" s="242">
        <v>1</v>
      </c>
      <c r="J308" s="243">
        <v>11.76470588235294</v>
      </c>
      <c r="K308" s="242">
        <v>1</v>
      </c>
      <c r="L308" s="243">
        <v>1176.4705882352941</v>
      </c>
      <c r="M308" s="242">
        <v>1</v>
      </c>
      <c r="N308" s="243">
        <v>1176.4705882352941</v>
      </c>
      <c r="O308" s="242">
        <v>2</v>
      </c>
      <c r="P308" s="243">
        <v>2352.9411764705883</v>
      </c>
      <c r="Q308" s="242">
        <v>1</v>
      </c>
      <c r="R308" s="243">
        <v>128.2051282051282</v>
      </c>
      <c r="S308" s="242">
        <v>0</v>
      </c>
      <c r="T308" s="243">
        <v>0</v>
      </c>
      <c r="U308" s="242">
        <v>0</v>
      </c>
      <c r="V308" s="243">
        <v>0</v>
      </c>
      <c r="W308" s="242">
        <v>2</v>
      </c>
      <c r="X308" s="243">
        <v>256.41025641025641</v>
      </c>
      <c r="Y308" s="242">
        <v>0</v>
      </c>
      <c r="Z308" s="243">
        <v>0</v>
      </c>
      <c r="AA308" s="242">
        <v>0</v>
      </c>
      <c r="AB308" s="243">
        <v>0</v>
      </c>
      <c r="AC308" s="242">
        <v>0</v>
      </c>
      <c r="AD308" s="243">
        <v>0</v>
      </c>
      <c r="AE308" s="242">
        <v>13</v>
      </c>
      <c r="AF308" s="243">
        <v>141.44271570014143</v>
      </c>
      <c r="AG308" s="242">
        <v>0</v>
      </c>
      <c r="AH308" s="243">
        <v>0</v>
      </c>
      <c r="AI308" s="242">
        <v>0</v>
      </c>
      <c r="AJ308" s="243">
        <v>0</v>
      </c>
      <c r="AK308" s="242">
        <v>0</v>
      </c>
      <c r="AL308" s="243">
        <v>0</v>
      </c>
      <c r="AM308" s="242">
        <v>1</v>
      </c>
      <c r="AN308" s="243">
        <v>21.654395842355996</v>
      </c>
      <c r="AO308" s="242">
        <v>1</v>
      </c>
      <c r="AP308" s="243">
        <v>10.88020890001088</v>
      </c>
      <c r="AQ308" s="242">
        <v>0</v>
      </c>
      <c r="AR308" s="243">
        <v>0</v>
      </c>
      <c r="AS308" s="242">
        <v>0</v>
      </c>
      <c r="AT308" s="243">
        <v>0</v>
      </c>
      <c r="AU308" s="242">
        <v>4</v>
      </c>
      <c r="AV308" s="243">
        <v>43.520835600043519</v>
      </c>
      <c r="AW308" s="242">
        <v>0</v>
      </c>
      <c r="AX308" s="243">
        <v>0</v>
      </c>
      <c r="AY308" s="242">
        <v>3</v>
      </c>
      <c r="AZ308" s="248">
        <v>32.640626700032641</v>
      </c>
    </row>
    <row r="309" spans="2:52">
      <c r="B309" s="247" t="s">
        <v>229</v>
      </c>
      <c r="C309" s="242">
        <v>116</v>
      </c>
      <c r="D309" s="243">
        <v>4.1678643288301238</v>
      </c>
      <c r="E309" s="242">
        <v>1</v>
      </c>
      <c r="F309" s="243">
        <v>2.8735632183908044</v>
      </c>
      <c r="G309" s="242">
        <v>1</v>
      </c>
      <c r="H309" s="243">
        <v>2.8735632183908044</v>
      </c>
      <c r="I309" s="242">
        <v>2</v>
      </c>
      <c r="J309" s="243">
        <v>5.7471264367816088</v>
      </c>
      <c r="K309" s="242">
        <v>0</v>
      </c>
      <c r="L309" s="243">
        <v>0</v>
      </c>
      <c r="M309" s="242">
        <v>0</v>
      </c>
      <c r="N309" s="243">
        <v>0</v>
      </c>
      <c r="O309" s="242">
        <v>0</v>
      </c>
      <c r="P309" s="243">
        <v>0</v>
      </c>
      <c r="Q309" s="242">
        <v>1</v>
      </c>
      <c r="R309" s="243">
        <v>35.174111853675697</v>
      </c>
      <c r="S309" s="242">
        <v>0</v>
      </c>
      <c r="T309" s="243">
        <v>0</v>
      </c>
      <c r="U309" s="242">
        <v>0</v>
      </c>
      <c r="V309" s="243">
        <v>0</v>
      </c>
      <c r="W309" s="242">
        <v>2</v>
      </c>
      <c r="X309" s="243">
        <v>70.348223707351394</v>
      </c>
      <c r="Y309" s="242">
        <v>1</v>
      </c>
      <c r="Z309" s="243">
        <v>3.5929864903707962</v>
      </c>
      <c r="AA309" s="242">
        <v>1</v>
      </c>
      <c r="AB309" s="243">
        <v>3.5929864903707962</v>
      </c>
      <c r="AC309" s="242">
        <v>0</v>
      </c>
      <c r="AD309" s="243">
        <v>0</v>
      </c>
      <c r="AE309" s="242">
        <v>18</v>
      </c>
      <c r="AF309" s="243">
        <v>64.673756826674335</v>
      </c>
      <c r="AG309" s="242">
        <v>1</v>
      </c>
      <c r="AH309" s="243">
        <v>3.5929864903707962</v>
      </c>
      <c r="AI309" s="242">
        <v>0</v>
      </c>
      <c r="AJ309" s="243">
        <v>0</v>
      </c>
      <c r="AK309" s="242">
        <v>0</v>
      </c>
      <c r="AL309" s="243">
        <v>0</v>
      </c>
      <c r="AM309" s="242">
        <v>2</v>
      </c>
      <c r="AN309" s="243">
        <v>15.007128385983341</v>
      </c>
      <c r="AO309" s="242">
        <v>6</v>
      </c>
      <c r="AP309" s="243">
        <v>21.557918942224777</v>
      </c>
      <c r="AQ309" s="242">
        <v>0</v>
      </c>
      <c r="AR309" s="243">
        <v>0</v>
      </c>
      <c r="AS309" s="242">
        <v>1</v>
      </c>
      <c r="AT309" s="243">
        <v>7.5035641929916705</v>
      </c>
      <c r="AU309" s="242">
        <v>32</v>
      </c>
      <c r="AV309" s="243">
        <v>114.97556769186548</v>
      </c>
      <c r="AW309" s="242">
        <v>3</v>
      </c>
      <c r="AX309" s="243">
        <v>10.778959471112389</v>
      </c>
      <c r="AY309" s="242">
        <v>4</v>
      </c>
      <c r="AZ309" s="248">
        <v>14.371945961483185</v>
      </c>
    </row>
    <row r="310" spans="2:52">
      <c r="B310" s="247" t="s">
        <v>230</v>
      </c>
      <c r="C310" s="242">
        <v>83</v>
      </c>
      <c r="D310" s="243">
        <v>4.8603384669438423</v>
      </c>
      <c r="E310" s="242">
        <v>2</v>
      </c>
      <c r="F310" s="243">
        <v>8.4745762711864412</v>
      </c>
      <c r="G310" s="242">
        <v>2</v>
      </c>
      <c r="H310" s="243">
        <v>8.4745762711864412</v>
      </c>
      <c r="I310" s="242">
        <v>6</v>
      </c>
      <c r="J310" s="243">
        <v>25.423728813559325</v>
      </c>
      <c r="K310" s="242">
        <v>0</v>
      </c>
      <c r="L310" s="243">
        <v>0</v>
      </c>
      <c r="M310" s="242">
        <v>0</v>
      </c>
      <c r="N310" s="243">
        <v>0</v>
      </c>
      <c r="O310" s="242">
        <v>0</v>
      </c>
      <c r="P310" s="243">
        <v>0</v>
      </c>
      <c r="Q310" s="242">
        <v>0</v>
      </c>
      <c r="R310" s="243">
        <v>0</v>
      </c>
      <c r="S310" s="242">
        <v>0</v>
      </c>
      <c r="T310" s="243">
        <v>0</v>
      </c>
      <c r="U310" s="242">
        <v>0</v>
      </c>
      <c r="V310" s="243">
        <v>0</v>
      </c>
      <c r="W310" s="242">
        <v>3</v>
      </c>
      <c r="X310" s="243">
        <v>170.35775127768315</v>
      </c>
      <c r="Y310" s="242">
        <v>0</v>
      </c>
      <c r="Z310" s="243">
        <v>0</v>
      </c>
      <c r="AA310" s="242">
        <v>0</v>
      </c>
      <c r="AB310" s="243">
        <v>0</v>
      </c>
      <c r="AC310" s="242">
        <v>0</v>
      </c>
      <c r="AD310" s="243">
        <v>0</v>
      </c>
      <c r="AE310" s="242">
        <v>13</v>
      </c>
      <c r="AF310" s="243">
        <v>76.125783217192719</v>
      </c>
      <c r="AG310" s="242">
        <v>0</v>
      </c>
      <c r="AH310" s="243">
        <v>0</v>
      </c>
      <c r="AI310" s="242">
        <v>0</v>
      </c>
      <c r="AJ310" s="243">
        <v>0</v>
      </c>
      <c r="AK310" s="242">
        <v>1</v>
      </c>
      <c r="AL310" s="243">
        <v>11.576753878212548</v>
      </c>
      <c r="AM310" s="242">
        <v>1</v>
      </c>
      <c r="AN310" s="243">
        <v>11.849745230477545</v>
      </c>
      <c r="AO310" s="242">
        <v>1</v>
      </c>
      <c r="AP310" s="243">
        <v>5.8558294782455933</v>
      </c>
      <c r="AQ310" s="242">
        <v>0</v>
      </c>
      <c r="AR310" s="243">
        <v>0</v>
      </c>
      <c r="AS310" s="242">
        <v>0</v>
      </c>
      <c r="AT310" s="243">
        <v>0</v>
      </c>
      <c r="AU310" s="242">
        <v>8</v>
      </c>
      <c r="AV310" s="243">
        <v>46.846635825964746</v>
      </c>
      <c r="AW310" s="242">
        <v>1</v>
      </c>
      <c r="AX310" s="243">
        <v>5.8558294782455933</v>
      </c>
      <c r="AY310" s="242">
        <v>5</v>
      </c>
      <c r="AZ310" s="248">
        <v>29.279147391227969</v>
      </c>
    </row>
    <row r="311" spans="2:52">
      <c r="B311" s="247" t="s">
        <v>231</v>
      </c>
      <c r="C311" s="242">
        <v>64</v>
      </c>
      <c r="D311" s="243">
        <v>6.009389671361502</v>
      </c>
      <c r="E311" s="242">
        <v>1</v>
      </c>
      <c r="F311" s="243">
        <v>11.235955056179774</v>
      </c>
      <c r="G311" s="242">
        <v>1</v>
      </c>
      <c r="H311" s="243">
        <v>11.235955056179774</v>
      </c>
      <c r="I311" s="242">
        <v>0</v>
      </c>
      <c r="J311" s="243">
        <v>0</v>
      </c>
      <c r="K311" s="242">
        <v>0</v>
      </c>
      <c r="L311" s="243">
        <v>0</v>
      </c>
      <c r="M311" s="242">
        <v>0</v>
      </c>
      <c r="N311" s="243">
        <v>0</v>
      </c>
      <c r="O311" s="242">
        <v>0</v>
      </c>
      <c r="P311" s="243">
        <v>0</v>
      </c>
      <c r="Q311" s="242">
        <v>0</v>
      </c>
      <c r="R311" s="243">
        <v>0</v>
      </c>
      <c r="S311" s="242">
        <v>0</v>
      </c>
      <c r="T311" s="243">
        <v>0</v>
      </c>
      <c r="U311" s="242">
        <v>0</v>
      </c>
      <c r="V311" s="243">
        <v>0</v>
      </c>
      <c r="W311" s="242">
        <v>2</v>
      </c>
      <c r="X311" s="243">
        <v>188.67924528301887</v>
      </c>
      <c r="Y311" s="242">
        <v>0</v>
      </c>
      <c r="Z311" s="243">
        <v>0</v>
      </c>
      <c r="AA311" s="242">
        <v>0</v>
      </c>
      <c r="AB311" s="243">
        <v>0</v>
      </c>
      <c r="AC311" s="242">
        <v>0</v>
      </c>
      <c r="AD311" s="243">
        <v>0</v>
      </c>
      <c r="AE311" s="242">
        <v>4</v>
      </c>
      <c r="AF311" s="243">
        <v>37.558685446009392</v>
      </c>
      <c r="AG311" s="242">
        <v>0</v>
      </c>
      <c r="AH311" s="243">
        <v>0</v>
      </c>
      <c r="AI311" s="242">
        <v>0</v>
      </c>
      <c r="AJ311" s="243">
        <v>0</v>
      </c>
      <c r="AK311" s="242">
        <v>0</v>
      </c>
      <c r="AL311" s="243">
        <v>0</v>
      </c>
      <c r="AM311" s="242">
        <v>1</v>
      </c>
      <c r="AN311" s="243">
        <v>19.204916458613404</v>
      </c>
      <c r="AO311" s="242">
        <v>1</v>
      </c>
      <c r="AP311" s="243">
        <v>9.3896713615023479</v>
      </c>
      <c r="AQ311" s="242">
        <v>0</v>
      </c>
      <c r="AR311" s="243">
        <v>0</v>
      </c>
      <c r="AS311" s="242">
        <v>0</v>
      </c>
      <c r="AT311" s="243">
        <v>0</v>
      </c>
      <c r="AU311" s="242">
        <v>14</v>
      </c>
      <c r="AV311" s="243">
        <v>131.45539906103286</v>
      </c>
      <c r="AW311" s="242">
        <v>0</v>
      </c>
      <c r="AX311" s="243">
        <v>0</v>
      </c>
      <c r="AY311" s="242">
        <v>1</v>
      </c>
      <c r="AZ311" s="248">
        <v>9.3896713615023479</v>
      </c>
    </row>
    <row r="312" spans="2:52">
      <c r="B312" s="247" t="s">
        <v>232</v>
      </c>
      <c r="C312" s="242">
        <v>201</v>
      </c>
      <c r="D312" s="243">
        <v>5.1323953731838721</v>
      </c>
      <c r="E312" s="242">
        <v>5</v>
      </c>
      <c r="F312" s="243">
        <v>9.2081031307550649</v>
      </c>
      <c r="G312" s="242">
        <v>3</v>
      </c>
      <c r="H312" s="243">
        <v>5.5248618784530388</v>
      </c>
      <c r="I312" s="242">
        <v>4</v>
      </c>
      <c r="J312" s="243">
        <v>7.3664825046040514</v>
      </c>
      <c r="K312" s="242">
        <v>1</v>
      </c>
      <c r="L312" s="243">
        <v>184.16206261510129</v>
      </c>
      <c r="M312" s="242">
        <v>0</v>
      </c>
      <c r="N312" s="243">
        <v>0</v>
      </c>
      <c r="O312" s="242">
        <v>1</v>
      </c>
      <c r="P312" s="243">
        <v>184.16206261510129</v>
      </c>
      <c r="Q312" s="242">
        <v>1</v>
      </c>
      <c r="R312" s="243">
        <v>23.679848448969928</v>
      </c>
      <c r="S312" s="242">
        <v>0</v>
      </c>
      <c r="T312" s="243">
        <v>0</v>
      </c>
      <c r="U312" s="242">
        <v>0</v>
      </c>
      <c r="V312" s="243">
        <v>0</v>
      </c>
      <c r="W312" s="242">
        <v>6</v>
      </c>
      <c r="X312" s="243">
        <v>142.07909069381958</v>
      </c>
      <c r="Y312" s="242">
        <v>0</v>
      </c>
      <c r="Z312" s="243">
        <v>0</v>
      </c>
      <c r="AA312" s="242">
        <v>0</v>
      </c>
      <c r="AB312" s="243">
        <v>0</v>
      </c>
      <c r="AC312" s="242">
        <v>1</v>
      </c>
      <c r="AD312" s="243">
        <v>2.5534305339223247</v>
      </c>
      <c r="AE312" s="242">
        <v>40</v>
      </c>
      <c r="AF312" s="243">
        <v>102.13722135689299</v>
      </c>
      <c r="AG312" s="242">
        <v>0</v>
      </c>
      <c r="AH312" s="243">
        <v>0</v>
      </c>
      <c r="AI312" s="242">
        <v>0</v>
      </c>
      <c r="AJ312" s="243">
        <v>0</v>
      </c>
      <c r="AK312" s="242">
        <v>0</v>
      </c>
      <c r="AL312" s="243">
        <v>0</v>
      </c>
      <c r="AM312" s="242">
        <v>1</v>
      </c>
      <c r="AN312" s="243">
        <v>5.2659294365455507</v>
      </c>
      <c r="AO312" s="242">
        <v>4</v>
      </c>
      <c r="AP312" s="243">
        <v>10.213722135689299</v>
      </c>
      <c r="AQ312" s="242">
        <v>1</v>
      </c>
      <c r="AR312" s="243">
        <v>5.2659294365455507</v>
      </c>
      <c r="AS312" s="242">
        <v>1</v>
      </c>
      <c r="AT312" s="243">
        <v>5.2659294365455507</v>
      </c>
      <c r="AU312" s="242">
        <v>57</v>
      </c>
      <c r="AV312" s="243">
        <v>145.54554043357251</v>
      </c>
      <c r="AW312" s="242">
        <v>3</v>
      </c>
      <c r="AX312" s="243">
        <v>7.660291601766974</v>
      </c>
      <c r="AY312" s="242">
        <v>3</v>
      </c>
      <c r="AZ312" s="248">
        <v>7.660291601766974</v>
      </c>
    </row>
    <row r="313" spans="2:52">
      <c r="B313" s="247" t="s">
        <v>233</v>
      </c>
      <c r="C313" s="242">
        <v>52</v>
      </c>
      <c r="D313" s="243">
        <v>5.3137134682199054</v>
      </c>
      <c r="E313" s="242">
        <v>0</v>
      </c>
      <c r="F313" s="243">
        <v>0</v>
      </c>
      <c r="G313" s="242">
        <v>0</v>
      </c>
      <c r="H313" s="243">
        <v>0</v>
      </c>
      <c r="I313" s="242">
        <v>0</v>
      </c>
      <c r="J313" s="243">
        <v>0</v>
      </c>
      <c r="K313" s="242">
        <v>0</v>
      </c>
      <c r="L313" s="243">
        <v>0</v>
      </c>
      <c r="M313" s="242">
        <v>0</v>
      </c>
      <c r="N313" s="243">
        <v>0</v>
      </c>
      <c r="O313" s="242">
        <v>0</v>
      </c>
      <c r="P313" s="243">
        <v>0</v>
      </c>
      <c r="Q313" s="242">
        <v>0</v>
      </c>
      <c r="R313" s="243">
        <v>0</v>
      </c>
      <c r="S313" s="242">
        <v>0</v>
      </c>
      <c r="T313" s="243">
        <v>0</v>
      </c>
      <c r="U313" s="242">
        <v>0</v>
      </c>
      <c r="V313" s="243">
        <v>0</v>
      </c>
      <c r="W313" s="242">
        <v>0</v>
      </c>
      <c r="X313" s="243">
        <v>0</v>
      </c>
      <c r="Y313" s="242">
        <v>0</v>
      </c>
      <c r="Z313" s="243">
        <v>0</v>
      </c>
      <c r="AA313" s="242">
        <v>0</v>
      </c>
      <c r="AB313" s="243">
        <v>0</v>
      </c>
      <c r="AC313" s="242">
        <v>0</v>
      </c>
      <c r="AD313" s="243">
        <v>0</v>
      </c>
      <c r="AE313" s="242">
        <v>4</v>
      </c>
      <c r="AF313" s="243">
        <v>40.874718986306974</v>
      </c>
      <c r="AG313" s="242">
        <v>0</v>
      </c>
      <c r="AH313" s="243">
        <v>0</v>
      </c>
      <c r="AI313" s="242">
        <v>0</v>
      </c>
      <c r="AJ313" s="243">
        <v>0</v>
      </c>
      <c r="AK313" s="242">
        <v>0</v>
      </c>
      <c r="AL313" s="243">
        <v>0</v>
      </c>
      <c r="AM313" s="242">
        <v>0</v>
      </c>
      <c r="AN313" s="243">
        <v>0</v>
      </c>
      <c r="AO313" s="242">
        <v>3</v>
      </c>
      <c r="AP313" s="243">
        <v>30.656039239730227</v>
      </c>
      <c r="AQ313" s="242">
        <v>0</v>
      </c>
      <c r="AR313" s="243">
        <v>0</v>
      </c>
      <c r="AS313" s="242">
        <v>1</v>
      </c>
      <c r="AT313" s="243">
        <v>20.230629172567266</v>
      </c>
      <c r="AU313" s="242">
        <v>11</v>
      </c>
      <c r="AV313" s="243">
        <v>112.40547721234415</v>
      </c>
      <c r="AW313" s="242">
        <v>1</v>
      </c>
      <c r="AX313" s="243">
        <v>10.218679746576743</v>
      </c>
      <c r="AY313" s="242">
        <v>1</v>
      </c>
      <c r="AZ313" s="248">
        <v>10.218679746576743</v>
      </c>
    </row>
    <row r="314" spans="2:52">
      <c r="B314" s="247" t="s">
        <v>234</v>
      </c>
      <c r="C314" s="242">
        <v>34</v>
      </c>
      <c r="D314" s="243">
        <v>4.1630953838618838</v>
      </c>
      <c r="E314" s="242">
        <v>3</v>
      </c>
      <c r="F314" s="243">
        <v>41.666666666666664</v>
      </c>
      <c r="G314" s="242">
        <v>2</v>
      </c>
      <c r="H314" s="243">
        <v>27.777777777777775</v>
      </c>
      <c r="I314" s="242">
        <v>3</v>
      </c>
      <c r="J314" s="243">
        <v>41.666666666666664</v>
      </c>
      <c r="K314" s="242">
        <v>0</v>
      </c>
      <c r="L314" s="243">
        <v>0</v>
      </c>
      <c r="M314" s="242">
        <v>0</v>
      </c>
      <c r="N314" s="243">
        <v>0</v>
      </c>
      <c r="O314" s="242">
        <v>0</v>
      </c>
      <c r="P314" s="243">
        <v>0</v>
      </c>
      <c r="Q314" s="242">
        <v>0</v>
      </c>
      <c r="R314" s="243">
        <v>0</v>
      </c>
      <c r="S314" s="242">
        <v>0</v>
      </c>
      <c r="T314" s="243">
        <v>0</v>
      </c>
      <c r="U314" s="242">
        <v>0</v>
      </c>
      <c r="V314" s="243">
        <v>0</v>
      </c>
      <c r="W314" s="242">
        <v>3</v>
      </c>
      <c r="X314" s="243">
        <v>306.43513789581203</v>
      </c>
      <c r="Y314" s="242">
        <v>0</v>
      </c>
      <c r="Z314" s="243">
        <v>0</v>
      </c>
      <c r="AA314" s="242">
        <v>0</v>
      </c>
      <c r="AB314" s="243">
        <v>0</v>
      </c>
      <c r="AC314" s="242">
        <v>0</v>
      </c>
      <c r="AD314" s="243">
        <v>0</v>
      </c>
      <c r="AE314" s="242">
        <v>1</v>
      </c>
      <c r="AF314" s="243">
        <v>12.244398187829068</v>
      </c>
      <c r="AG314" s="242">
        <v>0</v>
      </c>
      <c r="AH314" s="243">
        <v>0</v>
      </c>
      <c r="AI314" s="242">
        <v>0</v>
      </c>
      <c r="AJ314" s="243">
        <v>0</v>
      </c>
      <c r="AK314" s="242">
        <v>0</v>
      </c>
      <c r="AL314" s="243">
        <v>0</v>
      </c>
      <c r="AM314" s="242">
        <v>0</v>
      </c>
      <c r="AN314" s="243">
        <v>0</v>
      </c>
      <c r="AO314" s="242">
        <v>3</v>
      </c>
      <c r="AP314" s="243">
        <v>36.733194563487203</v>
      </c>
      <c r="AQ314" s="242">
        <v>0</v>
      </c>
      <c r="AR314" s="243">
        <v>0</v>
      </c>
      <c r="AS314" s="242">
        <v>0</v>
      </c>
      <c r="AT314" s="243">
        <v>0</v>
      </c>
      <c r="AU314" s="242">
        <v>6</v>
      </c>
      <c r="AV314" s="243">
        <v>73.466389126974406</v>
      </c>
      <c r="AW314" s="242">
        <v>0</v>
      </c>
      <c r="AX314" s="243">
        <v>0</v>
      </c>
      <c r="AY314" s="242">
        <v>4</v>
      </c>
      <c r="AZ314" s="248">
        <v>48.977592751316273</v>
      </c>
    </row>
    <row r="315" spans="2:52" ht="13.5" thickBot="1">
      <c r="B315" s="249" t="s">
        <v>235</v>
      </c>
      <c r="C315" s="245">
        <v>91</v>
      </c>
      <c r="D315" s="246">
        <v>3.9322444041137325</v>
      </c>
      <c r="E315" s="245">
        <v>0</v>
      </c>
      <c r="F315" s="246">
        <v>0</v>
      </c>
      <c r="G315" s="245">
        <v>0</v>
      </c>
      <c r="H315" s="246">
        <v>0</v>
      </c>
      <c r="I315" s="245">
        <v>1</v>
      </c>
      <c r="J315" s="246">
        <v>4.9019607843137258</v>
      </c>
      <c r="K315" s="245">
        <v>0</v>
      </c>
      <c r="L315" s="246">
        <v>0</v>
      </c>
      <c r="M315" s="245">
        <v>0</v>
      </c>
      <c r="N315" s="246">
        <v>0</v>
      </c>
      <c r="O315" s="245">
        <v>0</v>
      </c>
      <c r="P315" s="246">
        <v>0</v>
      </c>
      <c r="Q315" s="245">
        <v>0</v>
      </c>
      <c r="R315" s="246">
        <v>0</v>
      </c>
      <c r="S315" s="245">
        <v>0</v>
      </c>
      <c r="T315" s="246">
        <v>0</v>
      </c>
      <c r="U315" s="245">
        <v>0</v>
      </c>
      <c r="V315" s="246">
        <v>0</v>
      </c>
      <c r="W315" s="245">
        <v>2</v>
      </c>
      <c r="X315" s="246">
        <v>86.880973066898349</v>
      </c>
      <c r="Y315" s="245">
        <v>0</v>
      </c>
      <c r="Z315" s="246">
        <v>0</v>
      </c>
      <c r="AA315" s="245">
        <v>0</v>
      </c>
      <c r="AB315" s="246">
        <v>0</v>
      </c>
      <c r="AC315" s="245">
        <v>0</v>
      </c>
      <c r="AD315" s="246">
        <v>0</v>
      </c>
      <c r="AE315" s="245">
        <v>13</v>
      </c>
      <c r="AF315" s="246">
        <v>56.174920058767611</v>
      </c>
      <c r="AG315" s="245">
        <v>0</v>
      </c>
      <c r="AH315" s="246">
        <v>0</v>
      </c>
      <c r="AI315" s="245">
        <v>0</v>
      </c>
      <c r="AJ315" s="246">
        <v>0</v>
      </c>
      <c r="AK315" s="245">
        <v>1</v>
      </c>
      <c r="AL315" s="246">
        <v>8.4402430790006751</v>
      </c>
      <c r="AM315" s="245">
        <v>1</v>
      </c>
      <c r="AN315" s="246">
        <v>8.8542588985301922</v>
      </c>
      <c r="AO315" s="245">
        <v>5</v>
      </c>
      <c r="AP315" s="246">
        <v>21.605738484141387</v>
      </c>
      <c r="AQ315" s="245">
        <v>0</v>
      </c>
      <c r="AR315" s="246">
        <v>0</v>
      </c>
      <c r="AS315" s="245">
        <v>0</v>
      </c>
      <c r="AT315" s="246">
        <v>0</v>
      </c>
      <c r="AU315" s="245">
        <v>12</v>
      </c>
      <c r="AV315" s="246">
        <v>51.853772361939328</v>
      </c>
      <c r="AW315" s="245">
        <v>2</v>
      </c>
      <c r="AX315" s="246">
        <v>8.6422953936565552</v>
      </c>
      <c r="AY315" s="245">
        <v>2</v>
      </c>
      <c r="AZ315" s="250">
        <v>8.6422953936565552</v>
      </c>
    </row>
    <row r="316" spans="2:52" ht="13.5" thickBot="1">
      <c r="B316" s="231" t="s">
        <v>36</v>
      </c>
      <c r="C316" s="238">
        <v>867</v>
      </c>
      <c r="D316" s="239">
        <v>4.7264956333068024</v>
      </c>
      <c r="E316" s="238">
        <v>19</v>
      </c>
      <c r="F316" s="239">
        <v>8.2824760244115083</v>
      </c>
      <c r="G316" s="238">
        <v>14</v>
      </c>
      <c r="H316" s="239">
        <v>6.1028770706190061</v>
      </c>
      <c r="I316" s="238">
        <v>28</v>
      </c>
      <c r="J316" s="239">
        <v>12.205754141238012</v>
      </c>
      <c r="K316" s="238">
        <v>3</v>
      </c>
      <c r="L316" s="239">
        <v>130.77593722755014</v>
      </c>
      <c r="M316" s="238">
        <v>1</v>
      </c>
      <c r="N316" s="239">
        <v>43.591979075850048</v>
      </c>
      <c r="O316" s="238">
        <v>4</v>
      </c>
      <c r="P316" s="239">
        <v>174.36791630340019</v>
      </c>
      <c r="Q316" s="238">
        <v>4</v>
      </c>
      <c r="R316" s="239">
        <v>20.875737174468973</v>
      </c>
      <c r="S316" s="238">
        <v>0</v>
      </c>
      <c r="T316" s="239">
        <v>0</v>
      </c>
      <c r="U316" s="238">
        <v>0</v>
      </c>
      <c r="V316" s="239">
        <v>0</v>
      </c>
      <c r="W316" s="238">
        <v>29</v>
      </c>
      <c r="X316" s="239">
        <v>151.34909451490006</v>
      </c>
      <c r="Y316" s="238">
        <v>1</v>
      </c>
      <c r="Z316" s="239">
        <v>0.54515520568705911</v>
      </c>
      <c r="AA316" s="238">
        <v>1</v>
      </c>
      <c r="AB316" s="239">
        <v>0.54515520568705911</v>
      </c>
      <c r="AC316" s="238">
        <v>1</v>
      </c>
      <c r="AD316" s="239">
        <v>0.54515520568705911</v>
      </c>
      <c r="AE316" s="238">
        <v>132</v>
      </c>
      <c r="AF316" s="239">
        <v>71.960487150691804</v>
      </c>
      <c r="AG316" s="238">
        <v>1</v>
      </c>
      <c r="AH316" s="239">
        <v>0.54515520568705911</v>
      </c>
      <c r="AI316" s="238">
        <v>0</v>
      </c>
      <c r="AJ316" s="239">
        <v>0</v>
      </c>
      <c r="AK316" s="238">
        <v>4</v>
      </c>
      <c r="AL316" s="239">
        <v>4.2510680808553145</v>
      </c>
      <c r="AM316" s="238">
        <v>8</v>
      </c>
      <c r="AN316" s="239">
        <v>8.9545556301768521</v>
      </c>
      <c r="AO316" s="238">
        <v>31</v>
      </c>
      <c r="AP316" s="239">
        <v>16.899811376298832</v>
      </c>
      <c r="AQ316" s="238">
        <v>3</v>
      </c>
      <c r="AR316" s="239">
        <v>3.35795836131632</v>
      </c>
      <c r="AS316" s="238">
        <v>5</v>
      </c>
      <c r="AT316" s="239">
        <v>5.596597268860533</v>
      </c>
      <c r="AU316" s="238">
        <v>170</v>
      </c>
      <c r="AV316" s="239">
        <v>92.676384966800043</v>
      </c>
      <c r="AW316" s="238">
        <v>12</v>
      </c>
      <c r="AX316" s="239">
        <v>6.5418624682447089</v>
      </c>
      <c r="AY316" s="238">
        <v>28</v>
      </c>
      <c r="AZ316" s="240">
        <v>15.264345759237656</v>
      </c>
    </row>
    <row r="317" spans="2:52">
      <c r="B317" s="139" t="s">
        <v>353</v>
      </c>
    </row>
    <row r="320" spans="2:52" ht="27" customHeight="1" thickBot="1">
      <c r="B320" s="796" t="s">
        <v>582</v>
      </c>
      <c r="C320" s="775"/>
      <c r="D320" s="775"/>
      <c r="E320" s="775"/>
      <c r="F320" s="775"/>
      <c r="G320" s="775"/>
      <c r="H320" s="775"/>
      <c r="I320" s="775"/>
      <c r="J320" s="775"/>
      <c r="K320" s="775"/>
      <c r="L320" s="775"/>
      <c r="M320" s="407"/>
      <c r="N320" s="407"/>
      <c r="O320" s="407"/>
      <c r="P320" s="407"/>
      <c r="Q320" s="407"/>
      <c r="R320" s="407"/>
      <c r="S320" s="407"/>
      <c r="T320" s="407"/>
      <c r="U320" s="407"/>
      <c r="V320" s="407"/>
      <c r="W320" s="407"/>
      <c r="X320" s="407"/>
      <c r="Y320" s="407"/>
      <c r="Z320" s="407"/>
      <c r="AA320" s="407"/>
      <c r="AB320" s="407"/>
      <c r="AC320" s="407"/>
      <c r="AD320" s="407"/>
      <c r="AE320" s="407"/>
      <c r="AF320" s="407"/>
      <c r="AG320" s="407"/>
      <c r="AH320" s="407"/>
      <c r="AI320" s="407"/>
      <c r="AJ320" s="407"/>
      <c r="AK320" s="407"/>
      <c r="AL320" s="407"/>
      <c r="AM320" s="407"/>
      <c r="AN320" s="407"/>
      <c r="AO320" s="402"/>
    </row>
    <row r="321" spans="2:50">
      <c r="B321" s="718" t="s">
        <v>578</v>
      </c>
      <c r="C321" s="414"/>
      <c r="D321" s="415"/>
      <c r="E321" s="690" t="s">
        <v>558</v>
      </c>
      <c r="F321" s="625"/>
      <c r="G321" s="625"/>
      <c r="H321" s="625"/>
      <c r="I321" s="625"/>
      <c r="J321" s="625"/>
      <c r="K321" s="625"/>
      <c r="L321" s="625"/>
      <c r="M321" s="625"/>
      <c r="N321" s="625"/>
      <c r="O321" s="625"/>
      <c r="P321" s="625"/>
      <c r="Q321" s="625"/>
      <c r="R321" s="625"/>
      <c r="S321" s="625"/>
      <c r="T321" s="625"/>
      <c r="U321" s="625"/>
      <c r="V321" s="625"/>
      <c r="W321" s="625"/>
      <c r="X321" s="625"/>
      <c r="Y321" s="625"/>
      <c r="Z321" s="625"/>
      <c r="AA321" s="625"/>
      <c r="AB321" s="625"/>
      <c r="AC321" s="625"/>
      <c r="AD321" s="625"/>
      <c r="AE321" s="625"/>
      <c r="AF321" s="625"/>
      <c r="AG321" s="625"/>
      <c r="AH321" s="625"/>
      <c r="AI321" s="625"/>
      <c r="AJ321" s="625"/>
      <c r="AK321" s="625"/>
      <c r="AL321" s="625"/>
      <c r="AM321" s="625"/>
      <c r="AN321" s="626"/>
      <c r="AO321" s="416" t="s">
        <v>202</v>
      </c>
    </row>
    <row r="322" spans="2:50">
      <c r="B322" s="629"/>
      <c r="C322" s="785" t="s">
        <v>557</v>
      </c>
      <c r="D322" s="786"/>
      <c r="E322" s="180" t="s">
        <v>559</v>
      </c>
      <c r="F322" s="181"/>
      <c r="G322" s="404" t="s">
        <v>560</v>
      </c>
      <c r="H322" s="405"/>
      <c r="I322" s="404" t="s">
        <v>561</v>
      </c>
      <c r="J322" s="405"/>
      <c r="K322" s="404" t="s">
        <v>562</v>
      </c>
      <c r="L322" s="405"/>
      <c r="M322" s="404" t="s">
        <v>563</v>
      </c>
      <c r="N322" s="405"/>
      <c r="O322" s="404" t="s">
        <v>564</v>
      </c>
      <c r="P322" s="405"/>
      <c r="Q322" s="404" t="s">
        <v>565</v>
      </c>
      <c r="R322" s="405"/>
      <c r="S322" s="404" t="s">
        <v>566</v>
      </c>
      <c r="T322" s="405"/>
      <c r="U322" s="404" t="s">
        <v>567</v>
      </c>
      <c r="V322" s="405"/>
      <c r="W322" s="404" t="s">
        <v>568</v>
      </c>
      <c r="X322" s="405"/>
      <c r="Y322" s="404" t="s">
        <v>569</v>
      </c>
      <c r="Z322" s="405"/>
      <c r="AA322" s="404" t="s">
        <v>570</v>
      </c>
      <c r="AB322" s="405"/>
      <c r="AC322" s="404" t="s">
        <v>571</v>
      </c>
      <c r="AD322" s="405"/>
      <c r="AE322" s="404" t="s">
        <v>572</v>
      </c>
      <c r="AF322" s="405"/>
      <c r="AG322" s="404" t="s">
        <v>573</v>
      </c>
      <c r="AH322" s="405"/>
      <c r="AI322" s="404" t="s">
        <v>574</v>
      </c>
      <c r="AJ322" s="405"/>
      <c r="AK322" s="404" t="s">
        <v>575</v>
      </c>
      <c r="AL322" s="405"/>
      <c r="AM322" s="404" t="s">
        <v>684</v>
      </c>
      <c r="AN322" s="406"/>
      <c r="AO322" s="174"/>
    </row>
    <row r="323" spans="2:50" ht="34.5" thickBot="1">
      <c r="B323" s="630"/>
      <c r="C323" s="176" t="s">
        <v>351</v>
      </c>
      <c r="D323" s="176" t="s">
        <v>576</v>
      </c>
      <c r="E323" s="176" t="s">
        <v>351</v>
      </c>
      <c r="F323" s="176" t="s">
        <v>577</v>
      </c>
      <c r="G323" s="176" t="s">
        <v>351</v>
      </c>
      <c r="H323" s="176" t="s">
        <v>576</v>
      </c>
      <c r="I323" s="176" t="s">
        <v>351</v>
      </c>
      <c r="J323" s="176" t="s">
        <v>576</v>
      </c>
      <c r="K323" s="176" t="s">
        <v>351</v>
      </c>
      <c r="L323" s="176" t="s">
        <v>576</v>
      </c>
      <c r="M323" s="176" t="s">
        <v>351</v>
      </c>
      <c r="N323" s="176" t="s">
        <v>576</v>
      </c>
      <c r="O323" s="176" t="s">
        <v>351</v>
      </c>
      <c r="P323" s="176" t="s">
        <v>576</v>
      </c>
      <c r="Q323" s="176" t="s">
        <v>351</v>
      </c>
      <c r="R323" s="176" t="s">
        <v>576</v>
      </c>
      <c r="S323" s="176" t="s">
        <v>351</v>
      </c>
      <c r="T323" s="176" t="s">
        <v>576</v>
      </c>
      <c r="U323" s="176" t="s">
        <v>351</v>
      </c>
      <c r="V323" s="176" t="s">
        <v>576</v>
      </c>
      <c r="W323" s="176" t="s">
        <v>351</v>
      </c>
      <c r="X323" s="176" t="s">
        <v>576</v>
      </c>
      <c r="Y323" s="176" t="s">
        <v>351</v>
      </c>
      <c r="Z323" s="176" t="s">
        <v>576</v>
      </c>
      <c r="AA323" s="176" t="s">
        <v>351</v>
      </c>
      <c r="AB323" s="176" t="s">
        <v>576</v>
      </c>
      <c r="AC323" s="176" t="s">
        <v>351</v>
      </c>
      <c r="AD323" s="176" t="s">
        <v>576</v>
      </c>
      <c r="AE323" s="176" t="s">
        <v>351</v>
      </c>
      <c r="AF323" s="176" t="s">
        <v>576</v>
      </c>
      <c r="AG323" s="176" t="s">
        <v>351</v>
      </c>
      <c r="AH323" s="176" t="s">
        <v>576</v>
      </c>
      <c r="AI323" s="176" t="s">
        <v>351</v>
      </c>
      <c r="AJ323" s="176" t="s">
        <v>576</v>
      </c>
      <c r="AK323" s="176" t="s">
        <v>351</v>
      </c>
      <c r="AL323" s="176" t="s">
        <v>576</v>
      </c>
      <c r="AM323" s="176" t="s">
        <v>351</v>
      </c>
      <c r="AN323" s="417" t="s">
        <v>576</v>
      </c>
      <c r="AO323" s="418"/>
      <c r="AR323" s="599" t="s">
        <v>591</v>
      </c>
      <c r="AS323" s="599"/>
      <c r="AT323" s="599"/>
      <c r="AU323" s="599"/>
      <c r="AV323" s="775"/>
      <c r="AW323" s="775"/>
      <c r="AX323" s="775"/>
    </row>
    <row r="324" spans="2:50" ht="13.5" thickBot="1">
      <c r="B324" s="423" t="s">
        <v>152</v>
      </c>
      <c r="C324" s="424">
        <v>27624</v>
      </c>
      <c r="D324" s="425">
        <v>4.3847688647124841</v>
      </c>
      <c r="E324" s="424">
        <v>733</v>
      </c>
      <c r="F324" s="425">
        <v>9.8577153769601118</v>
      </c>
      <c r="G324" s="426">
        <v>159</v>
      </c>
      <c r="H324" s="425">
        <v>0.37998914999533978</v>
      </c>
      <c r="I324" s="424">
        <v>124</v>
      </c>
      <c r="J324" s="425">
        <v>0.23895783550450936</v>
      </c>
      <c r="K324" s="424">
        <v>137</v>
      </c>
      <c r="L324" s="425">
        <v>0.25767475803023637</v>
      </c>
      <c r="M324" s="426">
        <v>576</v>
      </c>
      <c r="N324" s="425">
        <v>1.0226619037135412</v>
      </c>
      <c r="O324" s="424">
        <v>892</v>
      </c>
      <c r="P324" s="425">
        <v>1.5568521566416673</v>
      </c>
      <c r="Q324" s="424">
        <v>880</v>
      </c>
      <c r="R324" s="425">
        <v>1.6717007655629643</v>
      </c>
      <c r="S324" s="424">
        <v>756</v>
      </c>
      <c r="T324" s="425">
        <v>1.6201828492072676</v>
      </c>
      <c r="U324" s="426">
        <v>631</v>
      </c>
      <c r="V324" s="425">
        <v>1.5200350740264308</v>
      </c>
      <c r="W324" s="426">
        <v>680</v>
      </c>
      <c r="X324" s="425">
        <v>1.7233295741095076</v>
      </c>
      <c r="Y324" s="424">
        <v>908</v>
      </c>
      <c r="Z324" s="425">
        <v>2.202295917748613</v>
      </c>
      <c r="AA324" s="424">
        <v>1267</v>
      </c>
      <c r="AB324" s="427">
        <v>3.3852023640308224</v>
      </c>
      <c r="AC324" s="424">
        <v>1657</v>
      </c>
      <c r="AD324" s="425">
        <v>5.5026433941712494</v>
      </c>
      <c r="AE324" s="424">
        <v>1884</v>
      </c>
      <c r="AF324" s="425">
        <v>8.1521386382813006</v>
      </c>
      <c r="AG324" s="424">
        <v>2188</v>
      </c>
      <c r="AH324" s="427">
        <v>12.937100150183886</v>
      </c>
      <c r="AI324" s="424">
        <v>2594</v>
      </c>
      <c r="AJ324" s="425">
        <v>21.678812596108845</v>
      </c>
      <c r="AK324" s="424">
        <v>2995</v>
      </c>
      <c r="AL324" s="425">
        <v>33.425220137718604</v>
      </c>
      <c r="AM324" s="424">
        <v>8542</v>
      </c>
      <c r="AN324" s="425">
        <v>96.32277488977347</v>
      </c>
      <c r="AO324" s="428">
        <v>21</v>
      </c>
    </row>
    <row r="325" spans="2:50">
      <c r="B325" s="438" t="s">
        <v>226</v>
      </c>
      <c r="C325" s="409">
        <v>102</v>
      </c>
      <c r="D325" s="410">
        <v>4.6857772877618524</v>
      </c>
      <c r="E325" s="409">
        <v>2</v>
      </c>
      <c r="F325" s="410">
        <v>6.0975609756097562</v>
      </c>
      <c r="G325" s="409">
        <v>4</v>
      </c>
      <c r="H325" s="410">
        <v>2.0942408376963355</v>
      </c>
      <c r="I325" s="409">
        <v>1</v>
      </c>
      <c r="J325" s="410">
        <v>0.44404973357015987</v>
      </c>
      <c r="K325" s="409">
        <v>0</v>
      </c>
      <c r="L325" s="410">
        <v>0</v>
      </c>
      <c r="M325" s="409">
        <v>2</v>
      </c>
      <c r="N325" s="410">
        <v>0.86281276962899056</v>
      </c>
      <c r="O325" s="409">
        <v>5</v>
      </c>
      <c r="P325" s="410">
        <v>2.4026910139356081</v>
      </c>
      <c r="Q325" s="409">
        <v>3</v>
      </c>
      <c r="R325" s="410">
        <v>1.8484288354898337</v>
      </c>
      <c r="S325" s="409">
        <v>6</v>
      </c>
      <c r="T325" s="410">
        <v>4.078857919782461</v>
      </c>
      <c r="U325" s="409">
        <v>1</v>
      </c>
      <c r="V325" s="410">
        <v>0.77942322681215903</v>
      </c>
      <c r="W325" s="409">
        <v>4</v>
      </c>
      <c r="X325" s="410">
        <v>3.3500837520938025</v>
      </c>
      <c r="Y325" s="409">
        <v>3</v>
      </c>
      <c r="Z325" s="410">
        <v>2.7422303473491771</v>
      </c>
      <c r="AA325" s="409">
        <v>5</v>
      </c>
      <c r="AB325" s="410">
        <v>5.2798310454065467</v>
      </c>
      <c r="AC325" s="409">
        <v>6</v>
      </c>
      <c r="AD325" s="410">
        <v>6.6518847006651889</v>
      </c>
      <c r="AE325" s="409">
        <v>7</v>
      </c>
      <c r="AF325" s="410">
        <v>10.057471264367816</v>
      </c>
      <c r="AG325" s="409">
        <v>7</v>
      </c>
      <c r="AH325" s="410">
        <v>15.659955257270694</v>
      </c>
      <c r="AI325" s="409">
        <v>11</v>
      </c>
      <c r="AJ325" s="410">
        <v>29.649595687331537</v>
      </c>
      <c r="AK325" s="409">
        <v>9</v>
      </c>
      <c r="AL325" s="410">
        <v>37.190082644628099</v>
      </c>
      <c r="AM325" s="409">
        <v>26</v>
      </c>
      <c r="AN325" s="410">
        <v>109.70464135021098</v>
      </c>
      <c r="AO325" s="439">
        <v>0</v>
      </c>
    </row>
    <row r="326" spans="2:50">
      <c r="B326" s="445" t="s">
        <v>227</v>
      </c>
      <c r="C326" s="409">
        <v>60</v>
      </c>
      <c r="D326" s="410">
        <v>3.6018729739464521</v>
      </c>
      <c r="E326" s="409">
        <v>3</v>
      </c>
      <c r="F326" s="410">
        <v>12.931034482758621</v>
      </c>
      <c r="G326" s="444">
        <v>0</v>
      </c>
      <c r="H326" s="410">
        <v>0</v>
      </c>
      <c r="I326" s="409">
        <v>1</v>
      </c>
      <c r="J326" s="410">
        <v>0.61766522544780733</v>
      </c>
      <c r="K326" s="409">
        <v>0</v>
      </c>
      <c r="L326" s="410">
        <v>0</v>
      </c>
      <c r="M326" s="444">
        <v>3</v>
      </c>
      <c r="N326" s="410">
        <v>1.8083182640144664</v>
      </c>
      <c r="O326" s="409">
        <v>8</v>
      </c>
      <c r="P326" s="410">
        <v>5.2596975673898756</v>
      </c>
      <c r="Q326" s="409">
        <v>1</v>
      </c>
      <c r="R326" s="410">
        <v>0.81037277147487841</v>
      </c>
      <c r="S326" s="409">
        <v>7</v>
      </c>
      <c r="T326" s="410">
        <v>7.1647901740020474</v>
      </c>
      <c r="U326" s="444">
        <v>3</v>
      </c>
      <c r="V326" s="410">
        <v>3.4562211981566824</v>
      </c>
      <c r="W326" s="444">
        <v>4</v>
      </c>
      <c r="X326" s="410">
        <v>4.7281323877068555</v>
      </c>
      <c r="Y326" s="409">
        <v>2</v>
      </c>
      <c r="Z326" s="410">
        <v>2.0661157024793391</v>
      </c>
      <c r="AA326" s="409">
        <v>0</v>
      </c>
      <c r="AB326" s="410">
        <v>0</v>
      </c>
      <c r="AC326" s="409">
        <v>2</v>
      </c>
      <c r="AD326" s="410">
        <v>2.4813895781637716</v>
      </c>
      <c r="AE326" s="409">
        <v>4</v>
      </c>
      <c r="AF326" s="410">
        <v>6.3191153238546605</v>
      </c>
      <c r="AG326" s="409">
        <v>3</v>
      </c>
      <c r="AH326" s="410">
        <v>6.607929515418502</v>
      </c>
      <c r="AI326" s="409">
        <v>4</v>
      </c>
      <c r="AJ326" s="410">
        <v>14.492753623188406</v>
      </c>
      <c r="AK326" s="409">
        <v>5</v>
      </c>
      <c r="AL326" s="410">
        <v>22.123893805309734</v>
      </c>
      <c r="AM326" s="409">
        <v>10</v>
      </c>
      <c r="AN326" s="410">
        <v>39.840637450199203</v>
      </c>
      <c r="AO326" s="439">
        <v>0</v>
      </c>
    </row>
    <row r="327" spans="2:50">
      <c r="B327" s="438" t="s">
        <v>228</v>
      </c>
      <c r="C327" s="409">
        <v>64</v>
      </c>
      <c r="D327" s="410">
        <v>6.9633336960069636</v>
      </c>
      <c r="E327" s="409">
        <v>2</v>
      </c>
      <c r="F327" s="410">
        <v>23.52941176470588</v>
      </c>
      <c r="G327" s="409">
        <v>0</v>
      </c>
      <c r="H327" s="410">
        <v>0</v>
      </c>
      <c r="I327" s="409">
        <v>1</v>
      </c>
      <c r="J327" s="410">
        <v>1.2690355329949237</v>
      </c>
      <c r="K327" s="409">
        <v>0</v>
      </c>
      <c r="L327" s="410">
        <v>0</v>
      </c>
      <c r="M327" s="409">
        <v>2</v>
      </c>
      <c r="N327" s="410">
        <v>2.4783147459727384</v>
      </c>
      <c r="O327" s="409">
        <v>3</v>
      </c>
      <c r="P327" s="410">
        <v>3.7878787878787881</v>
      </c>
      <c r="Q327" s="409">
        <v>3</v>
      </c>
      <c r="R327" s="410">
        <v>4.4642857142857144</v>
      </c>
      <c r="S327" s="409">
        <v>0</v>
      </c>
      <c r="T327" s="410">
        <v>0</v>
      </c>
      <c r="U327" s="409">
        <v>2</v>
      </c>
      <c r="V327" s="410">
        <v>3.795066413662239</v>
      </c>
      <c r="W327" s="409">
        <v>0</v>
      </c>
      <c r="X327" s="410">
        <v>0</v>
      </c>
      <c r="Y327" s="409">
        <v>0</v>
      </c>
      <c r="Z327" s="410">
        <v>0</v>
      </c>
      <c r="AA327" s="409">
        <v>2</v>
      </c>
      <c r="AB327" s="410">
        <v>3.4965034965034967</v>
      </c>
      <c r="AC327" s="409">
        <v>3</v>
      </c>
      <c r="AD327" s="410">
        <v>6.4516129032258061</v>
      </c>
      <c r="AE327" s="409">
        <v>4</v>
      </c>
      <c r="AF327" s="410">
        <v>10.666666666666666</v>
      </c>
      <c r="AG327" s="409">
        <v>6</v>
      </c>
      <c r="AH327" s="410">
        <v>21.052631578947366</v>
      </c>
      <c r="AI327" s="409">
        <v>4</v>
      </c>
      <c r="AJ327" s="410">
        <v>17.094017094017097</v>
      </c>
      <c r="AK327" s="409">
        <v>5</v>
      </c>
      <c r="AL327" s="410">
        <v>23.696682464454973</v>
      </c>
      <c r="AM327" s="409">
        <v>27</v>
      </c>
      <c r="AN327" s="410">
        <v>123.85321100917432</v>
      </c>
      <c r="AO327" s="439">
        <v>0</v>
      </c>
    </row>
    <row r="328" spans="2:50">
      <c r="B328" s="438" t="s">
        <v>229</v>
      </c>
      <c r="C328" s="409">
        <v>116</v>
      </c>
      <c r="D328" s="410">
        <v>4.1678643288301238</v>
      </c>
      <c r="E328" s="409">
        <v>1</v>
      </c>
      <c r="F328" s="410">
        <v>2.8735632183908044</v>
      </c>
      <c r="G328" s="409">
        <v>1</v>
      </c>
      <c r="H328" s="410">
        <v>0.44130626654898503</v>
      </c>
      <c r="I328" s="409">
        <v>1</v>
      </c>
      <c r="J328" s="410">
        <v>0.35650623885918004</v>
      </c>
      <c r="K328" s="409">
        <v>1</v>
      </c>
      <c r="L328" s="410">
        <v>0.34722222222222221</v>
      </c>
      <c r="M328" s="409">
        <v>5</v>
      </c>
      <c r="N328" s="410">
        <v>1.7035775127768313</v>
      </c>
      <c r="O328" s="409">
        <v>9</v>
      </c>
      <c r="P328" s="410">
        <v>3.1380753138075312</v>
      </c>
      <c r="Q328" s="409">
        <v>8</v>
      </c>
      <c r="R328" s="410">
        <v>3.1608060055314104</v>
      </c>
      <c r="S328" s="409">
        <v>9</v>
      </c>
      <c r="T328" s="410">
        <v>4.329004329004329</v>
      </c>
      <c r="U328" s="409">
        <v>6</v>
      </c>
      <c r="V328" s="410">
        <v>3.2715376226826609</v>
      </c>
      <c r="W328" s="409">
        <v>3</v>
      </c>
      <c r="X328" s="410">
        <v>1.946787800129786</v>
      </c>
      <c r="Y328" s="409">
        <v>4</v>
      </c>
      <c r="Z328" s="410">
        <v>3.2025620496397114</v>
      </c>
      <c r="AA328" s="409">
        <v>1</v>
      </c>
      <c r="AB328" s="410">
        <v>0.87796312554872691</v>
      </c>
      <c r="AC328" s="409">
        <v>11</v>
      </c>
      <c r="AD328" s="410">
        <v>11.055276381909549</v>
      </c>
      <c r="AE328" s="409">
        <v>12</v>
      </c>
      <c r="AF328" s="410">
        <v>16.172506738544474</v>
      </c>
      <c r="AG328" s="409">
        <v>7</v>
      </c>
      <c r="AH328" s="410">
        <v>14.373716632443532</v>
      </c>
      <c r="AI328" s="409">
        <v>13</v>
      </c>
      <c r="AJ328" s="410">
        <v>33.248081841432231</v>
      </c>
      <c r="AK328" s="409">
        <v>7</v>
      </c>
      <c r="AL328" s="410">
        <v>25.454545454545457</v>
      </c>
      <c r="AM328" s="409">
        <v>17</v>
      </c>
      <c r="AN328" s="410">
        <v>71.428571428571431</v>
      </c>
      <c r="AO328" s="439">
        <v>0</v>
      </c>
    </row>
    <row r="329" spans="2:50">
      <c r="B329" s="438" t="s">
        <v>230</v>
      </c>
      <c r="C329" s="409">
        <v>83</v>
      </c>
      <c r="D329" s="410">
        <v>4.8603384669438423</v>
      </c>
      <c r="E329" s="409">
        <v>2</v>
      </c>
      <c r="F329" s="410">
        <v>8.4745762711864412</v>
      </c>
      <c r="G329" s="409">
        <v>1</v>
      </c>
      <c r="H329" s="410">
        <v>0.70921985815602839</v>
      </c>
      <c r="I329" s="409">
        <v>2</v>
      </c>
      <c r="J329" s="410">
        <v>1.1580775911986103</v>
      </c>
      <c r="K329" s="409">
        <v>1</v>
      </c>
      <c r="L329" s="410">
        <v>0.60313630880579006</v>
      </c>
      <c r="M329" s="409">
        <v>1</v>
      </c>
      <c r="N329" s="410">
        <v>0.59206631142687971</v>
      </c>
      <c r="O329" s="409">
        <v>2</v>
      </c>
      <c r="P329" s="410">
        <v>1.2878300064391499</v>
      </c>
      <c r="Q329" s="409">
        <v>6</v>
      </c>
      <c r="R329" s="410">
        <v>5.1369863013698627</v>
      </c>
      <c r="S329" s="409">
        <v>1</v>
      </c>
      <c r="T329" s="410">
        <v>1.0718113612004287</v>
      </c>
      <c r="U329" s="409">
        <v>2</v>
      </c>
      <c r="V329" s="410">
        <v>2.1052631578947367</v>
      </c>
      <c r="W329" s="409">
        <v>3</v>
      </c>
      <c r="X329" s="410">
        <v>3.2967032967032965</v>
      </c>
      <c r="Y329" s="409">
        <v>3</v>
      </c>
      <c r="Z329" s="410">
        <v>3.2967032967032965</v>
      </c>
      <c r="AA329" s="409">
        <v>3</v>
      </c>
      <c r="AB329" s="410">
        <v>3.5046728971962615</v>
      </c>
      <c r="AC329" s="409">
        <v>3</v>
      </c>
      <c r="AD329" s="410">
        <v>3.8860103626943006</v>
      </c>
      <c r="AE329" s="409">
        <v>6</v>
      </c>
      <c r="AF329" s="410">
        <v>8.9418777943368113</v>
      </c>
      <c r="AG329" s="409">
        <v>3</v>
      </c>
      <c r="AH329" s="410">
        <v>5.4844606946983543</v>
      </c>
      <c r="AI329" s="409">
        <v>8</v>
      </c>
      <c r="AJ329" s="410">
        <v>20.725388601036268</v>
      </c>
      <c r="AK329" s="409">
        <v>10</v>
      </c>
      <c r="AL329" s="410">
        <v>34.364261168384886</v>
      </c>
      <c r="AM329" s="409">
        <v>26</v>
      </c>
      <c r="AN329" s="410">
        <v>88.135593220338976</v>
      </c>
      <c r="AO329" s="439">
        <v>0</v>
      </c>
    </row>
    <row r="330" spans="2:50">
      <c r="B330" s="438" t="s">
        <v>231</v>
      </c>
      <c r="C330" s="409">
        <v>64</v>
      </c>
      <c r="D330" s="410">
        <v>6.009389671361502</v>
      </c>
      <c r="E330" s="409">
        <v>1</v>
      </c>
      <c r="F330" s="410">
        <v>11.235955056179774</v>
      </c>
      <c r="G330" s="409">
        <v>1</v>
      </c>
      <c r="H330" s="410">
        <v>1.1695906432748537</v>
      </c>
      <c r="I330" s="409">
        <v>1</v>
      </c>
      <c r="J330" s="410">
        <v>0.93109869646182497</v>
      </c>
      <c r="K330" s="409">
        <v>0</v>
      </c>
      <c r="L330" s="410">
        <v>0</v>
      </c>
      <c r="M330" s="409">
        <v>3</v>
      </c>
      <c r="N330" s="410">
        <v>2.8355387523629489</v>
      </c>
      <c r="O330" s="409">
        <v>4</v>
      </c>
      <c r="P330" s="410">
        <v>3.8461538461538463</v>
      </c>
      <c r="Q330" s="409">
        <v>6</v>
      </c>
      <c r="R330" s="410">
        <v>7.3439412484700126</v>
      </c>
      <c r="S330" s="409">
        <v>2</v>
      </c>
      <c r="T330" s="410">
        <v>2.9325513196480939</v>
      </c>
      <c r="U330" s="409">
        <v>1</v>
      </c>
      <c r="V330" s="410">
        <v>1.6366612111292964</v>
      </c>
      <c r="W330" s="409">
        <v>0</v>
      </c>
      <c r="X330" s="410">
        <v>0</v>
      </c>
      <c r="Y330" s="409">
        <v>4</v>
      </c>
      <c r="Z330" s="410">
        <v>7.3126142595978063</v>
      </c>
      <c r="AA330" s="409">
        <v>1</v>
      </c>
      <c r="AB330" s="410">
        <v>1.9920318725099602</v>
      </c>
      <c r="AC330" s="409">
        <v>3</v>
      </c>
      <c r="AD330" s="410">
        <v>6.3025210084033612</v>
      </c>
      <c r="AE330" s="409">
        <v>6</v>
      </c>
      <c r="AF330" s="410">
        <v>17.191977077363898</v>
      </c>
      <c r="AG330" s="409">
        <v>6</v>
      </c>
      <c r="AH330" s="410">
        <v>21.428571428571427</v>
      </c>
      <c r="AI330" s="409">
        <v>5</v>
      </c>
      <c r="AJ330" s="410">
        <v>18.867924528301884</v>
      </c>
      <c r="AK330" s="409">
        <v>9</v>
      </c>
      <c r="AL330" s="410">
        <v>53.571428571428569</v>
      </c>
      <c r="AM330" s="409">
        <v>11</v>
      </c>
      <c r="AN330" s="410">
        <v>69.182389937106919</v>
      </c>
      <c r="AO330" s="439">
        <v>0</v>
      </c>
    </row>
    <row r="331" spans="2:50">
      <c r="B331" s="438" t="s">
        <v>232</v>
      </c>
      <c r="C331" s="409">
        <v>201</v>
      </c>
      <c r="D331" s="410">
        <v>5.1323953731838721</v>
      </c>
      <c r="E331" s="409">
        <v>5</v>
      </c>
      <c r="F331" s="410">
        <v>9.2081031307550649</v>
      </c>
      <c r="G331" s="409">
        <v>1</v>
      </c>
      <c r="H331" s="410">
        <v>0.29726516052318663</v>
      </c>
      <c r="I331" s="409">
        <v>1</v>
      </c>
      <c r="J331" s="410">
        <v>0.2446183953033268</v>
      </c>
      <c r="K331" s="409">
        <v>3</v>
      </c>
      <c r="L331" s="410">
        <v>0.74037512339585387</v>
      </c>
      <c r="M331" s="409">
        <v>9</v>
      </c>
      <c r="N331" s="410">
        <v>2.1728633510381457</v>
      </c>
      <c r="O331" s="409">
        <v>21</v>
      </c>
      <c r="P331" s="410">
        <v>5.3353658536585371</v>
      </c>
      <c r="Q331" s="409">
        <v>11</v>
      </c>
      <c r="R331" s="410">
        <v>3.2126168224299065</v>
      </c>
      <c r="S331" s="409">
        <v>14</v>
      </c>
      <c r="T331" s="410">
        <v>4.4191919191919187</v>
      </c>
      <c r="U331" s="409">
        <v>10</v>
      </c>
      <c r="V331" s="410">
        <v>3.5829451809387316</v>
      </c>
      <c r="W331" s="409">
        <v>5</v>
      </c>
      <c r="X331" s="410">
        <v>2.2441651705565531</v>
      </c>
      <c r="Y331" s="409">
        <v>8</v>
      </c>
      <c r="Z331" s="410">
        <v>4.3501903208265356</v>
      </c>
      <c r="AA331" s="409">
        <v>10</v>
      </c>
      <c r="AB331" s="410">
        <v>6.6181336863004638</v>
      </c>
      <c r="AC331" s="409">
        <v>12</v>
      </c>
      <c r="AD331" s="410">
        <v>10.801080108010801</v>
      </c>
      <c r="AE331" s="409">
        <v>19</v>
      </c>
      <c r="AF331" s="410">
        <v>21.739130434782609</v>
      </c>
      <c r="AG331" s="409">
        <v>18</v>
      </c>
      <c r="AH331" s="410">
        <v>27.607361963190183</v>
      </c>
      <c r="AI331" s="409">
        <v>13</v>
      </c>
      <c r="AJ331" s="410">
        <v>26.694045174537987</v>
      </c>
      <c r="AK331" s="409">
        <v>10</v>
      </c>
      <c r="AL331" s="410">
        <v>29.585798816568047</v>
      </c>
      <c r="AM331" s="409">
        <v>31</v>
      </c>
      <c r="AN331" s="410">
        <v>103.67892976588629</v>
      </c>
      <c r="AO331" s="439">
        <v>0</v>
      </c>
    </row>
    <row r="332" spans="2:50">
      <c r="B332" s="438" t="s">
        <v>233</v>
      </c>
      <c r="C332" s="409">
        <v>52</v>
      </c>
      <c r="D332" s="410">
        <v>5.3137134682199054</v>
      </c>
      <c r="E332" s="409">
        <v>0</v>
      </c>
      <c r="F332" s="410">
        <v>0</v>
      </c>
      <c r="G332" s="409">
        <v>0</v>
      </c>
      <c r="H332" s="410">
        <v>0</v>
      </c>
      <c r="I332" s="409">
        <v>0</v>
      </c>
      <c r="J332" s="410">
        <v>0</v>
      </c>
      <c r="K332" s="409">
        <v>0</v>
      </c>
      <c r="L332" s="410">
        <v>0</v>
      </c>
      <c r="M332" s="409">
        <v>0</v>
      </c>
      <c r="N332" s="410">
        <v>0</v>
      </c>
      <c r="O332" s="409">
        <v>2</v>
      </c>
      <c r="P332" s="410">
        <v>2.3282887077997669</v>
      </c>
      <c r="Q332" s="409">
        <v>5</v>
      </c>
      <c r="R332" s="410">
        <v>7.5528700906344417</v>
      </c>
      <c r="S332" s="409">
        <v>3</v>
      </c>
      <c r="T332" s="410">
        <v>6</v>
      </c>
      <c r="U332" s="409">
        <v>1</v>
      </c>
      <c r="V332" s="410">
        <v>2.0790020790020791</v>
      </c>
      <c r="W332" s="409">
        <v>1</v>
      </c>
      <c r="X332" s="410">
        <v>2.0325203252032522</v>
      </c>
      <c r="Y332" s="409">
        <v>2</v>
      </c>
      <c r="Z332" s="410">
        <v>3.5906642728904847</v>
      </c>
      <c r="AA332" s="409">
        <v>5</v>
      </c>
      <c r="AB332" s="410">
        <v>9.7465886939571149</v>
      </c>
      <c r="AC332" s="409">
        <v>5</v>
      </c>
      <c r="AD332" s="410">
        <v>11.467889908256881</v>
      </c>
      <c r="AE332" s="409">
        <v>1</v>
      </c>
      <c r="AF332" s="410">
        <v>2.8818443804034581</v>
      </c>
      <c r="AG332" s="409">
        <v>4</v>
      </c>
      <c r="AH332" s="410">
        <v>15.325670498084291</v>
      </c>
      <c r="AI332" s="409">
        <v>5</v>
      </c>
      <c r="AJ332" s="410">
        <v>24.630541871921185</v>
      </c>
      <c r="AK332" s="409">
        <v>9</v>
      </c>
      <c r="AL332" s="410">
        <v>63.829787234042549</v>
      </c>
      <c r="AM332" s="409">
        <v>9</v>
      </c>
      <c r="AN332" s="410">
        <v>69.767441860465112</v>
      </c>
      <c r="AO332" s="439">
        <v>0</v>
      </c>
    </row>
    <row r="333" spans="2:50">
      <c r="B333" s="438" t="s">
        <v>234</v>
      </c>
      <c r="C333" s="409">
        <v>34</v>
      </c>
      <c r="D333" s="410">
        <v>4.1630953838618838</v>
      </c>
      <c r="E333" s="409">
        <v>3</v>
      </c>
      <c r="F333" s="410">
        <v>41.666666666666664</v>
      </c>
      <c r="G333" s="409">
        <v>0</v>
      </c>
      <c r="H333" s="410">
        <v>0</v>
      </c>
      <c r="I333" s="409">
        <v>1</v>
      </c>
      <c r="J333" s="410">
        <v>1.0775862068965516</v>
      </c>
      <c r="K333" s="409">
        <v>0</v>
      </c>
      <c r="L333" s="410">
        <v>0</v>
      </c>
      <c r="M333" s="409">
        <v>3</v>
      </c>
      <c r="N333" s="410">
        <v>3.5885167464114835</v>
      </c>
      <c r="O333" s="409">
        <v>4</v>
      </c>
      <c r="P333" s="410">
        <v>5.1413881748071972</v>
      </c>
      <c r="Q333" s="409">
        <v>3</v>
      </c>
      <c r="R333" s="410">
        <v>4.7619047619047628</v>
      </c>
      <c r="S333" s="409">
        <v>1</v>
      </c>
      <c r="T333" s="410">
        <v>1.8726591760299625</v>
      </c>
      <c r="U333" s="409">
        <v>0</v>
      </c>
      <c r="V333" s="410">
        <v>0</v>
      </c>
      <c r="W333" s="409">
        <v>1</v>
      </c>
      <c r="X333" s="410">
        <v>2.2935779816513762</v>
      </c>
      <c r="Y333" s="409">
        <v>1</v>
      </c>
      <c r="Z333" s="410">
        <v>2.5706940874035986</v>
      </c>
      <c r="AA333" s="409">
        <v>0</v>
      </c>
      <c r="AB333" s="410">
        <v>0</v>
      </c>
      <c r="AC333" s="409">
        <v>0</v>
      </c>
      <c r="AD333" s="410">
        <v>0</v>
      </c>
      <c r="AE333" s="409">
        <v>2</v>
      </c>
      <c r="AF333" s="410">
        <v>9.2592592592592595</v>
      </c>
      <c r="AG333" s="409">
        <v>0</v>
      </c>
      <c r="AH333" s="410">
        <v>0</v>
      </c>
      <c r="AI333" s="409">
        <v>3</v>
      </c>
      <c r="AJ333" s="410">
        <v>20.408163265306122</v>
      </c>
      <c r="AK333" s="409">
        <v>1</v>
      </c>
      <c r="AL333" s="410">
        <v>11.111111111111111</v>
      </c>
      <c r="AM333" s="409">
        <v>11</v>
      </c>
      <c r="AN333" s="410">
        <v>159.42028985507244</v>
      </c>
      <c r="AO333" s="439">
        <v>0</v>
      </c>
    </row>
    <row r="334" spans="2:50" ht="13.5" thickBot="1">
      <c r="B334" s="440" t="s">
        <v>235</v>
      </c>
      <c r="C334" s="430">
        <v>91</v>
      </c>
      <c r="D334" s="431">
        <v>3.9322444041137325</v>
      </c>
      <c r="E334" s="430">
        <v>0</v>
      </c>
      <c r="F334" s="431">
        <v>0</v>
      </c>
      <c r="G334" s="430">
        <v>2</v>
      </c>
      <c r="H334" s="431">
        <v>1.0741138560687433</v>
      </c>
      <c r="I334" s="430">
        <v>1</v>
      </c>
      <c r="J334" s="431">
        <v>0.42698548249359519</v>
      </c>
      <c r="K334" s="430">
        <v>2</v>
      </c>
      <c r="L334" s="431">
        <v>0.92807424593967514</v>
      </c>
      <c r="M334" s="430">
        <v>1</v>
      </c>
      <c r="N334" s="431">
        <v>0.42680324370465217</v>
      </c>
      <c r="O334" s="430">
        <v>4</v>
      </c>
      <c r="P334" s="431">
        <v>1.6985138004246285</v>
      </c>
      <c r="Q334" s="430">
        <v>3</v>
      </c>
      <c r="R334" s="431">
        <v>1.6722408026755853</v>
      </c>
      <c r="S334" s="430">
        <v>4</v>
      </c>
      <c r="T334" s="431">
        <v>2.8469750889679717</v>
      </c>
      <c r="U334" s="430">
        <v>0</v>
      </c>
      <c r="V334" s="431">
        <v>0</v>
      </c>
      <c r="W334" s="430">
        <v>1</v>
      </c>
      <c r="X334" s="431">
        <v>0.77519379844961245</v>
      </c>
      <c r="Y334" s="430">
        <v>5</v>
      </c>
      <c r="Z334" s="431">
        <v>3.9339103068450041</v>
      </c>
      <c r="AA334" s="430">
        <v>2</v>
      </c>
      <c r="AB334" s="431">
        <v>1.8083182640144664</v>
      </c>
      <c r="AC334" s="430">
        <v>3</v>
      </c>
      <c r="AD334" s="431">
        <v>2.9761904761904758</v>
      </c>
      <c r="AE334" s="430">
        <v>9</v>
      </c>
      <c r="AF334" s="431">
        <v>11.673151750972762</v>
      </c>
      <c r="AG334" s="430">
        <v>11</v>
      </c>
      <c r="AH334" s="431">
        <v>19.298245614035089</v>
      </c>
      <c r="AI334" s="430">
        <v>10</v>
      </c>
      <c r="AJ334" s="431">
        <v>21.413276231263382</v>
      </c>
      <c r="AK334" s="430">
        <v>10</v>
      </c>
      <c r="AL334" s="431">
        <v>31.446540880503143</v>
      </c>
      <c r="AM334" s="430">
        <v>23</v>
      </c>
      <c r="AN334" s="431">
        <v>71.207430340557281</v>
      </c>
      <c r="AO334" s="441">
        <v>0</v>
      </c>
    </row>
    <row r="335" spans="2:50" ht="13.5" thickBot="1">
      <c r="B335" s="432" t="s">
        <v>36</v>
      </c>
      <c r="C335" s="433">
        <v>867</v>
      </c>
      <c r="D335" s="427">
        <v>4.7264956333068024</v>
      </c>
      <c r="E335" s="433">
        <v>19</v>
      </c>
      <c r="F335" s="427">
        <v>8.2824760244115083</v>
      </c>
      <c r="G335" s="434">
        <v>10</v>
      </c>
      <c r="H335" s="425">
        <v>0.65346664052800107</v>
      </c>
      <c r="I335" s="433">
        <v>10</v>
      </c>
      <c r="J335" s="427">
        <v>0.53418803418803429</v>
      </c>
      <c r="K335" s="433">
        <v>7</v>
      </c>
      <c r="L335" s="427">
        <v>0.38316273468717504</v>
      </c>
      <c r="M335" s="434">
        <v>29</v>
      </c>
      <c r="N335" s="425">
        <v>1.5465841821769506</v>
      </c>
      <c r="O335" s="433">
        <v>62</v>
      </c>
      <c r="P335" s="427">
        <v>3.4864758477197322</v>
      </c>
      <c r="Q335" s="433">
        <v>49</v>
      </c>
      <c r="R335" s="427">
        <v>3.3665407076605978</v>
      </c>
      <c r="S335" s="433">
        <v>47</v>
      </c>
      <c r="T335" s="427">
        <v>3.8261152718984044</v>
      </c>
      <c r="U335" s="434">
        <v>26</v>
      </c>
      <c r="V335" s="425">
        <v>2.3347701149425291</v>
      </c>
      <c r="W335" s="434">
        <v>22</v>
      </c>
      <c r="X335" s="427">
        <v>2.1918900069741958</v>
      </c>
      <c r="Y335" s="433">
        <v>32</v>
      </c>
      <c r="Z335" s="427">
        <v>3.3948652662847443</v>
      </c>
      <c r="AA335" s="433">
        <v>29</v>
      </c>
      <c r="AB335" s="425">
        <v>3.4218289085545721</v>
      </c>
      <c r="AC335" s="424">
        <v>48</v>
      </c>
      <c r="AD335" s="427">
        <v>6.607929515418502</v>
      </c>
      <c r="AE335" s="433">
        <v>70</v>
      </c>
      <c r="AF335" s="427">
        <v>12.336975678533662</v>
      </c>
      <c r="AG335" s="433">
        <v>65</v>
      </c>
      <c r="AH335" s="425">
        <v>15.647568608570053</v>
      </c>
      <c r="AI335" s="424">
        <v>76</v>
      </c>
      <c r="AJ335" s="427">
        <v>23.551286024171056</v>
      </c>
      <c r="AK335" s="433">
        <v>75</v>
      </c>
      <c r="AL335" s="427">
        <v>32.608695652173914</v>
      </c>
      <c r="AM335" s="433">
        <v>191</v>
      </c>
      <c r="AN335" s="427">
        <v>86.113615870153282</v>
      </c>
      <c r="AO335" s="435">
        <v>0</v>
      </c>
    </row>
    <row r="336" spans="2:50">
      <c r="B336" s="139" t="s">
        <v>353</v>
      </c>
    </row>
    <row r="337" spans="2:58">
      <c r="B337" s="453" t="s">
        <v>597</v>
      </c>
      <c r="C337" s="454"/>
      <c r="D337" s="454"/>
      <c r="E337" s="455"/>
      <c r="F337" s="455"/>
      <c r="G337" s="455"/>
      <c r="H337" s="455"/>
      <c r="I337" s="455"/>
      <c r="J337" s="455"/>
      <c r="K337" s="455"/>
      <c r="L337" s="455"/>
      <c r="M337" s="455"/>
      <c r="N337" s="455"/>
      <c r="O337" s="455"/>
      <c r="P337" s="455"/>
      <c r="AR337" s="450" t="s">
        <v>595</v>
      </c>
      <c r="AS337" s="449"/>
      <c r="AT337" s="451"/>
      <c r="AU337" s="451"/>
      <c r="AV337" s="451"/>
      <c r="AW337" s="452"/>
      <c r="AX337" s="452"/>
      <c r="AY337" s="452"/>
      <c r="AZ337" s="452"/>
      <c r="BA337" s="452"/>
      <c r="BB337" s="452"/>
      <c r="BC337" s="452"/>
      <c r="BD337" s="452"/>
      <c r="BE337" s="452"/>
      <c r="BF337" s="452"/>
    </row>
    <row r="338" spans="2:58">
      <c r="B338" s="594" t="s">
        <v>598</v>
      </c>
      <c r="C338" s="594"/>
      <c r="D338" s="594"/>
      <c r="E338" s="594"/>
      <c r="F338" s="594"/>
      <c r="G338" s="594"/>
      <c r="H338" s="594"/>
      <c r="I338" s="594"/>
      <c r="J338" s="594"/>
      <c r="K338" s="594"/>
      <c r="L338" s="594"/>
      <c r="M338" s="594"/>
      <c r="N338" s="594"/>
      <c r="O338" s="594"/>
      <c r="P338" s="594"/>
      <c r="AR338" s="597" t="s">
        <v>596</v>
      </c>
      <c r="AS338" s="597"/>
      <c r="AT338" s="597"/>
      <c r="AU338" s="597"/>
      <c r="AV338" s="597"/>
      <c r="AW338" s="597"/>
      <c r="AX338" s="597"/>
      <c r="AY338" s="597"/>
      <c r="AZ338" s="597"/>
      <c r="BA338" s="597"/>
      <c r="BB338" s="597"/>
      <c r="BC338" s="597"/>
      <c r="BD338" s="597"/>
      <c r="BE338" s="597"/>
      <c r="BF338" s="597"/>
    </row>
    <row r="339" spans="2:58">
      <c r="B339" s="456" t="s">
        <v>599</v>
      </c>
      <c r="C339" s="456"/>
      <c r="D339" s="456"/>
      <c r="E339" s="456"/>
      <c r="F339" s="456"/>
      <c r="G339" s="456"/>
      <c r="H339" s="456"/>
      <c r="I339" s="456"/>
      <c r="J339" s="457"/>
      <c r="K339" s="457"/>
      <c r="L339" s="457"/>
      <c r="M339" s="457"/>
      <c r="N339" s="457"/>
      <c r="O339" s="457"/>
      <c r="P339" s="457"/>
      <c r="AR339" s="453"/>
      <c r="AS339" s="454"/>
      <c r="AT339" s="454"/>
      <c r="AU339" s="455"/>
      <c r="AV339" s="455"/>
      <c r="AW339" s="455"/>
      <c r="AX339" s="455"/>
      <c r="AY339" s="455"/>
      <c r="AZ339" s="455"/>
      <c r="BA339" s="455"/>
      <c r="BB339" s="455"/>
      <c r="BC339" s="455"/>
      <c r="BD339" s="455"/>
      <c r="BE339" s="455"/>
      <c r="BF339" s="455"/>
    </row>
    <row r="340" spans="2:58">
      <c r="AR340" s="594"/>
      <c r="AS340" s="594"/>
      <c r="AT340" s="594"/>
      <c r="AU340" s="594"/>
      <c r="AV340" s="594"/>
      <c r="AW340" s="594"/>
      <c r="AX340" s="594"/>
      <c r="AY340" s="594"/>
      <c r="AZ340" s="594"/>
      <c r="BA340" s="594"/>
      <c r="BB340" s="594"/>
      <c r="BC340" s="594"/>
      <c r="BD340" s="594"/>
      <c r="BE340" s="594"/>
      <c r="BF340" s="594"/>
    </row>
    <row r="341" spans="2:58">
      <c r="AR341" s="456"/>
      <c r="AS341" s="456"/>
      <c r="AT341" s="456"/>
      <c r="AU341" s="456"/>
      <c r="AV341" s="456"/>
      <c r="AW341" s="456"/>
      <c r="AX341" s="456"/>
      <c r="AY341" s="456"/>
      <c r="AZ341" s="457"/>
      <c r="BA341" s="457"/>
      <c r="BB341" s="457"/>
      <c r="BC341" s="457"/>
      <c r="BD341" s="457"/>
      <c r="BE341" s="457"/>
      <c r="BF341" s="457"/>
    </row>
    <row r="343" spans="2:58" ht="18">
      <c r="B343" s="627" t="s">
        <v>602</v>
      </c>
      <c r="C343" s="627"/>
      <c r="D343" s="627"/>
    </row>
    <row r="349" spans="2:58" ht="36" customHeight="1">
      <c r="B349" s="774" t="s">
        <v>616</v>
      </c>
      <c r="C349" s="775"/>
      <c r="D349" s="775"/>
      <c r="E349" s="775"/>
      <c r="F349" s="775"/>
      <c r="G349" s="775"/>
      <c r="I349" s="774" t="s">
        <v>617</v>
      </c>
      <c r="J349" s="775"/>
      <c r="K349" s="775"/>
      <c r="L349" s="775"/>
      <c r="M349" s="775"/>
      <c r="N349" s="775"/>
      <c r="O349" s="775"/>
      <c r="P349" s="775"/>
      <c r="Q349" s="458"/>
      <c r="S349" s="774" t="s">
        <v>618</v>
      </c>
      <c r="T349" s="774"/>
      <c r="U349" s="774"/>
      <c r="V349" s="774"/>
      <c r="W349" s="774"/>
      <c r="X349" s="774"/>
      <c r="Y349" s="774"/>
      <c r="Z349" s="775"/>
      <c r="AA349" s="775"/>
    </row>
    <row r="363" spans="2:2">
      <c r="B363" s="460" t="s">
        <v>604</v>
      </c>
    </row>
    <row r="364" spans="2:2">
      <c r="B364" s="460" t="s">
        <v>605</v>
      </c>
    </row>
    <row r="365" spans="2:2">
      <c r="B365" s="460" t="s">
        <v>606</v>
      </c>
    </row>
    <row r="369" spans="2:57" ht="18">
      <c r="B369" s="477" t="s">
        <v>637</v>
      </c>
    </row>
    <row r="374" spans="2:57" ht="23.25" customHeight="1" thickBot="1">
      <c r="B374" s="776" t="s">
        <v>643</v>
      </c>
      <c r="C374" s="777"/>
      <c r="D374" s="777"/>
      <c r="E374" s="777"/>
      <c r="F374" s="777"/>
      <c r="G374" s="777"/>
      <c r="H374" s="777"/>
      <c r="I374" s="777"/>
      <c r="J374" s="777"/>
      <c r="K374" s="777"/>
      <c r="L374" s="777"/>
      <c r="M374" s="777"/>
      <c r="N374" s="777"/>
      <c r="O374" s="777"/>
      <c r="P374" s="777"/>
      <c r="Q374" s="777"/>
      <c r="R374" s="777"/>
      <c r="S374" s="777"/>
      <c r="T374" s="777"/>
      <c r="U374" s="777"/>
      <c r="V374" s="448"/>
      <c r="W374" s="448"/>
      <c r="X374" s="448"/>
      <c r="Y374" s="448"/>
      <c r="Z374" s="448"/>
      <c r="AA374" s="448"/>
      <c r="AB374" s="448"/>
      <c r="AC374" s="448"/>
      <c r="AD374" s="448"/>
      <c r="AE374" s="448"/>
      <c r="AF374" s="448"/>
      <c r="AG374" s="448"/>
      <c r="AH374" s="448"/>
      <c r="AI374" s="448"/>
      <c r="AJ374" s="448"/>
      <c r="AK374" s="448"/>
      <c r="AL374" s="448"/>
      <c r="AM374" s="448"/>
      <c r="AN374" s="448"/>
      <c r="AO374" s="448"/>
      <c r="AP374" s="448"/>
      <c r="AQ374" s="448"/>
      <c r="AR374" s="448"/>
      <c r="AS374" s="448"/>
      <c r="AT374" s="448"/>
      <c r="AU374" s="448"/>
      <c r="AV374" s="448"/>
      <c r="AW374" s="448"/>
      <c r="AX374" s="448"/>
      <c r="AY374" s="448"/>
      <c r="AZ374" s="448"/>
      <c r="BA374" s="448"/>
      <c r="BB374" s="448"/>
      <c r="BC374" s="448"/>
      <c r="BD374" s="448"/>
      <c r="BE374" s="448"/>
    </row>
    <row r="375" spans="2:57" ht="12.75" customHeight="1">
      <c r="B375" s="778" t="s">
        <v>578</v>
      </c>
      <c r="C375" s="780" t="s">
        <v>632</v>
      </c>
      <c r="D375" s="772"/>
      <c r="E375" s="773"/>
      <c r="F375" s="771" t="s">
        <v>560</v>
      </c>
      <c r="G375" s="772"/>
      <c r="H375" s="773"/>
      <c r="I375" s="771" t="s">
        <v>561</v>
      </c>
      <c r="J375" s="772"/>
      <c r="K375" s="773"/>
      <c r="L375" s="771" t="s">
        <v>562</v>
      </c>
      <c r="M375" s="772"/>
      <c r="N375" s="773"/>
      <c r="O375" s="771" t="s">
        <v>563</v>
      </c>
      <c r="P375" s="772"/>
      <c r="Q375" s="773"/>
      <c r="R375" s="771" t="s">
        <v>564</v>
      </c>
      <c r="S375" s="772"/>
      <c r="T375" s="773"/>
      <c r="U375" s="771" t="s">
        <v>565</v>
      </c>
      <c r="V375" s="772"/>
      <c r="W375" s="773"/>
      <c r="X375" s="771" t="s">
        <v>566</v>
      </c>
      <c r="Y375" s="772"/>
      <c r="Z375" s="773"/>
      <c r="AA375" s="771" t="s">
        <v>567</v>
      </c>
      <c r="AB375" s="772"/>
      <c r="AC375" s="773"/>
      <c r="AD375" s="771" t="s">
        <v>568</v>
      </c>
      <c r="AE375" s="772"/>
      <c r="AF375" s="773"/>
      <c r="AG375" s="771" t="s">
        <v>569</v>
      </c>
      <c r="AH375" s="772"/>
      <c r="AI375" s="773"/>
      <c r="AJ375" s="771" t="s">
        <v>570</v>
      </c>
      <c r="AK375" s="772"/>
      <c r="AL375" s="773"/>
      <c r="AM375" s="771" t="s">
        <v>571</v>
      </c>
      <c r="AN375" s="772"/>
      <c r="AO375" s="773"/>
      <c r="AP375" s="771" t="s">
        <v>572</v>
      </c>
      <c r="AQ375" s="772"/>
      <c r="AR375" s="773"/>
      <c r="AS375" s="771" t="s">
        <v>573</v>
      </c>
      <c r="AT375" s="772"/>
      <c r="AU375" s="773"/>
      <c r="AV375" s="771" t="s">
        <v>574</v>
      </c>
      <c r="AW375" s="772"/>
      <c r="AX375" s="773"/>
      <c r="AY375" s="771" t="s">
        <v>575</v>
      </c>
      <c r="AZ375" s="772"/>
      <c r="BA375" s="773"/>
      <c r="BB375" s="771" t="s">
        <v>633</v>
      </c>
      <c r="BC375" s="772"/>
      <c r="BD375" s="773"/>
      <c r="BE375" s="790" t="s">
        <v>634</v>
      </c>
    </row>
    <row r="376" spans="2:57" ht="13.5" thickBot="1">
      <c r="B376" s="779"/>
      <c r="C376" s="485" t="s">
        <v>635</v>
      </c>
      <c r="D376" s="486" t="s">
        <v>636</v>
      </c>
      <c r="E376" s="487" t="s">
        <v>162</v>
      </c>
      <c r="F376" s="488" t="s">
        <v>635</v>
      </c>
      <c r="G376" s="486" t="s">
        <v>636</v>
      </c>
      <c r="H376" s="487" t="s">
        <v>162</v>
      </c>
      <c r="I376" s="488" t="s">
        <v>635</v>
      </c>
      <c r="J376" s="486" t="s">
        <v>636</v>
      </c>
      <c r="K376" s="487" t="s">
        <v>162</v>
      </c>
      <c r="L376" s="488" t="s">
        <v>635</v>
      </c>
      <c r="M376" s="486" t="s">
        <v>636</v>
      </c>
      <c r="N376" s="487" t="s">
        <v>162</v>
      </c>
      <c r="O376" s="488" t="s">
        <v>635</v>
      </c>
      <c r="P376" s="486" t="s">
        <v>636</v>
      </c>
      <c r="Q376" s="487" t="s">
        <v>162</v>
      </c>
      <c r="R376" s="488" t="s">
        <v>635</v>
      </c>
      <c r="S376" s="486" t="s">
        <v>636</v>
      </c>
      <c r="T376" s="487" t="s">
        <v>162</v>
      </c>
      <c r="U376" s="488" t="s">
        <v>635</v>
      </c>
      <c r="V376" s="486" t="s">
        <v>636</v>
      </c>
      <c r="W376" s="487" t="s">
        <v>162</v>
      </c>
      <c r="X376" s="488" t="s">
        <v>635</v>
      </c>
      <c r="Y376" s="486" t="s">
        <v>636</v>
      </c>
      <c r="Z376" s="487" t="s">
        <v>162</v>
      </c>
      <c r="AA376" s="488" t="s">
        <v>635</v>
      </c>
      <c r="AB376" s="486" t="s">
        <v>636</v>
      </c>
      <c r="AC376" s="487" t="s">
        <v>162</v>
      </c>
      <c r="AD376" s="488" t="s">
        <v>635</v>
      </c>
      <c r="AE376" s="486" t="s">
        <v>636</v>
      </c>
      <c r="AF376" s="487" t="s">
        <v>162</v>
      </c>
      <c r="AG376" s="488" t="s">
        <v>635</v>
      </c>
      <c r="AH376" s="486" t="s">
        <v>636</v>
      </c>
      <c r="AI376" s="487" t="s">
        <v>162</v>
      </c>
      <c r="AJ376" s="488" t="s">
        <v>635</v>
      </c>
      <c r="AK376" s="486" t="s">
        <v>636</v>
      </c>
      <c r="AL376" s="487" t="s">
        <v>162</v>
      </c>
      <c r="AM376" s="488" t="s">
        <v>635</v>
      </c>
      <c r="AN376" s="486" t="s">
        <v>636</v>
      </c>
      <c r="AO376" s="487" t="s">
        <v>162</v>
      </c>
      <c r="AP376" s="488" t="s">
        <v>635</v>
      </c>
      <c r="AQ376" s="486" t="s">
        <v>636</v>
      </c>
      <c r="AR376" s="487" t="s">
        <v>162</v>
      </c>
      <c r="AS376" s="488" t="s">
        <v>635</v>
      </c>
      <c r="AT376" s="486" t="s">
        <v>636</v>
      </c>
      <c r="AU376" s="487" t="s">
        <v>162</v>
      </c>
      <c r="AV376" s="488" t="s">
        <v>635</v>
      </c>
      <c r="AW376" s="486" t="s">
        <v>636</v>
      </c>
      <c r="AX376" s="487" t="s">
        <v>162</v>
      </c>
      <c r="AY376" s="488" t="s">
        <v>635</v>
      </c>
      <c r="AZ376" s="486" t="s">
        <v>636</v>
      </c>
      <c r="BA376" s="487" t="s">
        <v>162</v>
      </c>
      <c r="BB376" s="488" t="s">
        <v>635</v>
      </c>
      <c r="BC376" s="486" t="s">
        <v>636</v>
      </c>
      <c r="BD376" s="487" t="s">
        <v>162</v>
      </c>
      <c r="BE376" s="791"/>
    </row>
    <row r="377" spans="2:57" ht="13.5" thickBot="1">
      <c r="B377" s="495" t="s">
        <v>152</v>
      </c>
      <c r="C377" s="489">
        <v>42</v>
      </c>
      <c r="D377" s="489">
        <v>45</v>
      </c>
      <c r="E377" s="490">
        <v>87</v>
      </c>
      <c r="F377" s="491">
        <v>916</v>
      </c>
      <c r="G377" s="489">
        <v>621</v>
      </c>
      <c r="H377" s="490">
        <v>1537</v>
      </c>
      <c r="I377" s="491">
        <v>3227</v>
      </c>
      <c r="J377" s="489">
        <v>2074</v>
      </c>
      <c r="K377" s="490">
        <v>5301</v>
      </c>
      <c r="L377" s="491">
        <v>5342</v>
      </c>
      <c r="M377" s="489">
        <v>3582</v>
      </c>
      <c r="N377" s="490">
        <v>8924</v>
      </c>
      <c r="O377" s="491">
        <v>4842</v>
      </c>
      <c r="P377" s="489">
        <v>3404</v>
      </c>
      <c r="Q377" s="490">
        <v>8246</v>
      </c>
      <c r="R377" s="491">
        <v>4629</v>
      </c>
      <c r="S377" s="489">
        <v>3107</v>
      </c>
      <c r="T377" s="490">
        <v>7736</v>
      </c>
      <c r="U377" s="491">
        <v>4339</v>
      </c>
      <c r="V377" s="489">
        <v>2994</v>
      </c>
      <c r="W377" s="490">
        <v>7333</v>
      </c>
      <c r="X377" s="491">
        <v>4319</v>
      </c>
      <c r="Y377" s="489">
        <v>3142</v>
      </c>
      <c r="Z377" s="490">
        <v>7461</v>
      </c>
      <c r="AA377" s="491">
        <v>4384</v>
      </c>
      <c r="AB377" s="489">
        <v>3521</v>
      </c>
      <c r="AC377" s="490">
        <v>7905</v>
      </c>
      <c r="AD377" s="491">
        <v>4994</v>
      </c>
      <c r="AE377" s="489">
        <v>4286</v>
      </c>
      <c r="AF377" s="490">
        <v>9280</v>
      </c>
      <c r="AG377" s="491">
        <v>5530</v>
      </c>
      <c r="AH377" s="489">
        <v>5084</v>
      </c>
      <c r="AI377" s="490">
        <v>10614</v>
      </c>
      <c r="AJ377" s="491">
        <v>5650</v>
      </c>
      <c r="AK377" s="489">
        <v>5518</v>
      </c>
      <c r="AL377" s="490">
        <v>11168</v>
      </c>
      <c r="AM377" s="491">
        <v>5306</v>
      </c>
      <c r="AN377" s="489">
        <v>5320</v>
      </c>
      <c r="AO377" s="490">
        <v>10626</v>
      </c>
      <c r="AP377" s="491">
        <v>4756</v>
      </c>
      <c r="AQ377" s="489">
        <v>4902</v>
      </c>
      <c r="AR377" s="490">
        <v>9658</v>
      </c>
      <c r="AS377" s="491">
        <v>4398</v>
      </c>
      <c r="AT377" s="489">
        <v>4755</v>
      </c>
      <c r="AU377" s="490">
        <v>9153</v>
      </c>
      <c r="AV377" s="491">
        <v>4072</v>
      </c>
      <c r="AW377" s="489">
        <v>4709</v>
      </c>
      <c r="AX377" s="490">
        <v>8781</v>
      </c>
      <c r="AY377" s="491">
        <v>3581</v>
      </c>
      <c r="AZ377" s="489">
        <v>4438</v>
      </c>
      <c r="BA377" s="490">
        <v>8019</v>
      </c>
      <c r="BB377" s="491">
        <v>4817</v>
      </c>
      <c r="BC377" s="489">
        <v>7376</v>
      </c>
      <c r="BD377" s="490">
        <v>12193</v>
      </c>
      <c r="BE377" s="492">
        <v>144022</v>
      </c>
    </row>
    <row r="378" spans="2:57">
      <c r="B378" s="438" t="s">
        <v>226</v>
      </c>
      <c r="C378" s="467">
        <v>0</v>
      </c>
      <c r="D378" s="468">
        <v>2</v>
      </c>
      <c r="E378" s="469">
        <v>2</v>
      </c>
      <c r="F378" s="470">
        <v>6</v>
      </c>
      <c r="G378" s="468">
        <v>11</v>
      </c>
      <c r="H378" s="469">
        <v>17</v>
      </c>
      <c r="I378" s="470">
        <v>26</v>
      </c>
      <c r="J378" s="468">
        <v>14</v>
      </c>
      <c r="K378" s="469">
        <v>40</v>
      </c>
      <c r="L378" s="470">
        <v>47</v>
      </c>
      <c r="M378" s="468">
        <v>26</v>
      </c>
      <c r="N378" s="469">
        <v>73</v>
      </c>
      <c r="O378" s="470">
        <v>24</v>
      </c>
      <c r="P378" s="468">
        <v>18</v>
      </c>
      <c r="Q378" s="469">
        <v>42</v>
      </c>
      <c r="R378" s="470">
        <v>23</v>
      </c>
      <c r="S378" s="468">
        <v>16</v>
      </c>
      <c r="T378" s="469">
        <v>39</v>
      </c>
      <c r="U378" s="470">
        <v>21</v>
      </c>
      <c r="V378" s="468">
        <v>29</v>
      </c>
      <c r="W378" s="469">
        <v>50</v>
      </c>
      <c r="X378" s="470">
        <v>24</v>
      </c>
      <c r="Y378" s="468">
        <v>16</v>
      </c>
      <c r="Z378" s="469">
        <v>40</v>
      </c>
      <c r="AA378" s="470">
        <v>16</v>
      </c>
      <c r="AB378" s="468">
        <v>22</v>
      </c>
      <c r="AC378" s="469">
        <v>38</v>
      </c>
      <c r="AD378" s="470">
        <v>29</v>
      </c>
      <c r="AE378" s="468">
        <v>16</v>
      </c>
      <c r="AF378" s="469">
        <v>45</v>
      </c>
      <c r="AG378" s="470">
        <v>34</v>
      </c>
      <c r="AH378" s="468">
        <v>18</v>
      </c>
      <c r="AI378" s="469">
        <v>52</v>
      </c>
      <c r="AJ378" s="470">
        <v>31</v>
      </c>
      <c r="AK378" s="468">
        <v>13</v>
      </c>
      <c r="AL378" s="469">
        <v>44</v>
      </c>
      <c r="AM378" s="470">
        <v>29</v>
      </c>
      <c r="AN378" s="468">
        <v>24</v>
      </c>
      <c r="AO378" s="469">
        <v>53</v>
      </c>
      <c r="AP378" s="470">
        <v>30</v>
      </c>
      <c r="AQ378" s="468">
        <v>23</v>
      </c>
      <c r="AR378" s="469">
        <v>53</v>
      </c>
      <c r="AS378" s="470">
        <v>26</v>
      </c>
      <c r="AT378" s="468">
        <v>19</v>
      </c>
      <c r="AU378" s="469">
        <v>45</v>
      </c>
      <c r="AV378" s="470">
        <v>31</v>
      </c>
      <c r="AW378" s="468">
        <v>27</v>
      </c>
      <c r="AX378" s="469">
        <v>58</v>
      </c>
      <c r="AY378" s="470">
        <v>12</v>
      </c>
      <c r="AZ378" s="468">
        <v>19</v>
      </c>
      <c r="BA378" s="469">
        <v>31</v>
      </c>
      <c r="BB378" s="470">
        <v>34</v>
      </c>
      <c r="BC378" s="468">
        <v>48</v>
      </c>
      <c r="BD378" s="469">
        <v>82</v>
      </c>
      <c r="BE378" s="471">
        <v>804</v>
      </c>
    </row>
    <row r="379" spans="2:57">
      <c r="B379" s="445" t="s">
        <v>227</v>
      </c>
      <c r="C379" s="472">
        <v>0</v>
      </c>
      <c r="D379" s="473">
        <v>0</v>
      </c>
      <c r="E379" s="474">
        <v>0</v>
      </c>
      <c r="F379" s="475">
        <v>6</v>
      </c>
      <c r="G379" s="473">
        <v>5</v>
      </c>
      <c r="H379" s="474">
        <v>11</v>
      </c>
      <c r="I379" s="475">
        <v>12</v>
      </c>
      <c r="J379" s="473">
        <v>7</v>
      </c>
      <c r="K379" s="474">
        <v>19</v>
      </c>
      <c r="L379" s="475">
        <v>29</v>
      </c>
      <c r="M379" s="473">
        <v>16</v>
      </c>
      <c r="N379" s="474">
        <v>45</v>
      </c>
      <c r="O379" s="475">
        <v>38</v>
      </c>
      <c r="P379" s="473">
        <v>29</v>
      </c>
      <c r="Q379" s="474">
        <v>67</v>
      </c>
      <c r="R379" s="475">
        <v>48</v>
      </c>
      <c r="S379" s="473">
        <v>14</v>
      </c>
      <c r="T379" s="474">
        <v>62</v>
      </c>
      <c r="U379" s="475">
        <v>15</v>
      </c>
      <c r="V379" s="473">
        <v>16</v>
      </c>
      <c r="W379" s="474">
        <v>31</v>
      </c>
      <c r="X379" s="475">
        <v>24</v>
      </c>
      <c r="Y379" s="473">
        <v>6</v>
      </c>
      <c r="Z379" s="474">
        <v>30</v>
      </c>
      <c r="AA379" s="475">
        <v>26</v>
      </c>
      <c r="AB379" s="473">
        <v>9</v>
      </c>
      <c r="AC379" s="474">
        <v>35</v>
      </c>
      <c r="AD379" s="475">
        <v>19</v>
      </c>
      <c r="AE379" s="473">
        <v>12</v>
      </c>
      <c r="AF379" s="474">
        <v>31</v>
      </c>
      <c r="AG379" s="475">
        <v>19</v>
      </c>
      <c r="AH379" s="473">
        <v>8</v>
      </c>
      <c r="AI379" s="474">
        <v>27</v>
      </c>
      <c r="AJ379" s="475">
        <v>26</v>
      </c>
      <c r="AK379" s="473">
        <v>4</v>
      </c>
      <c r="AL379" s="474">
        <v>30</v>
      </c>
      <c r="AM379" s="475">
        <v>14</v>
      </c>
      <c r="AN379" s="473">
        <v>10</v>
      </c>
      <c r="AO379" s="474">
        <v>24</v>
      </c>
      <c r="AP379" s="475">
        <v>15</v>
      </c>
      <c r="AQ379" s="473">
        <v>11</v>
      </c>
      <c r="AR379" s="474">
        <v>26</v>
      </c>
      <c r="AS379" s="475">
        <v>10</v>
      </c>
      <c r="AT379" s="473">
        <v>8</v>
      </c>
      <c r="AU379" s="474">
        <v>18</v>
      </c>
      <c r="AV379" s="475">
        <v>19</v>
      </c>
      <c r="AW379" s="473">
        <v>9</v>
      </c>
      <c r="AX379" s="474">
        <v>28</v>
      </c>
      <c r="AY379" s="475">
        <v>8</v>
      </c>
      <c r="AZ379" s="473">
        <v>4</v>
      </c>
      <c r="BA379" s="474">
        <v>12</v>
      </c>
      <c r="BB379" s="475">
        <v>23</v>
      </c>
      <c r="BC379" s="473">
        <v>22</v>
      </c>
      <c r="BD379" s="474">
        <v>45</v>
      </c>
      <c r="BE379" s="476">
        <v>541</v>
      </c>
    </row>
    <row r="380" spans="2:57">
      <c r="B380" s="438" t="s">
        <v>228</v>
      </c>
      <c r="C380" s="472">
        <v>0</v>
      </c>
      <c r="D380" s="473">
        <v>0</v>
      </c>
      <c r="E380" s="474">
        <v>0</v>
      </c>
      <c r="F380" s="475">
        <v>1</v>
      </c>
      <c r="G380" s="473">
        <v>1</v>
      </c>
      <c r="H380" s="474">
        <v>2</v>
      </c>
      <c r="I380" s="475">
        <v>1</v>
      </c>
      <c r="J380" s="473">
        <v>1</v>
      </c>
      <c r="K380" s="474">
        <v>2</v>
      </c>
      <c r="L380" s="475">
        <v>7</v>
      </c>
      <c r="M380" s="473">
        <v>11</v>
      </c>
      <c r="N380" s="474">
        <v>18</v>
      </c>
      <c r="O380" s="475">
        <v>7</v>
      </c>
      <c r="P380" s="473">
        <v>6</v>
      </c>
      <c r="Q380" s="474">
        <v>13</v>
      </c>
      <c r="R380" s="475">
        <v>16</v>
      </c>
      <c r="S380" s="473">
        <v>7</v>
      </c>
      <c r="T380" s="474">
        <v>23</v>
      </c>
      <c r="U380" s="475">
        <v>7</v>
      </c>
      <c r="V380" s="473">
        <v>4</v>
      </c>
      <c r="W380" s="474">
        <v>11</v>
      </c>
      <c r="X380" s="475">
        <v>14</v>
      </c>
      <c r="Y380" s="473">
        <v>2</v>
      </c>
      <c r="Z380" s="474">
        <v>16</v>
      </c>
      <c r="AA380" s="475">
        <v>10</v>
      </c>
      <c r="AB380" s="473">
        <v>7</v>
      </c>
      <c r="AC380" s="474">
        <v>17</v>
      </c>
      <c r="AD380" s="475">
        <v>14</v>
      </c>
      <c r="AE380" s="473">
        <v>7</v>
      </c>
      <c r="AF380" s="474">
        <v>21</v>
      </c>
      <c r="AG380" s="475">
        <v>11</v>
      </c>
      <c r="AH380" s="473">
        <v>7</v>
      </c>
      <c r="AI380" s="474">
        <v>18</v>
      </c>
      <c r="AJ380" s="475">
        <v>14</v>
      </c>
      <c r="AK380" s="473">
        <v>12</v>
      </c>
      <c r="AL380" s="474">
        <v>26</v>
      </c>
      <c r="AM380" s="475">
        <v>8</v>
      </c>
      <c r="AN380" s="473">
        <v>9</v>
      </c>
      <c r="AO380" s="474">
        <v>17</v>
      </c>
      <c r="AP380" s="475">
        <v>4</v>
      </c>
      <c r="AQ380" s="473">
        <v>7</v>
      </c>
      <c r="AR380" s="474">
        <v>11</v>
      </c>
      <c r="AS380" s="475">
        <v>3</v>
      </c>
      <c r="AT380" s="473">
        <v>5</v>
      </c>
      <c r="AU380" s="474">
        <v>8</v>
      </c>
      <c r="AV380" s="475">
        <v>9</v>
      </c>
      <c r="AW380" s="473">
        <v>6</v>
      </c>
      <c r="AX380" s="474">
        <v>15</v>
      </c>
      <c r="AY380" s="475">
        <v>4</v>
      </c>
      <c r="AZ380" s="473">
        <v>6</v>
      </c>
      <c r="BA380" s="474">
        <v>10</v>
      </c>
      <c r="BB380" s="475">
        <v>9</v>
      </c>
      <c r="BC380" s="473">
        <v>4</v>
      </c>
      <c r="BD380" s="474">
        <v>13</v>
      </c>
      <c r="BE380" s="476">
        <v>241</v>
      </c>
    </row>
    <row r="381" spans="2:57">
      <c r="B381" s="438" t="s">
        <v>229</v>
      </c>
      <c r="C381" s="472">
        <v>0</v>
      </c>
      <c r="D381" s="473">
        <v>0</v>
      </c>
      <c r="E381" s="474">
        <v>0</v>
      </c>
      <c r="F381" s="475">
        <v>3</v>
      </c>
      <c r="G381" s="473">
        <v>2</v>
      </c>
      <c r="H381" s="474">
        <v>5</v>
      </c>
      <c r="I381" s="475">
        <v>13</v>
      </c>
      <c r="J381" s="473">
        <v>6</v>
      </c>
      <c r="K381" s="474">
        <v>19</v>
      </c>
      <c r="L381" s="475">
        <v>19</v>
      </c>
      <c r="M381" s="473">
        <v>9</v>
      </c>
      <c r="N381" s="474">
        <v>28</v>
      </c>
      <c r="O381" s="475">
        <v>15</v>
      </c>
      <c r="P381" s="473">
        <v>6</v>
      </c>
      <c r="Q381" s="474">
        <v>21</v>
      </c>
      <c r="R381" s="475">
        <v>12</v>
      </c>
      <c r="S381" s="473">
        <v>6</v>
      </c>
      <c r="T381" s="474">
        <v>18</v>
      </c>
      <c r="U381" s="475">
        <v>11</v>
      </c>
      <c r="V381" s="473">
        <v>13</v>
      </c>
      <c r="W381" s="474">
        <v>24</v>
      </c>
      <c r="X381" s="475">
        <v>12</v>
      </c>
      <c r="Y381" s="473">
        <v>9</v>
      </c>
      <c r="Z381" s="474">
        <v>21</v>
      </c>
      <c r="AA381" s="475">
        <v>16</v>
      </c>
      <c r="AB381" s="473">
        <v>6</v>
      </c>
      <c r="AC381" s="474">
        <v>22</v>
      </c>
      <c r="AD381" s="475">
        <v>19</v>
      </c>
      <c r="AE381" s="473">
        <v>9</v>
      </c>
      <c r="AF381" s="474">
        <v>28</v>
      </c>
      <c r="AG381" s="475">
        <v>20</v>
      </c>
      <c r="AH381" s="473">
        <v>10</v>
      </c>
      <c r="AI381" s="474">
        <v>30</v>
      </c>
      <c r="AJ381" s="475">
        <v>12</v>
      </c>
      <c r="AK381" s="473">
        <v>12</v>
      </c>
      <c r="AL381" s="474">
        <v>24</v>
      </c>
      <c r="AM381" s="475">
        <v>15</v>
      </c>
      <c r="AN381" s="473">
        <v>16</v>
      </c>
      <c r="AO381" s="474">
        <v>31</v>
      </c>
      <c r="AP381" s="475">
        <v>15</v>
      </c>
      <c r="AQ381" s="473">
        <v>12</v>
      </c>
      <c r="AR381" s="474">
        <v>27</v>
      </c>
      <c r="AS381" s="475">
        <v>22</v>
      </c>
      <c r="AT381" s="473">
        <v>19</v>
      </c>
      <c r="AU381" s="474">
        <v>41</v>
      </c>
      <c r="AV381" s="475">
        <v>19</v>
      </c>
      <c r="AW381" s="473">
        <v>9</v>
      </c>
      <c r="AX381" s="474">
        <v>28</v>
      </c>
      <c r="AY381" s="475">
        <v>16</v>
      </c>
      <c r="AZ381" s="473">
        <v>13</v>
      </c>
      <c r="BA381" s="474">
        <v>29</v>
      </c>
      <c r="BB381" s="475">
        <v>25</v>
      </c>
      <c r="BC381" s="473">
        <v>14</v>
      </c>
      <c r="BD381" s="474">
        <v>39</v>
      </c>
      <c r="BE381" s="476">
        <v>435</v>
      </c>
    </row>
    <row r="382" spans="2:57">
      <c r="B382" s="438" t="s">
        <v>230</v>
      </c>
      <c r="C382" s="472">
        <v>1</v>
      </c>
      <c r="D382" s="473">
        <v>1</v>
      </c>
      <c r="E382" s="474">
        <v>2</v>
      </c>
      <c r="F382" s="475">
        <v>3</v>
      </c>
      <c r="G382" s="473">
        <v>0</v>
      </c>
      <c r="H382" s="474">
        <v>3</v>
      </c>
      <c r="I382" s="475">
        <v>17</v>
      </c>
      <c r="J382" s="473">
        <v>12</v>
      </c>
      <c r="K382" s="474">
        <v>29</v>
      </c>
      <c r="L382" s="475">
        <v>22</v>
      </c>
      <c r="M382" s="473">
        <v>15</v>
      </c>
      <c r="N382" s="474">
        <v>37</v>
      </c>
      <c r="O382" s="475">
        <v>19</v>
      </c>
      <c r="P382" s="473">
        <v>17</v>
      </c>
      <c r="Q382" s="474">
        <v>36</v>
      </c>
      <c r="R382" s="475">
        <v>19</v>
      </c>
      <c r="S382" s="473">
        <v>14</v>
      </c>
      <c r="T382" s="474">
        <v>33</v>
      </c>
      <c r="U382" s="475">
        <v>25</v>
      </c>
      <c r="V382" s="473">
        <v>17</v>
      </c>
      <c r="W382" s="474">
        <v>42</v>
      </c>
      <c r="X382" s="475">
        <v>29</v>
      </c>
      <c r="Y382" s="473">
        <v>19</v>
      </c>
      <c r="Z382" s="474">
        <v>48</v>
      </c>
      <c r="AA382" s="475">
        <v>28</v>
      </c>
      <c r="AB382" s="473">
        <v>23</v>
      </c>
      <c r="AC382" s="474">
        <v>51</v>
      </c>
      <c r="AD382" s="475">
        <v>24</v>
      </c>
      <c r="AE382" s="473">
        <v>23</v>
      </c>
      <c r="AF382" s="474">
        <v>47</v>
      </c>
      <c r="AG382" s="475">
        <v>20</v>
      </c>
      <c r="AH382" s="473">
        <v>16</v>
      </c>
      <c r="AI382" s="474">
        <v>36</v>
      </c>
      <c r="AJ382" s="475">
        <v>27</v>
      </c>
      <c r="AK382" s="473">
        <v>14</v>
      </c>
      <c r="AL382" s="474">
        <v>41</v>
      </c>
      <c r="AM382" s="475">
        <v>28</v>
      </c>
      <c r="AN382" s="473">
        <v>19</v>
      </c>
      <c r="AO382" s="474">
        <v>47</v>
      </c>
      <c r="AP382" s="475">
        <v>20</v>
      </c>
      <c r="AQ382" s="473">
        <v>22</v>
      </c>
      <c r="AR382" s="474">
        <v>42</v>
      </c>
      <c r="AS382" s="475">
        <v>23</v>
      </c>
      <c r="AT382" s="473">
        <v>20</v>
      </c>
      <c r="AU382" s="474">
        <v>43</v>
      </c>
      <c r="AV382" s="475">
        <v>21</v>
      </c>
      <c r="AW382" s="473">
        <v>16</v>
      </c>
      <c r="AX382" s="474">
        <v>37</v>
      </c>
      <c r="AY382" s="475">
        <v>14</v>
      </c>
      <c r="AZ382" s="473">
        <v>8</v>
      </c>
      <c r="BA382" s="474">
        <v>22</v>
      </c>
      <c r="BB382" s="475">
        <v>29</v>
      </c>
      <c r="BC382" s="473">
        <v>27</v>
      </c>
      <c r="BD382" s="474">
        <v>56</v>
      </c>
      <c r="BE382" s="476">
        <v>652</v>
      </c>
    </row>
    <row r="383" spans="2:57">
      <c r="B383" s="438" t="s">
        <v>231</v>
      </c>
      <c r="C383" s="472">
        <v>0</v>
      </c>
      <c r="D383" s="473">
        <v>0</v>
      </c>
      <c r="E383" s="474">
        <v>0</v>
      </c>
      <c r="F383" s="475">
        <v>1</v>
      </c>
      <c r="G383" s="473">
        <v>1</v>
      </c>
      <c r="H383" s="474">
        <v>2</v>
      </c>
      <c r="I383" s="475">
        <v>4</v>
      </c>
      <c r="J383" s="473">
        <v>6</v>
      </c>
      <c r="K383" s="474">
        <v>10</v>
      </c>
      <c r="L383" s="475">
        <v>19</v>
      </c>
      <c r="M383" s="473">
        <v>14</v>
      </c>
      <c r="N383" s="474">
        <v>33</v>
      </c>
      <c r="O383" s="475">
        <v>7</v>
      </c>
      <c r="P383" s="473">
        <v>9</v>
      </c>
      <c r="Q383" s="474">
        <v>16</v>
      </c>
      <c r="R383" s="475">
        <v>11</v>
      </c>
      <c r="S383" s="473">
        <v>7</v>
      </c>
      <c r="T383" s="474">
        <v>18</v>
      </c>
      <c r="U383" s="475">
        <v>6</v>
      </c>
      <c r="V383" s="473">
        <v>5</v>
      </c>
      <c r="W383" s="474">
        <v>11</v>
      </c>
      <c r="X383" s="475">
        <v>7</v>
      </c>
      <c r="Y383" s="473">
        <v>4</v>
      </c>
      <c r="Z383" s="474">
        <v>11</v>
      </c>
      <c r="AA383" s="475">
        <v>13</v>
      </c>
      <c r="AB383" s="473">
        <v>9</v>
      </c>
      <c r="AC383" s="474">
        <v>22</v>
      </c>
      <c r="AD383" s="475">
        <v>12</v>
      </c>
      <c r="AE383" s="473">
        <v>7</v>
      </c>
      <c r="AF383" s="474">
        <v>19</v>
      </c>
      <c r="AG383" s="475">
        <v>8</v>
      </c>
      <c r="AH383" s="473">
        <v>13</v>
      </c>
      <c r="AI383" s="474">
        <v>21</v>
      </c>
      <c r="AJ383" s="475">
        <v>13</v>
      </c>
      <c r="AK383" s="473">
        <v>7</v>
      </c>
      <c r="AL383" s="474">
        <v>20</v>
      </c>
      <c r="AM383" s="475">
        <v>11</v>
      </c>
      <c r="AN383" s="473">
        <v>7</v>
      </c>
      <c r="AO383" s="474">
        <v>18</v>
      </c>
      <c r="AP383" s="475">
        <v>7</v>
      </c>
      <c r="AQ383" s="473">
        <v>6</v>
      </c>
      <c r="AR383" s="474">
        <v>13</v>
      </c>
      <c r="AS383" s="475">
        <v>8</v>
      </c>
      <c r="AT383" s="473">
        <v>4</v>
      </c>
      <c r="AU383" s="474">
        <v>12</v>
      </c>
      <c r="AV383" s="475">
        <v>7</v>
      </c>
      <c r="AW383" s="473">
        <v>7</v>
      </c>
      <c r="AX383" s="474">
        <v>14</v>
      </c>
      <c r="AY383" s="475">
        <v>15</v>
      </c>
      <c r="AZ383" s="473">
        <v>9</v>
      </c>
      <c r="BA383" s="474">
        <v>24</v>
      </c>
      <c r="BB383" s="475">
        <v>17</v>
      </c>
      <c r="BC383" s="473">
        <v>15</v>
      </c>
      <c r="BD383" s="474">
        <v>32</v>
      </c>
      <c r="BE383" s="476">
        <v>296</v>
      </c>
    </row>
    <row r="384" spans="2:57">
      <c r="B384" s="438" t="s">
        <v>232</v>
      </c>
      <c r="C384" s="472">
        <v>0</v>
      </c>
      <c r="D384" s="473">
        <v>0</v>
      </c>
      <c r="E384" s="474">
        <v>0</v>
      </c>
      <c r="F384" s="475">
        <v>16</v>
      </c>
      <c r="G384" s="473">
        <v>9</v>
      </c>
      <c r="H384" s="474">
        <v>25</v>
      </c>
      <c r="I384" s="475">
        <v>28</v>
      </c>
      <c r="J384" s="473">
        <v>21</v>
      </c>
      <c r="K384" s="474">
        <v>49</v>
      </c>
      <c r="L384" s="475">
        <v>49</v>
      </c>
      <c r="M384" s="473">
        <v>26</v>
      </c>
      <c r="N384" s="474">
        <v>75</v>
      </c>
      <c r="O384" s="475">
        <v>49</v>
      </c>
      <c r="P384" s="473">
        <v>21</v>
      </c>
      <c r="Q384" s="474">
        <v>70</v>
      </c>
      <c r="R384" s="475">
        <v>63</v>
      </c>
      <c r="S384" s="473">
        <v>28</v>
      </c>
      <c r="T384" s="474">
        <v>91</v>
      </c>
      <c r="U384" s="475">
        <v>39</v>
      </c>
      <c r="V384" s="473">
        <v>25</v>
      </c>
      <c r="W384" s="474">
        <v>64</v>
      </c>
      <c r="X384" s="475">
        <v>39</v>
      </c>
      <c r="Y384" s="473">
        <v>36</v>
      </c>
      <c r="Z384" s="474">
        <v>75</v>
      </c>
      <c r="AA384" s="475">
        <v>40</v>
      </c>
      <c r="AB384" s="473">
        <v>25</v>
      </c>
      <c r="AC384" s="474">
        <v>65</v>
      </c>
      <c r="AD384" s="475">
        <v>38</v>
      </c>
      <c r="AE384" s="473">
        <v>34</v>
      </c>
      <c r="AF384" s="474">
        <v>72</v>
      </c>
      <c r="AG384" s="475">
        <v>62</v>
      </c>
      <c r="AH384" s="473">
        <v>33</v>
      </c>
      <c r="AI384" s="474">
        <v>95</v>
      </c>
      <c r="AJ384" s="475">
        <v>50</v>
      </c>
      <c r="AK384" s="473">
        <v>21</v>
      </c>
      <c r="AL384" s="474">
        <v>71</v>
      </c>
      <c r="AM384" s="475">
        <v>38</v>
      </c>
      <c r="AN384" s="473">
        <v>26</v>
      </c>
      <c r="AO384" s="474">
        <v>64</v>
      </c>
      <c r="AP384" s="475">
        <v>35</v>
      </c>
      <c r="AQ384" s="473">
        <v>31</v>
      </c>
      <c r="AR384" s="474">
        <v>66</v>
      </c>
      <c r="AS384" s="475">
        <v>23</v>
      </c>
      <c r="AT384" s="473">
        <v>10</v>
      </c>
      <c r="AU384" s="474">
        <v>33</v>
      </c>
      <c r="AV384" s="475">
        <v>18</v>
      </c>
      <c r="AW384" s="473">
        <v>19</v>
      </c>
      <c r="AX384" s="474">
        <v>37</v>
      </c>
      <c r="AY384" s="475">
        <v>9</v>
      </c>
      <c r="AZ384" s="473">
        <v>15</v>
      </c>
      <c r="BA384" s="474">
        <v>24</v>
      </c>
      <c r="BB384" s="475">
        <v>15</v>
      </c>
      <c r="BC384" s="473">
        <v>16</v>
      </c>
      <c r="BD384" s="474">
        <v>31</v>
      </c>
      <c r="BE384" s="476">
        <v>1007</v>
      </c>
    </row>
    <row r="385" spans="2:57">
      <c r="B385" s="438" t="s">
        <v>233</v>
      </c>
      <c r="C385" s="472">
        <v>0</v>
      </c>
      <c r="D385" s="473">
        <v>0</v>
      </c>
      <c r="E385" s="474">
        <v>0</v>
      </c>
      <c r="F385" s="475">
        <v>5</v>
      </c>
      <c r="G385" s="473">
        <v>6</v>
      </c>
      <c r="H385" s="474">
        <v>11</v>
      </c>
      <c r="I385" s="475">
        <v>19</v>
      </c>
      <c r="J385" s="473">
        <v>9</v>
      </c>
      <c r="K385" s="474">
        <v>28</v>
      </c>
      <c r="L385" s="475">
        <v>20</v>
      </c>
      <c r="M385" s="473">
        <v>15</v>
      </c>
      <c r="N385" s="474">
        <v>35</v>
      </c>
      <c r="O385" s="475">
        <v>10</v>
      </c>
      <c r="P385" s="473">
        <v>10</v>
      </c>
      <c r="Q385" s="474">
        <v>20</v>
      </c>
      <c r="R385" s="475">
        <v>16</v>
      </c>
      <c r="S385" s="473">
        <v>8</v>
      </c>
      <c r="T385" s="474">
        <v>24</v>
      </c>
      <c r="U385" s="475">
        <v>17</v>
      </c>
      <c r="V385" s="473">
        <v>12</v>
      </c>
      <c r="W385" s="474">
        <v>29</v>
      </c>
      <c r="X385" s="475">
        <v>15</v>
      </c>
      <c r="Y385" s="473">
        <v>6</v>
      </c>
      <c r="Z385" s="474">
        <v>21</v>
      </c>
      <c r="AA385" s="475">
        <v>20</v>
      </c>
      <c r="AB385" s="473">
        <v>18</v>
      </c>
      <c r="AC385" s="474">
        <v>38</v>
      </c>
      <c r="AD385" s="475">
        <v>21</v>
      </c>
      <c r="AE385" s="473">
        <v>22</v>
      </c>
      <c r="AF385" s="474">
        <v>43</v>
      </c>
      <c r="AG385" s="475">
        <v>16</v>
      </c>
      <c r="AH385" s="473">
        <v>23</v>
      </c>
      <c r="AI385" s="474">
        <v>39</v>
      </c>
      <c r="AJ385" s="475">
        <v>25</v>
      </c>
      <c r="AK385" s="473">
        <v>21</v>
      </c>
      <c r="AL385" s="474">
        <v>46</v>
      </c>
      <c r="AM385" s="475">
        <v>23</v>
      </c>
      <c r="AN385" s="473">
        <v>18</v>
      </c>
      <c r="AO385" s="474">
        <v>41</v>
      </c>
      <c r="AP385" s="475">
        <v>31</v>
      </c>
      <c r="AQ385" s="473">
        <v>24</v>
      </c>
      <c r="AR385" s="474">
        <v>55</v>
      </c>
      <c r="AS385" s="475">
        <v>31</v>
      </c>
      <c r="AT385" s="473">
        <v>21</v>
      </c>
      <c r="AU385" s="474">
        <v>52</v>
      </c>
      <c r="AV385" s="475">
        <v>26</v>
      </c>
      <c r="AW385" s="473">
        <v>25</v>
      </c>
      <c r="AX385" s="474">
        <v>51</v>
      </c>
      <c r="AY385" s="475">
        <v>17</v>
      </c>
      <c r="AZ385" s="473">
        <v>17</v>
      </c>
      <c r="BA385" s="474">
        <v>34</v>
      </c>
      <c r="BB385" s="475">
        <v>15</v>
      </c>
      <c r="BC385" s="473">
        <v>17</v>
      </c>
      <c r="BD385" s="474">
        <v>32</v>
      </c>
      <c r="BE385" s="476">
        <v>599</v>
      </c>
    </row>
    <row r="386" spans="2:57">
      <c r="B386" s="438" t="s">
        <v>234</v>
      </c>
      <c r="C386" s="472">
        <v>0</v>
      </c>
      <c r="D386" s="473">
        <v>0</v>
      </c>
      <c r="E386" s="474">
        <v>0</v>
      </c>
      <c r="F386" s="475">
        <v>1</v>
      </c>
      <c r="G386" s="473">
        <v>0</v>
      </c>
      <c r="H386" s="474">
        <v>1</v>
      </c>
      <c r="I386" s="475">
        <v>10</v>
      </c>
      <c r="J386" s="473">
        <v>2</v>
      </c>
      <c r="K386" s="474">
        <v>12</v>
      </c>
      <c r="L386" s="475">
        <v>13</v>
      </c>
      <c r="M386" s="473">
        <v>7</v>
      </c>
      <c r="N386" s="474">
        <v>20</v>
      </c>
      <c r="O386" s="475">
        <v>9</v>
      </c>
      <c r="P386" s="473">
        <v>5</v>
      </c>
      <c r="Q386" s="474">
        <v>14</v>
      </c>
      <c r="R386" s="475">
        <v>5</v>
      </c>
      <c r="S386" s="473">
        <v>6</v>
      </c>
      <c r="T386" s="474">
        <v>11</v>
      </c>
      <c r="U386" s="475">
        <v>4</v>
      </c>
      <c r="V386" s="473">
        <v>6</v>
      </c>
      <c r="W386" s="474">
        <v>10</v>
      </c>
      <c r="X386" s="475">
        <v>9</v>
      </c>
      <c r="Y386" s="473">
        <v>7</v>
      </c>
      <c r="Z386" s="474">
        <v>16</v>
      </c>
      <c r="AA386" s="475">
        <v>5</v>
      </c>
      <c r="AB386" s="473">
        <v>13</v>
      </c>
      <c r="AC386" s="474">
        <v>18</v>
      </c>
      <c r="AD386" s="475">
        <v>7</v>
      </c>
      <c r="AE386" s="473">
        <v>7</v>
      </c>
      <c r="AF386" s="474">
        <v>14</v>
      </c>
      <c r="AG386" s="475">
        <v>9</v>
      </c>
      <c r="AH386" s="473">
        <v>10</v>
      </c>
      <c r="AI386" s="474">
        <v>19</v>
      </c>
      <c r="AJ386" s="475">
        <v>10</v>
      </c>
      <c r="AK386" s="473">
        <v>7</v>
      </c>
      <c r="AL386" s="474">
        <v>17</v>
      </c>
      <c r="AM386" s="475">
        <v>5</v>
      </c>
      <c r="AN386" s="473">
        <v>5</v>
      </c>
      <c r="AO386" s="474">
        <v>10</v>
      </c>
      <c r="AP386" s="475">
        <v>11</v>
      </c>
      <c r="AQ386" s="473">
        <v>4</v>
      </c>
      <c r="AR386" s="474">
        <v>15</v>
      </c>
      <c r="AS386" s="475">
        <v>5</v>
      </c>
      <c r="AT386" s="473">
        <v>1</v>
      </c>
      <c r="AU386" s="474">
        <v>6</v>
      </c>
      <c r="AV386" s="475">
        <v>2</v>
      </c>
      <c r="AW386" s="473">
        <v>6</v>
      </c>
      <c r="AX386" s="474">
        <v>8</v>
      </c>
      <c r="AY386" s="475">
        <v>1</v>
      </c>
      <c r="AZ386" s="473">
        <v>5</v>
      </c>
      <c r="BA386" s="474">
        <v>6</v>
      </c>
      <c r="BB386" s="475">
        <v>8</v>
      </c>
      <c r="BC386" s="473">
        <v>6</v>
      </c>
      <c r="BD386" s="474">
        <v>14</v>
      </c>
      <c r="BE386" s="476">
        <v>211</v>
      </c>
    </row>
    <row r="387" spans="2:57" ht="13.5" thickBot="1">
      <c r="B387" s="440" t="s">
        <v>235</v>
      </c>
      <c r="C387" s="480">
        <v>0</v>
      </c>
      <c r="D387" s="481">
        <v>0</v>
      </c>
      <c r="E387" s="482">
        <v>0</v>
      </c>
      <c r="F387" s="483">
        <v>2</v>
      </c>
      <c r="G387" s="481">
        <v>3</v>
      </c>
      <c r="H387" s="482">
        <v>5</v>
      </c>
      <c r="I387" s="483">
        <v>11</v>
      </c>
      <c r="J387" s="481">
        <v>8</v>
      </c>
      <c r="K387" s="482">
        <v>19</v>
      </c>
      <c r="L387" s="483">
        <v>23</v>
      </c>
      <c r="M387" s="481">
        <v>18</v>
      </c>
      <c r="N387" s="482">
        <v>41</v>
      </c>
      <c r="O387" s="483">
        <v>26</v>
      </c>
      <c r="P387" s="481">
        <v>15</v>
      </c>
      <c r="Q387" s="482">
        <v>41</v>
      </c>
      <c r="R387" s="483">
        <v>18</v>
      </c>
      <c r="S387" s="481">
        <v>16</v>
      </c>
      <c r="T387" s="482">
        <v>34</v>
      </c>
      <c r="U387" s="483">
        <v>18</v>
      </c>
      <c r="V387" s="481">
        <v>14</v>
      </c>
      <c r="W387" s="482">
        <v>32</v>
      </c>
      <c r="X387" s="483">
        <v>13</v>
      </c>
      <c r="Y387" s="481">
        <v>11</v>
      </c>
      <c r="Z387" s="482">
        <v>24</v>
      </c>
      <c r="AA387" s="483">
        <v>26</v>
      </c>
      <c r="AB387" s="481">
        <v>16</v>
      </c>
      <c r="AC387" s="482">
        <v>42</v>
      </c>
      <c r="AD387" s="483">
        <v>17</v>
      </c>
      <c r="AE387" s="481">
        <v>16</v>
      </c>
      <c r="AF387" s="482">
        <v>33</v>
      </c>
      <c r="AG387" s="483">
        <v>17</v>
      </c>
      <c r="AH387" s="481">
        <v>17</v>
      </c>
      <c r="AI387" s="482">
        <v>34</v>
      </c>
      <c r="AJ387" s="483">
        <v>29</v>
      </c>
      <c r="AK387" s="481">
        <v>20</v>
      </c>
      <c r="AL387" s="482">
        <v>49</v>
      </c>
      <c r="AM387" s="483">
        <v>26</v>
      </c>
      <c r="AN387" s="481">
        <v>14</v>
      </c>
      <c r="AO387" s="482">
        <v>40</v>
      </c>
      <c r="AP387" s="483">
        <v>18</v>
      </c>
      <c r="AQ387" s="481">
        <v>21</v>
      </c>
      <c r="AR387" s="482">
        <v>39</v>
      </c>
      <c r="AS387" s="483">
        <v>20</v>
      </c>
      <c r="AT387" s="481">
        <v>14</v>
      </c>
      <c r="AU387" s="482">
        <v>34</v>
      </c>
      <c r="AV387" s="483">
        <v>29</v>
      </c>
      <c r="AW387" s="481">
        <v>21</v>
      </c>
      <c r="AX387" s="482">
        <v>50</v>
      </c>
      <c r="AY387" s="483">
        <v>22</v>
      </c>
      <c r="AZ387" s="481">
        <v>9</v>
      </c>
      <c r="BA387" s="482">
        <v>31</v>
      </c>
      <c r="BB387" s="483">
        <v>21</v>
      </c>
      <c r="BC387" s="481">
        <v>14</v>
      </c>
      <c r="BD387" s="482">
        <v>35</v>
      </c>
      <c r="BE387" s="484">
        <v>583</v>
      </c>
    </row>
    <row r="388" spans="2:57" ht="13.5" thickBot="1">
      <c r="B388" s="493" t="s">
        <v>36</v>
      </c>
      <c r="C388" s="462">
        <f t="shared" ref="C388:AH388" si="4">SUM(C378:C387)</f>
        <v>1</v>
      </c>
      <c r="D388" s="462">
        <f t="shared" si="4"/>
        <v>3</v>
      </c>
      <c r="E388" s="463">
        <f t="shared" si="4"/>
        <v>4</v>
      </c>
      <c r="F388" s="464">
        <f t="shared" si="4"/>
        <v>44</v>
      </c>
      <c r="G388" s="462">
        <f t="shared" si="4"/>
        <v>38</v>
      </c>
      <c r="H388" s="463">
        <f t="shared" si="4"/>
        <v>82</v>
      </c>
      <c r="I388" s="464">
        <f t="shared" si="4"/>
        <v>141</v>
      </c>
      <c r="J388" s="462">
        <f t="shared" si="4"/>
        <v>86</v>
      </c>
      <c r="K388" s="463">
        <f t="shared" si="4"/>
        <v>227</v>
      </c>
      <c r="L388" s="464">
        <f t="shared" si="4"/>
        <v>248</v>
      </c>
      <c r="M388" s="462">
        <f t="shared" si="4"/>
        <v>157</v>
      </c>
      <c r="N388" s="463">
        <f t="shared" si="4"/>
        <v>405</v>
      </c>
      <c r="O388" s="464">
        <f t="shared" si="4"/>
        <v>204</v>
      </c>
      <c r="P388" s="462">
        <f t="shared" si="4"/>
        <v>136</v>
      </c>
      <c r="Q388" s="463">
        <f t="shared" si="4"/>
        <v>340</v>
      </c>
      <c r="R388" s="464">
        <f t="shared" si="4"/>
        <v>231</v>
      </c>
      <c r="S388" s="462">
        <f t="shared" si="4"/>
        <v>122</v>
      </c>
      <c r="T388" s="463">
        <f t="shared" si="4"/>
        <v>353</v>
      </c>
      <c r="U388" s="464">
        <f t="shared" si="4"/>
        <v>163</v>
      </c>
      <c r="V388" s="462">
        <f t="shared" si="4"/>
        <v>141</v>
      </c>
      <c r="W388" s="463">
        <f t="shared" si="4"/>
        <v>304</v>
      </c>
      <c r="X388" s="464">
        <f t="shared" si="4"/>
        <v>186</v>
      </c>
      <c r="Y388" s="462">
        <f t="shared" si="4"/>
        <v>116</v>
      </c>
      <c r="Z388" s="463">
        <f t="shared" si="4"/>
        <v>302</v>
      </c>
      <c r="AA388" s="464">
        <f t="shared" si="4"/>
        <v>200</v>
      </c>
      <c r="AB388" s="462">
        <f t="shared" si="4"/>
        <v>148</v>
      </c>
      <c r="AC388" s="463">
        <f t="shared" si="4"/>
        <v>348</v>
      </c>
      <c r="AD388" s="464">
        <f t="shared" si="4"/>
        <v>200</v>
      </c>
      <c r="AE388" s="462">
        <f t="shared" si="4"/>
        <v>153</v>
      </c>
      <c r="AF388" s="463">
        <f t="shared" si="4"/>
        <v>353</v>
      </c>
      <c r="AG388" s="464">
        <f t="shared" si="4"/>
        <v>216</v>
      </c>
      <c r="AH388" s="462">
        <f t="shared" si="4"/>
        <v>155</v>
      </c>
      <c r="AI388" s="463">
        <f t="shared" ref="AI388:BE388" si="5">SUM(AI378:AI387)</f>
        <v>371</v>
      </c>
      <c r="AJ388" s="464">
        <f t="shared" si="5"/>
        <v>237</v>
      </c>
      <c r="AK388" s="462">
        <f t="shared" si="5"/>
        <v>131</v>
      </c>
      <c r="AL388" s="463">
        <f t="shared" si="5"/>
        <v>368</v>
      </c>
      <c r="AM388" s="464">
        <f t="shared" si="5"/>
        <v>197</v>
      </c>
      <c r="AN388" s="462">
        <f t="shared" si="5"/>
        <v>148</v>
      </c>
      <c r="AO388" s="463">
        <f t="shared" si="5"/>
        <v>345</v>
      </c>
      <c r="AP388" s="464">
        <f t="shared" si="5"/>
        <v>186</v>
      </c>
      <c r="AQ388" s="462">
        <f t="shared" si="5"/>
        <v>161</v>
      </c>
      <c r="AR388" s="463">
        <f t="shared" si="5"/>
        <v>347</v>
      </c>
      <c r="AS388" s="464">
        <f t="shared" si="5"/>
        <v>171</v>
      </c>
      <c r="AT388" s="462">
        <f t="shared" si="5"/>
        <v>121</v>
      </c>
      <c r="AU388" s="463">
        <f t="shared" si="5"/>
        <v>292</v>
      </c>
      <c r="AV388" s="464">
        <f t="shared" si="5"/>
        <v>181</v>
      </c>
      <c r="AW388" s="462">
        <f t="shared" si="5"/>
        <v>145</v>
      </c>
      <c r="AX388" s="463">
        <f t="shared" si="5"/>
        <v>326</v>
      </c>
      <c r="AY388" s="464">
        <f t="shared" si="5"/>
        <v>118</v>
      </c>
      <c r="AZ388" s="462">
        <f t="shared" si="5"/>
        <v>105</v>
      </c>
      <c r="BA388" s="463">
        <f t="shared" si="5"/>
        <v>223</v>
      </c>
      <c r="BB388" s="464">
        <f t="shared" si="5"/>
        <v>196</v>
      </c>
      <c r="BC388" s="462">
        <f t="shared" si="5"/>
        <v>183</v>
      </c>
      <c r="BD388" s="463">
        <f t="shared" si="5"/>
        <v>379</v>
      </c>
      <c r="BE388" s="465">
        <f t="shared" si="5"/>
        <v>5369</v>
      </c>
    </row>
    <row r="389" spans="2:57">
      <c r="B389" s="478" t="s">
        <v>639</v>
      </c>
    </row>
    <row r="390" spans="2:57">
      <c r="B390" s="479" t="s">
        <v>640</v>
      </c>
    </row>
  </sheetData>
  <mergeCells count="241">
    <mergeCell ref="C322:D322"/>
    <mergeCell ref="BE277:BZ277"/>
    <mergeCell ref="CA277:CT277"/>
    <mergeCell ref="AY375:BA375"/>
    <mergeCell ref="BB375:BD375"/>
    <mergeCell ref="BE375:BE376"/>
    <mergeCell ref="X375:Z375"/>
    <mergeCell ref="AA375:AC375"/>
    <mergeCell ref="AD375:AF375"/>
    <mergeCell ref="AG375:AI375"/>
    <mergeCell ref="AJ375:AL375"/>
    <mergeCell ref="AM375:AO375"/>
    <mergeCell ref="AP375:AR375"/>
    <mergeCell ref="AS375:AU375"/>
    <mergeCell ref="AV375:AX375"/>
    <mergeCell ref="B374:U374"/>
    <mergeCell ref="B375:B376"/>
    <mergeCell ref="C375:E375"/>
    <mergeCell ref="F375:H375"/>
    <mergeCell ref="I375:K375"/>
    <mergeCell ref="L375:N375"/>
    <mergeCell ref="O375:Q375"/>
    <mergeCell ref="R375:T375"/>
    <mergeCell ref="U375:W375"/>
    <mergeCell ref="B343:D343"/>
    <mergeCell ref="B349:G349"/>
    <mergeCell ref="I349:P349"/>
    <mergeCell ref="S349:AA349"/>
    <mergeCell ref="Y251:Z251"/>
    <mergeCell ref="B265:K265"/>
    <mergeCell ref="AU303:AV303"/>
    <mergeCell ref="AW303:AX303"/>
    <mergeCell ref="AY303:AZ303"/>
    <mergeCell ref="B298:D298"/>
    <mergeCell ref="AK303:AL303"/>
    <mergeCell ref="AM303:AN303"/>
    <mergeCell ref="AO303:AP303"/>
    <mergeCell ref="AQ303:AR303"/>
    <mergeCell ref="AS303:AT303"/>
    <mergeCell ref="AA303:AB303"/>
    <mergeCell ref="AC303:AD303"/>
    <mergeCell ref="AE303:AF303"/>
    <mergeCell ref="AG303:AH303"/>
    <mergeCell ref="AI303:AJ303"/>
    <mergeCell ref="P251:Q251"/>
    <mergeCell ref="R251:R252"/>
    <mergeCell ref="B266:X266"/>
    <mergeCell ref="S251:T251"/>
    <mergeCell ref="AR323:AX323"/>
    <mergeCell ref="AR338:BF338"/>
    <mergeCell ref="AR340:BF340"/>
    <mergeCell ref="B338:P338"/>
    <mergeCell ref="L190:M190"/>
    <mergeCell ref="G303:H303"/>
    <mergeCell ref="I303:J303"/>
    <mergeCell ref="K303:L303"/>
    <mergeCell ref="M303:N303"/>
    <mergeCell ref="O303:P303"/>
    <mergeCell ref="Q303:R303"/>
    <mergeCell ref="S303:T303"/>
    <mergeCell ref="U303:V303"/>
    <mergeCell ref="B302:Y302"/>
    <mergeCell ref="B303:B304"/>
    <mergeCell ref="C303:D303"/>
    <mergeCell ref="E303:F303"/>
    <mergeCell ref="W303:X303"/>
    <mergeCell ref="B247:H247"/>
    <mergeCell ref="B250:T250"/>
    <mergeCell ref="B251:B252"/>
    <mergeCell ref="C251:C252"/>
    <mergeCell ref="Y303:Z303"/>
    <mergeCell ref="B228:G228"/>
    <mergeCell ref="B229:B230"/>
    <mergeCell ref="C229:C230"/>
    <mergeCell ref="D229:E229"/>
    <mergeCell ref="F229:G229"/>
    <mergeCell ref="J166:K166"/>
    <mergeCell ref="L166:M166"/>
    <mergeCell ref="B210:I210"/>
    <mergeCell ref="B211:B212"/>
    <mergeCell ref="C211:C212"/>
    <mergeCell ref="D211:E211"/>
    <mergeCell ref="F211:G211"/>
    <mergeCell ref="H211:I211"/>
    <mergeCell ref="B189:M189"/>
    <mergeCell ref="B190:B191"/>
    <mergeCell ref="C190:C191"/>
    <mergeCell ref="D190:E190"/>
    <mergeCell ref="F190:G190"/>
    <mergeCell ref="H190:I190"/>
    <mergeCell ref="J190:K190"/>
    <mergeCell ref="D165:E166"/>
    <mergeCell ref="F165:I165"/>
    <mergeCell ref="J165:M165"/>
    <mergeCell ref="B91:I91"/>
    <mergeCell ref="C92:C96"/>
    <mergeCell ref="D92:I93"/>
    <mergeCell ref="D94:D96"/>
    <mergeCell ref="E94:E96"/>
    <mergeCell ref="B118:X118"/>
    <mergeCell ref="B140:X140"/>
    <mergeCell ref="B141:B143"/>
    <mergeCell ref="C141:C143"/>
    <mergeCell ref="D141:D143"/>
    <mergeCell ref="E141:E143"/>
    <mergeCell ref="F141:X141"/>
    <mergeCell ref="F142:G142"/>
    <mergeCell ref="H142:I142"/>
    <mergeCell ref="J142:K142"/>
    <mergeCell ref="L142:M142"/>
    <mergeCell ref="N142:O142"/>
    <mergeCell ref="P142:Q142"/>
    <mergeCell ref="R142:S142"/>
    <mergeCell ref="T142:U142"/>
    <mergeCell ref="V142:W142"/>
    <mergeCell ref="D119:D121"/>
    <mergeCell ref="E119:X119"/>
    <mergeCell ref="E120:F120"/>
    <mergeCell ref="B49:L49"/>
    <mergeCell ref="B74:B75"/>
    <mergeCell ref="C74:C75"/>
    <mergeCell ref="F74:G74"/>
    <mergeCell ref="H74:H75"/>
    <mergeCell ref="I74:I75"/>
    <mergeCell ref="B73:I73"/>
    <mergeCell ref="B50:B52"/>
    <mergeCell ref="C50:G50"/>
    <mergeCell ref="H50:I51"/>
    <mergeCell ref="J50:K51"/>
    <mergeCell ref="L50:L52"/>
    <mergeCell ref="C51:G51"/>
    <mergeCell ref="AK277:AL277"/>
    <mergeCell ref="U278:V280"/>
    <mergeCell ref="B92:B96"/>
    <mergeCell ref="B276:P276"/>
    <mergeCell ref="B277:B281"/>
    <mergeCell ref="C277:AD277"/>
    <mergeCell ref="AE277:AJ277"/>
    <mergeCell ref="Q120:R120"/>
    <mergeCell ref="S120:T120"/>
    <mergeCell ref="U120:V120"/>
    <mergeCell ref="W120:X120"/>
    <mergeCell ref="B119:B121"/>
    <mergeCell ref="C119:C121"/>
    <mergeCell ref="G120:H120"/>
    <mergeCell ref="I120:J120"/>
    <mergeCell ref="K120:L120"/>
    <mergeCell ref="M120:N120"/>
    <mergeCell ref="O120:P120"/>
    <mergeCell ref="B163:AA163"/>
    <mergeCell ref="B164:B167"/>
    <mergeCell ref="C164:C167"/>
    <mergeCell ref="D164:AA164"/>
    <mergeCell ref="D251:E251"/>
    <mergeCell ref="F251:G251"/>
    <mergeCell ref="F94:F96"/>
    <mergeCell ref="G94:G96"/>
    <mergeCell ref="H94:H96"/>
    <mergeCell ref="I94:I96"/>
    <mergeCell ref="L251:M251"/>
    <mergeCell ref="N251:O251"/>
    <mergeCell ref="Z165:AA166"/>
    <mergeCell ref="F166:G166"/>
    <mergeCell ref="H166:I166"/>
    <mergeCell ref="N165:O166"/>
    <mergeCell ref="P165:Q166"/>
    <mergeCell ref="R165:S166"/>
    <mergeCell ref="T165:U166"/>
    <mergeCell ref="V165:W166"/>
    <mergeCell ref="X165:Y166"/>
    <mergeCell ref="U251:V251"/>
    <mergeCell ref="W251:X251"/>
    <mergeCell ref="H251:I251"/>
    <mergeCell ref="J251:K251"/>
    <mergeCell ref="C278:D280"/>
    <mergeCell ref="E278:F280"/>
    <mergeCell ref="G278:H280"/>
    <mergeCell ref="I278:J280"/>
    <mergeCell ref="K278:L280"/>
    <mergeCell ref="M278:N280"/>
    <mergeCell ref="O278:P280"/>
    <mergeCell ref="Q278:R280"/>
    <mergeCell ref="S278:T280"/>
    <mergeCell ref="W278:X280"/>
    <mergeCell ref="Y278:Z280"/>
    <mergeCell ref="AA278:AD279"/>
    <mergeCell ref="AE278:AF280"/>
    <mergeCell ref="AG278:AH280"/>
    <mergeCell ref="AI278:AJ280"/>
    <mergeCell ref="AK278:AL280"/>
    <mergeCell ref="AW278:AX280"/>
    <mergeCell ref="AY278:AZ280"/>
    <mergeCell ref="AM278:AN280"/>
    <mergeCell ref="AO278:AP280"/>
    <mergeCell ref="AQ278:AR280"/>
    <mergeCell ref="AS278:AT280"/>
    <mergeCell ref="AU278:AV280"/>
    <mergeCell ref="BA278:BB280"/>
    <mergeCell ref="BC278:BD280"/>
    <mergeCell ref="BE278:BJ279"/>
    <mergeCell ref="BK278:BR279"/>
    <mergeCell ref="BS278:BX279"/>
    <mergeCell ref="BY278:BZ280"/>
    <mergeCell ref="CA278:CB280"/>
    <mergeCell ref="DA278:DB280"/>
    <mergeCell ref="DC278:DD280"/>
    <mergeCell ref="DI278:DJ280"/>
    <mergeCell ref="DK278:DL280"/>
    <mergeCell ref="CC278:CD280"/>
    <mergeCell ref="CE278:CF280"/>
    <mergeCell ref="CG278:CH280"/>
    <mergeCell ref="CI278:CJ280"/>
    <mergeCell ref="CK278:CL280"/>
    <mergeCell ref="CM278:CN280"/>
    <mergeCell ref="CO278:CP280"/>
    <mergeCell ref="CQ278:CR280"/>
    <mergeCell ref="CS278:CT280"/>
    <mergeCell ref="AM277:BD277"/>
    <mergeCell ref="CU277:CZ277"/>
    <mergeCell ref="DA277:DN277"/>
    <mergeCell ref="B320:L320"/>
    <mergeCell ref="B321:B323"/>
    <mergeCell ref="E321:AN321"/>
    <mergeCell ref="DM278:DN280"/>
    <mergeCell ref="AA280:AB280"/>
    <mergeCell ref="AC280:AD280"/>
    <mergeCell ref="BE280:BF280"/>
    <mergeCell ref="BG280:BH280"/>
    <mergeCell ref="BI280:BJ280"/>
    <mergeCell ref="BK280:BL280"/>
    <mergeCell ref="BM280:BN280"/>
    <mergeCell ref="BO280:BP280"/>
    <mergeCell ref="BQ280:BR280"/>
    <mergeCell ref="BS280:BT280"/>
    <mergeCell ref="BU280:BV280"/>
    <mergeCell ref="BW280:BX280"/>
    <mergeCell ref="CU278:CV280"/>
    <mergeCell ref="CW278:CX280"/>
    <mergeCell ref="CY278:CZ280"/>
    <mergeCell ref="DE278:DF280"/>
    <mergeCell ref="DG278:DH280"/>
  </mergeCells>
  <conditionalFormatting sqref="C133:X133 B123:B133 B145:B155 B214:B224 B232:G242 AQ283:AZ293 BC283:BC293 B325:B335">
    <cfRule type="cellIs" dxfId="145" priority="25" stopIfTrue="1" operator="equal">
      <formula>0</formula>
    </cfRule>
  </conditionalFormatting>
  <conditionalFormatting sqref="C123:X132 C145:U155 X145:X154 B169:U179">
    <cfRule type="cellIs" dxfId="144" priority="26" stopIfTrue="1" operator="equal">
      <formula>0</formula>
    </cfRule>
  </conditionalFormatting>
  <conditionalFormatting sqref="V155:W155">
    <cfRule type="cellIs" dxfId="143" priority="23" stopIfTrue="1" operator="equal">
      <formula>0</formula>
    </cfRule>
  </conditionalFormatting>
  <conditionalFormatting sqref="V145:W154">
    <cfRule type="cellIs" dxfId="142" priority="24" stopIfTrue="1" operator="equal">
      <formula>0</formula>
    </cfRule>
  </conditionalFormatting>
  <conditionalFormatting sqref="V169:AA178">
    <cfRule type="cellIs" dxfId="141" priority="22" stopIfTrue="1" operator="equal">
      <formula>0</formula>
    </cfRule>
  </conditionalFormatting>
  <conditionalFormatting sqref="B255 B257 B259 B261 B263">
    <cfRule type="cellIs" dxfId="140" priority="19" stopIfTrue="1" operator="equal">
      <formula>0</formula>
    </cfRule>
  </conditionalFormatting>
  <conditionalFormatting sqref="BA293">
    <cfRule type="cellIs" dxfId="139" priority="18" stopIfTrue="1" operator="equal">
      <formula>0</formula>
    </cfRule>
  </conditionalFormatting>
  <conditionalFormatting sqref="BB293">
    <cfRule type="cellIs" dxfId="138" priority="17" stopIfTrue="1" operator="equal">
      <formula>0</formula>
    </cfRule>
  </conditionalFormatting>
  <conditionalFormatting sqref="BD293">
    <cfRule type="cellIs" dxfId="137" priority="14" stopIfTrue="1" operator="equal">
      <formula>0</formula>
    </cfRule>
  </conditionalFormatting>
  <conditionalFormatting sqref="BH293">
    <cfRule type="cellIs" dxfId="136" priority="13" stopIfTrue="1" operator="equal">
      <formula>0</formula>
    </cfRule>
  </conditionalFormatting>
  <conditionalFormatting sqref="BJ293">
    <cfRule type="cellIs" dxfId="135" priority="12" stopIfTrue="1" operator="equal">
      <formula>0</formula>
    </cfRule>
  </conditionalFormatting>
  <conditionalFormatting sqref="BF293">
    <cfRule type="cellIs" dxfId="134" priority="7" stopIfTrue="1" operator="equal">
      <formula>0</formula>
    </cfRule>
  </conditionalFormatting>
  <conditionalFormatting sqref="BL293">
    <cfRule type="cellIs" dxfId="133" priority="6" stopIfTrue="1" operator="equal">
      <formula>0</formula>
    </cfRule>
  </conditionalFormatting>
  <conditionalFormatting sqref="B388">
    <cfRule type="cellIs" dxfId="132" priority="3" stopIfTrue="1" operator="equal">
      <formula>0</formula>
    </cfRule>
  </conditionalFormatting>
  <conditionalFormatting sqref="B378:B387">
    <cfRule type="cellIs" dxfId="131" priority="2" stopIfTrue="1" operator="equal">
      <formula>0</formula>
    </cfRule>
  </conditionalFormatting>
  <conditionalFormatting sqref="X155">
    <cfRule type="cellIs" dxfId="130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MORTALIDAD MACROPROBLEMA</vt:lpstr>
      <vt:lpstr>10  CAUSAS MORTALIDAD A 105</vt:lpstr>
      <vt:lpstr>Consultas </vt:lpstr>
      <vt:lpstr>Urgencias </vt:lpstr>
      <vt:lpstr>Hospitalizacion</vt:lpstr>
      <vt:lpstr>VALLE DE ABURRÁ</vt:lpstr>
      <vt:lpstr>BAJO CAUCA</vt:lpstr>
      <vt:lpstr>MAGDALENA MEDIO</vt:lpstr>
      <vt:lpstr>NORDESTE</vt:lpstr>
      <vt:lpstr>NORTE</vt:lpstr>
      <vt:lpstr>OCCIDENTE</vt:lpstr>
      <vt:lpstr>ORIENTE</vt:lpstr>
      <vt:lpstr>SUROESTE</vt:lpstr>
      <vt:lpstr>URABÁ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GILMA CIFUENTES IBARRA</dc:creator>
  <cp:lastModifiedBy>MARIA GILMA CIFUENTES IBARRA</cp:lastModifiedBy>
  <dcterms:created xsi:type="dcterms:W3CDTF">2014-09-04T13:24:31Z</dcterms:created>
  <dcterms:modified xsi:type="dcterms:W3CDTF">2015-04-07T16:40:45Z</dcterms:modified>
</cp:coreProperties>
</file>